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30720" windowHeight="12936"/>
  </bookViews>
  <sheets>
    <sheet name="ГПЗ 2025" sheetId="2" r:id="rId1"/>
    <sheet name="SAP коды" sheetId="3" r:id="rId2"/>
  </sheets>
  <definedNames>
    <definedName name="_xlnm._FilterDatabase" localSheetId="1" hidden="1">'SAP коды'!$A$1:$H$1</definedName>
    <definedName name="_xlnm._FilterDatabase" localSheetId="0" hidden="1">'ГПЗ 2025'!$B$3:$AC$1570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70" i="2" l="1"/>
  <c r="M1443" i="2"/>
  <c r="M1428" i="2"/>
  <c r="M1429" i="2"/>
  <c r="M1442" i="2"/>
  <c r="AC1442" i="2" s="1"/>
  <c r="M62" i="2"/>
  <c r="M53" i="2"/>
  <c r="M909" i="2"/>
  <c r="M52" i="2"/>
  <c r="M50" i="2"/>
  <c r="M49" i="2"/>
  <c r="M48" i="2"/>
  <c r="M1569" i="2"/>
  <c r="N1569" i="2" s="1"/>
  <c r="M1360" i="2"/>
  <c r="AC1360" i="2" s="1"/>
  <c r="N1442" i="2" l="1"/>
  <c r="N1360" i="2"/>
  <c r="M1077" i="2"/>
  <c r="M1568" i="2"/>
  <c r="N1568" i="2" s="1"/>
  <c r="M1363" i="2" l="1"/>
  <c r="AC1363" i="2" s="1"/>
  <c r="M1364" i="2"/>
  <c r="AC1364" i="2" s="1"/>
  <c r="M1365" i="2"/>
  <c r="M1366" i="2"/>
  <c r="M1367" i="2"/>
  <c r="M1368" i="2"/>
  <c r="AC1368" i="2" s="1"/>
  <c r="M1369" i="2"/>
  <c r="AC1369" i="2" s="1"/>
  <c r="M1370" i="2"/>
  <c r="AC1370" i="2" s="1"/>
  <c r="M1371" i="2"/>
  <c r="AC1371" i="2" s="1"/>
  <c r="M1372" i="2"/>
  <c r="AC1372" i="2" s="1"/>
  <c r="M1373" i="2"/>
  <c r="AC1373" i="2" s="1"/>
  <c r="M1374" i="2"/>
  <c r="AC1374" i="2" s="1"/>
  <c r="M1375" i="2"/>
  <c r="N1375" i="2" s="1"/>
  <c r="M1376" i="2"/>
  <c r="N1376" i="2" s="1"/>
  <c r="M1377" i="2"/>
  <c r="N1377" i="2" s="1"/>
  <c r="M1378" i="2"/>
  <c r="AC1378" i="2" s="1"/>
  <c r="M1379" i="2"/>
  <c r="AC1379" i="2" s="1"/>
  <c r="M1380" i="2"/>
  <c r="AC1380" i="2" s="1"/>
  <c r="M1381" i="2"/>
  <c r="M1382" i="2"/>
  <c r="M1383" i="2"/>
  <c r="M1384" i="2"/>
  <c r="AC1384" i="2" s="1"/>
  <c r="M1385" i="2"/>
  <c r="AC1385" i="2" s="1"/>
  <c r="M1386" i="2"/>
  <c r="N1386" i="2" s="1"/>
  <c r="M1387" i="2"/>
  <c r="N1387" i="2" s="1"/>
  <c r="M1388" i="2"/>
  <c r="AC1388" i="2" s="1"/>
  <c r="M1389" i="2"/>
  <c r="N1389" i="2" s="1"/>
  <c r="M1390" i="2"/>
  <c r="N1390" i="2" s="1"/>
  <c r="M1391" i="2"/>
  <c r="N1391" i="2" s="1"/>
  <c r="M1392" i="2"/>
  <c r="AC1392" i="2" s="1"/>
  <c r="M1393" i="2"/>
  <c r="AC1393" i="2" s="1"/>
  <c r="M1394" i="2"/>
  <c r="AC1394" i="2" s="1"/>
  <c r="M1395" i="2"/>
  <c r="M1396" i="2"/>
  <c r="M1397" i="2"/>
  <c r="M1398" i="2"/>
  <c r="AC1398" i="2" s="1"/>
  <c r="M1399" i="2"/>
  <c r="AC1399" i="2" s="1"/>
  <c r="M1400" i="2"/>
  <c r="AC1400" i="2" s="1"/>
  <c r="M1401" i="2"/>
  <c r="AC1401" i="2" s="1"/>
  <c r="M1402" i="2"/>
  <c r="AC1402" i="2" s="1"/>
  <c r="M1403" i="2"/>
  <c r="AC1403" i="2" s="1"/>
  <c r="M1404" i="2"/>
  <c r="N1404" i="2" s="1"/>
  <c r="M1405" i="2"/>
  <c r="N1405" i="2" s="1"/>
  <c r="M1406" i="2"/>
  <c r="N1406" i="2" s="1"/>
  <c r="M1407" i="2"/>
  <c r="N1407" i="2" s="1"/>
  <c r="M1408" i="2"/>
  <c r="AC1408" i="2" s="1"/>
  <c r="M1409" i="2"/>
  <c r="AC1409" i="2" s="1"/>
  <c r="M1410" i="2"/>
  <c r="AC1410" i="2" s="1"/>
  <c r="M1411" i="2"/>
  <c r="M1412" i="2"/>
  <c r="M1413" i="2"/>
  <c r="M1414" i="2"/>
  <c r="AC1414" i="2" s="1"/>
  <c r="M1415" i="2"/>
  <c r="AC1415" i="2" s="1"/>
  <c r="M1416" i="2"/>
  <c r="N1416" i="2" s="1"/>
  <c r="M1417" i="2"/>
  <c r="N1417" i="2" s="1"/>
  <c r="M1418" i="2"/>
  <c r="N1418" i="2" s="1"/>
  <c r="M1419" i="2"/>
  <c r="N1419" i="2" s="1"/>
  <c r="M1420" i="2"/>
  <c r="N1420" i="2" s="1"/>
  <c r="M1421" i="2"/>
  <c r="N1421" i="2" s="1"/>
  <c r="M1422" i="2"/>
  <c r="N1422" i="2" s="1"/>
  <c r="M1423" i="2"/>
  <c r="N1423" i="2" s="1"/>
  <c r="M1424" i="2"/>
  <c r="AC1424" i="2" s="1"/>
  <c r="M1425" i="2"/>
  <c r="AC1425" i="2" s="1"/>
  <c r="M1426" i="2"/>
  <c r="AC1426" i="2" s="1"/>
  <c r="M1427" i="2"/>
  <c r="M1430" i="2"/>
  <c r="AC1430" i="2" s="1"/>
  <c r="M1431" i="2"/>
  <c r="AC1431" i="2" s="1"/>
  <c r="M1432" i="2"/>
  <c r="AC1432" i="2" s="1"/>
  <c r="M1433" i="2"/>
  <c r="AC1433" i="2" s="1"/>
  <c r="M1434" i="2"/>
  <c r="AC1434" i="2" s="1"/>
  <c r="M1435" i="2"/>
  <c r="AC1435" i="2" s="1"/>
  <c r="M1436" i="2"/>
  <c r="N1436" i="2" s="1"/>
  <c r="M1437" i="2"/>
  <c r="N1437" i="2" s="1"/>
  <c r="M1438" i="2"/>
  <c r="N1438" i="2" s="1"/>
  <c r="M1439" i="2"/>
  <c r="N1439" i="2" s="1"/>
  <c r="M1440" i="2"/>
  <c r="AC1440" i="2" s="1"/>
  <c r="M1441" i="2"/>
  <c r="AC1441" i="2" s="1"/>
  <c r="M1362" i="2"/>
  <c r="AC1362" i="2" s="1"/>
  <c r="N1362" i="2" l="1"/>
  <c r="AC1421" i="2"/>
  <c r="AC1420" i="2"/>
  <c r="AC1418" i="2"/>
  <c r="N1431" i="2"/>
  <c r="N1430" i="2"/>
  <c r="AC1417" i="2"/>
  <c r="N1432" i="2"/>
  <c r="AC1416" i="2"/>
  <c r="AC1391" i="2"/>
  <c r="AC1404" i="2"/>
  <c r="AC1390" i="2"/>
  <c r="AC1405" i="2"/>
  <c r="N1388" i="2"/>
  <c r="AC1389" i="2"/>
  <c r="AC1406" i="2"/>
  <c r="AC1407" i="2"/>
  <c r="AC1436" i="2"/>
  <c r="AC1376" i="2"/>
  <c r="AC1439" i="2"/>
  <c r="AC1437" i="2"/>
  <c r="AC1423" i="2"/>
  <c r="AC1375" i="2"/>
  <c r="N1374" i="2"/>
  <c r="AC1438" i="2"/>
  <c r="AC1422" i="2"/>
  <c r="N1372" i="2"/>
  <c r="N1368" i="2"/>
  <c r="N1403" i="2"/>
  <c r="N1402" i="2"/>
  <c r="N1401" i="2"/>
  <c r="N1399" i="2"/>
  <c r="N1398" i="2"/>
  <c r="N1373" i="2"/>
  <c r="N1371" i="2"/>
  <c r="N1370" i="2"/>
  <c r="N1369" i="2"/>
  <c r="N1400" i="2"/>
  <c r="AC1387" i="2"/>
  <c r="N1435" i="2"/>
  <c r="AC1386" i="2"/>
  <c r="N1434" i="2"/>
  <c r="N1433" i="2"/>
  <c r="AC1419" i="2"/>
  <c r="AC1377" i="2"/>
  <c r="AC1429" i="2"/>
  <c r="N1429" i="2"/>
  <c r="AC1413" i="2"/>
  <c r="N1413" i="2"/>
  <c r="AC1397" i="2"/>
  <c r="N1397" i="2"/>
  <c r="AC1383" i="2"/>
  <c r="N1383" i="2"/>
  <c r="AC1367" i="2"/>
  <c r="N1367" i="2"/>
  <c r="AC1428" i="2"/>
  <c r="N1428" i="2"/>
  <c r="AC1412" i="2"/>
  <c r="N1412" i="2"/>
  <c r="AC1396" i="2"/>
  <c r="N1396" i="2"/>
  <c r="AC1382" i="2"/>
  <c r="N1382" i="2"/>
  <c r="AC1366" i="2"/>
  <c r="N1366" i="2"/>
  <c r="AC1427" i="2"/>
  <c r="N1427" i="2"/>
  <c r="AC1411" i="2"/>
  <c r="N1411" i="2"/>
  <c r="AC1395" i="2"/>
  <c r="N1395" i="2"/>
  <c r="AC1381" i="2"/>
  <c r="N1381" i="2"/>
  <c r="AC1365" i="2"/>
  <c r="N1365" i="2"/>
  <c r="N1415" i="2"/>
  <c r="N1385" i="2"/>
  <c r="N1414" i="2"/>
  <c r="N1384" i="2"/>
  <c r="N1426" i="2"/>
  <c r="N1410" i="2"/>
  <c r="N1394" i="2"/>
  <c r="N1380" i="2"/>
  <c r="N1364" i="2"/>
  <c r="N1441" i="2"/>
  <c r="N1425" i="2"/>
  <c r="N1409" i="2"/>
  <c r="N1393" i="2"/>
  <c r="N1379" i="2"/>
  <c r="N1363" i="2"/>
  <c r="N1440" i="2"/>
  <c r="N1424" i="2"/>
  <c r="N1408" i="2"/>
  <c r="N1392" i="2"/>
  <c r="N1378" i="2"/>
  <c r="N1443" i="2"/>
  <c r="M1567" i="2"/>
  <c r="N1567" i="2" s="1"/>
  <c r="M1566" i="2"/>
  <c r="N1566" i="2" s="1"/>
  <c r="M1565" i="2"/>
  <c r="N1565" i="2" s="1"/>
  <c r="M1564" i="2"/>
  <c r="N1564" i="2" s="1"/>
  <c r="M1563" i="2"/>
  <c r="N1563" i="2" s="1"/>
  <c r="M1562" i="2"/>
  <c r="N1562" i="2" s="1"/>
  <c r="M1561" i="2"/>
  <c r="N1561" i="2" s="1"/>
  <c r="M1521" i="2" l="1"/>
  <c r="N1521" i="2" s="1"/>
  <c r="M1520" i="2"/>
  <c r="N1520" i="2" s="1"/>
  <c r="M1519" i="2"/>
  <c r="N1519" i="2" s="1"/>
  <c r="M892" i="2"/>
  <c r="N892" i="2" s="1"/>
  <c r="M894" i="2" l="1"/>
  <c r="AC894" i="2" s="1"/>
  <c r="M895" i="2"/>
  <c r="AC895" i="2" s="1"/>
  <c r="M896" i="2"/>
  <c r="M897" i="2"/>
  <c r="M898" i="2"/>
  <c r="M899" i="2"/>
  <c r="M900" i="2"/>
  <c r="AC900" i="2" s="1"/>
  <c r="M901" i="2"/>
  <c r="N901" i="2" s="1"/>
  <c r="M902" i="2"/>
  <c r="AC902" i="2" s="1"/>
  <c r="M903" i="2"/>
  <c r="AC903" i="2" s="1"/>
  <c r="M904" i="2"/>
  <c r="AC904" i="2" s="1"/>
  <c r="M905" i="2"/>
  <c r="M906" i="2"/>
  <c r="M907" i="2"/>
  <c r="N907" i="2" s="1"/>
  <c r="M908" i="2"/>
  <c r="N908" i="2" s="1"/>
  <c r="M910" i="2"/>
  <c r="M911" i="2"/>
  <c r="AC911" i="2" s="1"/>
  <c r="M912" i="2"/>
  <c r="M913" i="2"/>
  <c r="M914" i="2"/>
  <c r="N914" i="2" s="1"/>
  <c r="M915" i="2"/>
  <c r="M916" i="2"/>
  <c r="AC916" i="2" s="1"/>
  <c r="M917" i="2"/>
  <c r="AC917" i="2" s="1"/>
  <c r="M918" i="2"/>
  <c r="AC918" i="2" s="1"/>
  <c r="M919" i="2"/>
  <c r="AC919" i="2" s="1"/>
  <c r="M920" i="2"/>
  <c r="N920" i="2" s="1"/>
  <c r="M921" i="2"/>
  <c r="M922" i="2"/>
  <c r="M923" i="2"/>
  <c r="N923" i="2" s="1"/>
  <c r="M924" i="2"/>
  <c r="AC924" i="2" s="1"/>
  <c r="M925" i="2"/>
  <c r="M926" i="2"/>
  <c r="M927" i="2"/>
  <c r="AC927" i="2" s="1"/>
  <c r="M928" i="2"/>
  <c r="M929" i="2"/>
  <c r="N929" i="2" s="1"/>
  <c r="M930" i="2"/>
  <c r="N930" i="2" s="1"/>
  <c r="M931" i="2"/>
  <c r="N931" i="2" s="1"/>
  <c r="M932" i="2"/>
  <c r="N932" i="2" s="1"/>
  <c r="M933" i="2"/>
  <c r="AC933" i="2" s="1"/>
  <c r="M934" i="2"/>
  <c r="AC934" i="2" s="1"/>
  <c r="M935" i="2"/>
  <c r="AC935" i="2" s="1"/>
  <c r="M936" i="2"/>
  <c r="AC936" i="2" s="1"/>
  <c r="M937" i="2"/>
  <c r="M938" i="2"/>
  <c r="M939" i="2"/>
  <c r="N939" i="2" s="1"/>
  <c r="M940" i="2"/>
  <c r="AC940" i="2" s="1"/>
  <c r="M941" i="2"/>
  <c r="M942" i="2"/>
  <c r="M943" i="2"/>
  <c r="M944" i="2"/>
  <c r="AC944" i="2" s="1"/>
  <c r="M945" i="2"/>
  <c r="AC945" i="2" s="1"/>
  <c r="M946" i="2"/>
  <c r="AC946" i="2" s="1"/>
  <c r="M947" i="2"/>
  <c r="AC947" i="2" s="1"/>
  <c r="M948" i="2"/>
  <c r="AC948" i="2" s="1"/>
  <c r="M949" i="2"/>
  <c r="N949" i="2" s="1"/>
  <c r="M950" i="2"/>
  <c r="N950" i="2" s="1"/>
  <c r="M951" i="2"/>
  <c r="N951" i="2" s="1"/>
  <c r="M952" i="2"/>
  <c r="N952" i="2" s="1"/>
  <c r="M953" i="2"/>
  <c r="N953" i="2" s="1"/>
  <c r="M954" i="2"/>
  <c r="M955" i="2"/>
  <c r="N955" i="2" s="1"/>
  <c r="M956" i="2"/>
  <c r="AC956" i="2" s="1"/>
  <c r="M957" i="2"/>
  <c r="M958" i="2"/>
  <c r="AC958" i="2" s="1"/>
  <c r="M959" i="2"/>
  <c r="M960" i="2"/>
  <c r="N960" i="2" s="1"/>
  <c r="M961" i="2"/>
  <c r="N961" i="2" s="1"/>
  <c r="M962" i="2"/>
  <c r="N962" i="2" s="1"/>
  <c r="M963" i="2"/>
  <c r="N963" i="2" s="1"/>
  <c r="M964" i="2"/>
  <c r="N964" i="2" s="1"/>
  <c r="M965" i="2"/>
  <c r="N965" i="2" s="1"/>
  <c r="M966" i="2"/>
  <c r="AC966" i="2" s="1"/>
  <c r="M967" i="2"/>
  <c r="AC967" i="2" s="1"/>
  <c r="M968" i="2"/>
  <c r="N968" i="2" s="1"/>
  <c r="M969" i="2"/>
  <c r="M970" i="2"/>
  <c r="M971" i="2"/>
  <c r="N971" i="2" s="1"/>
  <c r="M972" i="2"/>
  <c r="N972" i="2" s="1"/>
  <c r="M973" i="2"/>
  <c r="AC973" i="2" s="1"/>
  <c r="M974" i="2"/>
  <c r="AC974" i="2" s="1"/>
  <c r="M975" i="2"/>
  <c r="M976" i="2"/>
  <c r="AC976" i="2" s="1"/>
  <c r="M977" i="2"/>
  <c r="AC977" i="2" s="1"/>
  <c r="M978" i="2"/>
  <c r="AC978" i="2" s="1"/>
  <c r="M979" i="2"/>
  <c r="N979" i="2" s="1"/>
  <c r="M980" i="2"/>
  <c r="N980" i="2" s="1"/>
  <c r="M981" i="2"/>
  <c r="N981" i="2" s="1"/>
  <c r="M982" i="2"/>
  <c r="N982" i="2" s="1"/>
  <c r="M983" i="2"/>
  <c r="AC983" i="2" s="1"/>
  <c r="M984" i="2"/>
  <c r="N984" i="2" s="1"/>
  <c r="M985" i="2"/>
  <c r="M986" i="2"/>
  <c r="M987" i="2"/>
  <c r="N987" i="2" s="1"/>
  <c r="M988" i="2"/>
  <c r="N988" i="2" s="1"/>
  <c r="M989" i="2"/>
  <c r="M990" i="2"/>
  <c r="M991" i="2"/>
  <c r="M992" i="2"/>
  <c r="M993" i="2"/>
  <c r="M994" i="2"/>
  <c r="N994" i="2" s="1"/>
  <c r="M995" i="2"/>
  <c r="M996" i="2"/>
  <c r="AC996" i="2" s="1"/>
  <c r="M997" i="2"/>
  <c r="AC997" i="2" s="1"/>
  <c r="M998" i="2"/>
  <c r="N998" i="2" s="1"/>
  <c r="M999" i="2"/>
  <c r="N999" i="2" s="1"/>
  <c r="M1000" i="2"/>
  <c r="AC1000" i="2" s="1"/>
  <c r="M1001" i="2"/>
  <c r="M1002" i="2"/>
  <c r="M1003" i="2"/>
  <c r="N1003" i="2" s="1"/>
  <c r="M1004" i="2"/>
  <c r="N1004" i="2" s="1"/>
  <c r="M1005" i="2"/>
  <c r="M1006" i="2"/>
  <c r="M1007" i="2"/>
  <c r="M1008" i="2"/>
  <c r="M1009" i="2"/>
  <c r="AC1009" i="2" s="1"/>
  <c r="M1010" i="2"/>
  <c r="AC1010" i="2" s="1"/>
  <c r="M1011" i="2"/>
  <c r="AC1011" i="2" s="1"/>
  <c r="M1012" i="2"/>
  <c r="N1012" i="2" s="1"/>
  <c r="M1013" i="2"/>
  <c r="N1013" i="2" s="1"/>
  <c r="M1014" i="2"/>
  <c r="AC1014" i="2" s="1"/>
  <c r="M1015" i="2"/>
  <c r="N1015" i="2" s="1"/>
  <c r="M1016" i="2"/>
  <c r="AC1016" i="2" s="1"/>
  <c r="M1017" i="2"/>
  <c r="M1018" i="2"/>
  <c r="M1019" i="2"/>
  <c r="N1019" i="2" s="1"/>
  <c r="M1020" i="2"/>
  <c r="N1020" i="2" s="1"/>
  <c r="M1021" i="2"/>
  <c r="M1022" i="2"/>
  <c r="M1023" i="2"/>
  <c r="M1024" i="2"/>
  <c r="M1025" i="2"/>
  <c r="M1026" i="2"/>
  <c r="M1027" i="2"/>
  <c r="N1027" i="2" s="1"/>
  <c r="M1028" i="2"/>
  <c r="AC1028" i="2" s="1"/>
  <c r="M1029" i="2"/>
  <c r="AC1029" i="2" s="1"/>
  <c r="M1030" i="2"/>
  <c r="N1030" i="2" s="1"/>
  <c r="M1031" i="2"/>
  <c r="AC1031" i="2" s="1"/>
  <c r="M1032" i="2"/>
  <c r="N1032" i="2" s="1"/>
  <c r="M1033" i="2"/>
  <c r="M1034" i="2"/>
  <c r="M1035" i="2"/>
  <c r="N1035" i="2" s="1"/>
  <c r="M1036" i="2"/>
  <c r="AC1036" i="2" s="1"/>
  <c r="M1037" i="2"/>
  <c r="AC1037" i="2" s="1"/>
  <c r="M1038" i="2"/>
  <c r="AC1038" i="2" s="1"/>
  <c r="M1039" i="2"/>
  <c r="AC1039" i="2" s="1"/>
  <c r="M1040" i="2"/>
  <c r="M1041" i="2"/>
  <c r="M1042" i="2"/>
  <c r="M1043" i="2"/>
  <c r="M1044" i="2"/>
  <c r="N1044" i="2" s="1"/>
  <c r="M1045" i="2"/>
  <c r="N1045" i="2" s="1"/>
  <c r="M1046" i="2"/>
  <c r="AC1046" i="2" s="1"/>
  <c r="M1047" i="2"/>
  <c r="AC1047" i="2" s="1"/>
  <c r="M1048" i="2"/>
  <c r="N1048" i="2" s="1"/>
  <c r="M1049" i="2"/>
  <c r="M1050" i="2"/>
  <c r="M1051" i="2"/>
  <c r="N1051" i="2" s="1"/>
  <c r="M1052" i="2"/>
  <c r="AC1052" i="2" s="1"/>
  <c r="M1053" i="2"/>
  <c r="AC1053" i="2" s="1"/>
  <c r="M1054" i="2"/>
  <c r="M1055" i="2"/>
  <c r="AC1055" i="2" s="1"/>
  <c r="M1056" i="2"/>
  <c r="AC1056" i="2" s="1"/>
  <c r="M1057" i="2"/>
  <c r="M1058" i="2"/>
  <c r="N1058" i="2" s="1"/>
  <c r="M1059" i="2"/>
  <c r="N1059" i="2" s="1"/>
  <c r="M1060" i="2"/>
  <c r="AC1060" i="2" s="1"/>
  <c r="M1061" i="2"/>
  <c r="AC1061" i="2" s="1"/>
  <c r="M1062" i="2"/>
  <c r="N1062" i="2" s="1"/>
  <c r="M1063" i="2"/>
  <c r="N1063" i="2" s="1"/>
  <c r="M1064" i="2"/>
  <c r="N1064" i="2" s="1"/>
  <c r="M1065" i="2"/>
  <c r="M1066" i="2"/>
  <c r="N1066" i="2" s="1"/>
  <c r="M1067" i="2"/>
  <c r="N1067" i="2" s="1"/>
  <c r="M1068" i="2"/>
  <c r="N1068" i="2" s="1"/>
  <c r="M1069" i="2"/>
  <c r="M1070" i="2"/>
  <c r="M1071" i="2"/>
  <c r="M1072" i="2"/>
  <c r="N1072" i="2" s="1"/>
  <c r="M1073" i="2"/>
  <c r="N1073" i="2" s="1"/>
  <c r="M1074" i="2"/>
  <c r="M1075" i="2"/>
  <c r="AC1075" i="2" s="1"/>
  <c r="M1076" i="2"/>
  <c r="N1076" i="2" s="1"/>
  <c r="AC1077" i="2"/>
  <c r="M1078" i="2"/>
  <c r="AC1078" i="2" s="1"/>
  <c r="M1079" i="2"/>
  <c r="AC1079" i="2" s="1"/>
  <c r="M1080" i="2"/>
  <c r="M1081" i="2"/>
  <c r="M1082" i="2"/>
  <c r="N1082" i="2" s="1"/>
  <c r="M1083" i="2"/>
  <c r="N1083" i="2" s="1"/>
  <c r="M1084" i="2"/>
  <c r="M1085" i="2"/>
  <c r="M1086" i="2"/>
  <c r="AC1086" i="2" s="1"/>
  <c r="M1087" i="2"/>
  <c r="AC1087" i="2" s="1"/>
  <c r="M1088" i="2"/>
  <c r="AC1088" i="2" s="1"/>
  <c r="M1089" i="2"/>
  <c r="AC1089" i="2" s="1"/>
  <c r="M1090" i="2"/>
  <c r="AC1090" i="2" s="1"/>
  <c r="M1091" i="2"/>
  <c r="N1091" i="2" s="1"/>
  <c r="M1092" i="2"/>
  <c r="AC1092" i="2" s="1"/>
  <c r="M1093" i="2"/>
  <c r="N1093" i="2" s="1"/>
  <c r="M1094" i="2"/>
  <c r="N1094" i="2" s="1"/>
  <c r="M1095" i="2"/>
  <c r="N1095" i="2" s="1"/>
  <c r="M1096" i="2"/>
  <c r="M1097" i="2"/>
  <c r="M1098" i="2"/>
  <c r="N1098" i="2" s="1"/>
  <c r="M1099" i="2"/>
  <c r="AC1099" i="2" s="1"/>
  <c r="M1100" i="2"/>
  <c r="M1101" i="2"/>
  <c r="M1102" i="2"/>
  <c r="M1103" i="2"/>
  <c r="M1104" i="2"/>
  <c r="N1104" i="2" s="1"/>
  <c r="M1105" i="2"/>
  <c r="N1105" i="2" s="1"/>
  <c r="M1106" i="2"/>
  <c r="N1106" i="2" s="1"/>
  <c r="M1107" i="2"/>
  <c r="AC1107" i="2" s="1"/>
  <c r="M1108" i="2"/>
  <c r="AC1108" i="2" s="1"/>
  <c r="M1109" i="2"/>
  <c r="AC1109" i="2" s="1"/>
  <c r="M1110" i="2"/>
  <c r="AC1110" i="2" s="1"/>
  <c r="M1111" i="2"/>
  <c r="AC1111" i="2" s="1"/>
  <c r="M1112" i="2"/>
  <c r="M1113" i="2"/>
  <c r="M1114" i="2"/>
  <c r="N1114" i="2" s="1"/>
  <c r="M1115" i="2"/>
  <c r="AC1115" i="2" s="1"/>
  <c r="M1116" i="2"/>
  <c r="AC1116" i="2" s="1"/>
  <c r="M1117" i="2"/>
  <c r="M1118" i="2"/>
  <c r="AC1118" i="2" s="1"/>
  <c r="M1119" i="2"/>
  <c r="AC1119" i="2" s="1"/>
  <c r="M1120" i="2"/>
  <c r="AC1120" i="2" s="1"/>
  <c r="M1121" i="2"/>
  <c r="M1122" i="2"/>
  <c r="M1123" i="2"/>
  <c r="N1123" i="2" s="1"/>
  <c r="M1124" i="2"/>
  <c r="AC1124" i="2" s="1"/>
  <c r="M1125" i="2"/>
  <c r="AC1125" i="2" s="1"/>
  <c r="M1126" i="2"/>
  <c r="AC1126" i="2" s="1"/>
  <c r="M1127" i="2"/>
  <c r="AC1127" i="2" s="1"/>
  <c r="M1128" i="2"/>
  <c r="M1129" i="2"/>
  <c r="M1130" i="2"/>
  <c r="N1130" i="2" s="1"/>
  <c r="M1131" i="2"/>
  <c r="AC1131" i="2" s="1"/>
  <c r="M1132" i="2"/>
  <c r="M1133" i="2"/>
  <c r="M1134" i="2"/>
  <c r="M1135" i="2"/>
  <c r="M1136" i="2"/>
  <c r="N1136" i="2" s="1"/>
  <c r="M1137" i="2"/>
  <c r="N1137" i="2" s="1"/>
  <c r="M1138" i="2"/>
  <c r="N1138" i="2" s="1"/>
  <c r="M1139" i="2"/>
  <c r="N1139" i="2" s="1"/>
  <c r="M1140" i="2"/>
  <c r="N1140" i="2" s="1"/>
  <c r="M1141" i="2"/>
  <c r="AC1141" i="2" s="1"/>
  <c r="M1142" i="2"/>
  <c r="AC1142" i="2" s="1"/>
  <c r="M1143" i="2"/>
  <c r="N1143" i="2" s="1"/>
  <c r="M1144" i="2"/>
  <c r="N1144" i="2" s="1"/>
  <c r="M1145" i="2"/>
  <c r="M1146" i="2"/>
  <c r="N1146" i="2" s="1"/>
  <c r="M1147" i="2"/>
  <c r="N1147" i="2" s="1"/>
  <c r="M1148" i="2"/>
  <c r="M1149" i="2"/>
  <c r="AC1149" i="2" s="1"/>
  <c r="M1150" i="2"/>
  <c r="AC1150" i="2" s="1"/>
  <c r="M1151" i="2"/>
  <c r="AC1151" i="2" s="1"/>
  <c r="M1152" i="2"/>
  <c r="AC1152" i="2" s="1"/>
  <c r="M1153" i="2"/>
  <c r="AC1153" i="2" s="1"/>
  <c r="M1154" i="2"/>
  <c r="AC1154" i="2" s="1"/>
  <c r="M1155" i="2"/>
  <c r="N1155" i="2" s="1"/>
  <c r="M1156" i="2"/>
  <c r="N1156" i="2" s="1"/>
  <c r="M1157" i="2"/>
  <c r="N1157" i="2" s="1"/>
  <c r="M1158" i="2"/>
  <c r="N1158" i="2" s="1"/>
  <c r="M1159" i="2"/>
  <c r="AC1159" i="2" s="1"/>
  <c r="M1160" i="2"/>
  <c r="M1161" i="2"/>
  <c r="M1162" i="2"/>
  <c r="N1162" i="2" s="1"/>
  <c r="M1163" i="2"/>
  <c r="N1163" i="2" s="1"/>
  <c r="M1164" i="2"/>
  <c r="M1165" i="2"/>
  <c r="M1166" i="2"/>
  <c r="M1167" i="2"/>
  <c r="M1168" i="2"/>
  <c r="M1169" i="2"/>
  <c r="M1170" i="2"/>
  <c r="N1170" i="2" s="1"/>
  <c r="M1171" i="2"/>
  <c r="AC1171" i="2" s="1"/>
  <c r="M1172" i="2"/>
  <c r="AC1172" i="2" s="1"/>
  <c r="M1173" i="2"/>
  <c r="AC1173" i="2" s="1"/>
  <c r="M1174" i="2"/>
  <c r="AC1174" i="2" s="1"/>
  <c r="M1175" i="2"/>
  <c r="N1175" i="2" s="1"/>
  <c r="M1176" i="2"/>
  <c r="M1177" i="2"/>
  <c r="M1178" i="2"/>
  <c r="N1178" i="2" s="1"/>
  <c r="M1179" i="2"/>
  <c r="N1179" i="2" s="1"/>
  <c r="M1180" i="2"/>
  <c r="M1181" i="2"/>
  <c r="M1182" i="2"/>
  <c r="AC1182" i="2" s="1"/>
  <c r="M1183" i="2"/>
  <c r="AC1183" i="2" s="1"/>
  <c r="M1184" i="2"/>
  <c r="AC1184" i="2" s="1"/>
  <c r="M1185" i="2"/>
  <c r="AC1185" i="2" s="1"/>
  <c r="M1186" i="2"/>
  <c r="AC1186" i="2" s="1"/>
  <c r="M1187" i="2"/>
  <c r="N1187" i="2" s="1"/>
  <c r="M1188" i="2"/>
  <c r="N1188" i="2" s="1"/>
  <c r="M1189" i="2"/>
  <c r="N1189" i="2" s="1"/>
  <c r="M1190" i="2"/>
  <c r="N1190" i="2" s="1"/>
  <c r="M1191" i="2"/>
  <c r="AC1191" i="2" s="1"/>
  <c r="M1192" i="2"/>
  <c r="M1193" i="2"/>
  <c r="M1194" i="2"/>
  <c r="N1194" i="2" s="1"/>
  <c r="M1195" i="2"/>
  <c r="AC1195" i="2" s="1"/>
  <c r="M1196" i="2"/>
  <c r="M1197" i="2"/>
  <c r="M1198" i="2"/>
  <c r="AC1198" i="2" s="1"/>
  <c r="M1199" i="2"/>
  <c r="M1200" i="2"/>
  <c r="M1201" i="2"/>
  <c r="M1202" i="2"/>
  <c r="M1203" i="2"/>
  <c r="AC1203" i="2" s="1"/>
  <c r="M1204" i="2"/>
  <c r="N1204" i="2" s="1"/>
  <c r="M1205" i="2"/>
  <c r="N1205" i="2" s="1"/>
  <c r="M1206" i="2"/>
  <c r="N1206" i="2" s="1"/>
  <c r="M1207" i="2"/>
  <c r="AC1207" i="2" s="1"/>
  <c r="M1208" i="2"/>
  <c r="N1208" i="2" s="1"/>
  <c r="M1209" i="2"/>
  <c r="M1210" i="2"/>
  <c r="N1210" i="2" s="1"/>
  <c r="M1211" i="2"/>
  <c r="AC1211" i="2" s="1"/>
  <c r="M1212" i="2"/>
  <c r="M1213" i="2"/>
  <c r="AC1213" i="2" s="1"/>
  <c r="M1214" i="2"/>
  <c r="M1215" i="2"/>
  <c r="M1216" i="2"/>
  <c r="N1216" i="2" s="1"/>
  <c r="M1217" i="2"/>
  <c r="M1218" i="2"/>
  <c r="M1219" i="2"/>
  <c r="N1219" i="2" s="1"/>
  <c r="M1220" i="2"/>
  <c r="N1220" i="2" s="1"/>
  <c r="M1221" i="2"/>
  <c r="N1221" i="2" s="1"/>
  <c r="M1222" i="2"/>
  <c r="N1222" i="2" s="1"/>
  <c r="M1223" i="2"/>
  <c r="N1223" i="2" s="1"/>
  <c r="M1224" i="2"/>
  <c r="M1225" i="2"/>
  <c r="M1226" i="2"/>
  <c r="N1226" i="2" s="1"/>
  <c r="M1227" i="2"/>
  <c r="N1227" i="2" s="1"/>
  <c r="M1228" i="2"/>
  <c r="AC1228" i="2" s="1"/>
  <c r="M1229" i="2"/>
  <c r="M1230" i="2"/>
  <c r="M1231" i="2"/>
  <c r="AC1231" i="2" s="1"/>
  <c r="M1232" i="2"/>
  <c r="M1233" i="2"/>
  <c r="N1233" i="2" s="1"/>
  <c r="M1234" i="2"/>
  <c r="N1234" i="2" s="1"/>
  <c r="M1235" i="2"/>
  <c r="N1235" i="2" s="1"/>
  <c r="M1236" i="2"/>
  <c r="AC1236" i="2" s="1"/>
  <c r="M1237" i="2"/>
  <c r="N1237" i="2" s="1"/>
  <c r="M1238" i="2"/>
  <c r="AC1238" i="2" s="1"/>
  <c r="M1239" i="2"/>
  <c r="N1239" i="2" s="1"/>
  <c r="M1240" i="2"/>
  <c r="M1241" i="2"/>
  <c r="M1242" i="2"/>
  <c r="N1242" i="2" s="1"/>
  <c r="M1243" i="2"/>
  <c r="N1243" i="2" s="1"/>
  <c r="M1244" i="2"/>
  <c r="M1245" i="2"/>
  <c r="AC1245" i="2" s="1"/>
  <c r="M1246" i="2"/>
  <c r="AC1246" i="2" s="1"/>
  <c r="M1247" i="2"/>
  <c r="N1247" i="2" s="1"/>
  <c r="M1248" i="2"/>
  <c r="N1248" i="2" s="1"/>
  <c r="M1249" i="2"/>
  <c r="AC1249" i="2" s="1"/>
  <c r="M1250" i="2"/>
  <c r="AC1250" i="2" s="1"/>
  <c r="M1251" i="2"/>
  <c r="N1251" i="2" s="1"/>
  <c r="M1252" i="2"/>
  <c r="N1252" i="2" s="1"/>
  <c r="M1253" i="2"/>
  <c r="N1253" i="2" s="1"/>
  <c r="M1254" i="2"/>
  <c r="N1254" i="2" s="1"/>
  <c r="M1255" i="2"/>
  <c r="AC1255" i="2" s="1"/>
  <c r="M1256" i="2"/>
  <c r="M1257" i="2"/>
  <c r="M1258" i="2"/>
  <c r="N1258" i="2" s="1"/>
  <c r="M1259" i="2"/>
  <c r="N1259" i="2" s="1"/>
  <c r="M1260" i="2"/>
  <c r="M1261" i="2"/>
  <c r="M1262" i="2"/>
  <c r="M1263" i="2"/>
  <c r="M1264" i="2"/>
  <c r="M1265" i="2"/>
  <c r="N1265" i="2" s="1"/>
  <c r="M1266" i="2"/>
  <c r="AC1266" i="2" s="1"/>
  <c r="M1267" i="2"/>
  <c r="N1267" i="2" s="1"/>
  <c r="M1268" i="2"/>
  <c r="AC1268" i="2" s="1"/>
  <c r="M1269" i="2"/>
  <c r="AC1269" i="2" s="1"/>
  <c r="M1270" i="2"/>
  <c r="AC1270" i="2" s="1"/>
  <c r="M1271" i="2"/>
  <c r="N1271" i="2" s="1"/>
  <c r="M1272" i="2"/>
  <c r="M1273" i="2"/>
  <c r="M1274" i="2"/>
  <c r="N1274" i="2" s="1"/>
  <c r="M1275" i="2"/>
  <c r="AC1275" i="2" s="1"/>
  <c r="M1276" i="2"/>
  <c r="M1277" i="2"/>
  <c r="M1278" i="2"/>
  <c r="AC1278" i="2" s="1"/>
  <c r="M1279" i="2"/>
  <c r="N1279" i="2" s="1"/>
  <c r="M1280" i="2"/>
  <c r="AC1280" i="2" s="1"/>
  <c r="M1281" i="2"/>
  <c r="AC1281" i="2" s="1"/>
  <c r="M1282" i="2"/>
  <c r="N1282" i="2" s="1"/>
  <c r="M1283" i="2"/>
  <c r="AC1283" i="2" s="1"/>
  <c r="M1284" i="2"/>
  <c r="AC1284" i="2" s="1"/>
  <c r="M1285" i="2"/>
  <c r="AC1285" i="2" s="1"/>
  <c r="M1286" i="2"/>
  <c r="AC1286" i="2" s="1"/>
  <c r="M1287" i="2"/>
  <c r="N1287" i="2" s="1"/>
  <c r="M1288" i="2"/>
  <c r="M1289" i="2"/>
  <c r="M1290" i="2"/>
  <c r="N1290" i="2" s="1"/>
  <c r="M1291" i="2"/>
  <c r="N1291" i="2" s="1"/>
  <c r="M1292" i="2"/>
  <c r="M1293" i="2"/>
  <c r="M1294" i="2"/>
  <c r="M1295" i="2"/>
  <c r="AC1295" i="2" s="1"/>
  <c r="M1296" i="2"/>
  <c r="AC1296" i="2" s="1"/>
  <c r="M1297" i="2"/>
  <c r="N1297" i="2" s="1"/>
  <c r="M1298" i="2"/>
  <c r="M1299" i="2"/>
  <c r="AC1299" i="2" s="1"/>
  <c r="M1300" i="2"/>
  <c r="AC1300" i="2" s="1"/>
  <c r="M1301" i="2"/>
  <c r="AC1301" i="2" s="1"/>
  <c r="M1302" i="2"/>
  <c r="AC1302" i="2" s="1"/>
  <c r="M1303" i="2"/>
  <c r="AC1303" i="2" s="1"/>
  <c r="M1304" i="2"/>
  <c r="M1305" i="2"/>
  <c r="N1305" i="2" s="1"/>
  <c r="M1306" i="2"/>
  <c r="AC1306" i="2" s="1"/>
  <c r="M1307" i="2"/>
  <c r="AC1307" i="2" s="1"/>
  <c r="M1308" i="2"/>
  <c r="M1309" i="2"/>
  <c r="M1310" i="2"/>
  <c r="AC1310" i="2" s="1"/>
  <c r="M1311" i="2"/>
  <c r="M1312" i="2"/>
  <c r="M1313" i="2"/>
  <c r="M1314" i="2"/>
  <c r="M1315" i="2"/>
  <c r="AC1315" i="2" s="1"/>
  <c r="M1316" i="2"/>
  <c r="AC1316" i="2" s="1"/>
  <c r="M1317" i="2"/>
  <c r="AC1317" i="2" s="1"/>
  <c r="M1318" i="2"/>
  <c r="N1318" i="2" s="1"/>
  <c r="M1319" i="2"/>
  <c r="AC1319" i="2" s="1"/>
  <c r="M1320" i="2"/>
  <c r="N1320" i="2" s="1"/>
  <c r="M1321" i="2"/>
  <c r="N1321" i="2" s="1"/>
  <c r="M1322" i="2"/>
  <c r="AC1322" i="2" s="1"/>
  <c r="M1323" i="2"/>
  <c r="AC1323" i="2" s="1"/>
  <c r="M1324" i="2"/>
  <c r="AC1324" i="2" s="1"/>
  <c r="M1325" i="2"/>
  <c r="M1326" i="2"/>
  <c r="AC1326" i="2" s="1"/>
  <c r="M1327" i="2"/>
  <c r="M1328" i="2"/>
  <c r="AC1328" i="2" s="1"/>
  <c r="M1329" i="2"/>
  <c r="AC1329" i="2" s="1"/>
  <c r="M1330" i="2"/>
  <c r="AC1330" i="2" s="1"/>
  <c r="M1331" i="2"/>
  <c r="AC1331" i="2" s="1"/>
  <c r="M1332" i="2"/>
  <c r="AC1332" i="2" s="1"/>
  <c r="M1333" i="2"/>
  <c r="AC1333" i="2" s="1"/>
  <c r="M1334" i="2"/>
  <c r="N1334" i="2" s="1"/>
  <c r="M1335" i="2"/>
  <c r="AC1335" i="2" s="1"/>
  <c r="M1336" i="2"/>
  <c r="M1337" i="2"/>
  <c r="M1338" i="2"/>
  <c r="N1338" i="2" s="1"/>
  <c r="M1339" i="2"/>
  <c r="N1339" i="2" s="1"/>
  <c r="M1340" i="2"/>
  <c r="M1341" i="2"/>
  <c r="AC1341" i="2" s="1"/>
  <c r="M1342" i="2"/>
  <c r="M1343" i="2"/>
  <c r="N1343" i="2" s="1"/>
  <c r="M1344" i="2"/>
  <c r="M1345" i="2"/>
  <c r="M1346" i="2"/>
  <c r="M1347" i="2"/>
  <c r="N1347" i="2" s="1"/>
  <c r="M1348" i="2"/>
  <c r="AC1348" i="2" s="1"/>
  <c r="M1349" i="2"/>
  <c r="N1349" i="2" s="1"/>
  <c r="M1350" i="2"/>
  <c r="N1350" i="2" s="1"/>
  <c r="M1351" i="2"/>
  <c r="N1351" i="2" s="1"/>
  <c r="M1352" i="2"/>
  <c r="M1353" i="2"/>
  <c r="M1354" i="2"/>
  <c r="AC1354" i="2" s="1"/>
  <c r="M1355" i="2"/>
  <c r="AC1355" i="2" s="1"/>
  <c r="M1356" i="2"/>
  <c r="AC1356" i="2" s="1"/>
  <c r="M1357" i="2"/>
  <c r="M1358" i="2"/>
  <c r="M1359" i="2"/>
  <c r="N1359" i="2" s="1"/>
  <c r="M893" i="2"/>
  <c r="AC893" i="2" s="1"/>
  <c r="N1280" i="2" l="1"/>
  <c r="N1131" i="2"/>
  <c r="N1115" i="2"/>
  <c r="N940" i="2"/>
  <c r="AC1227" i="2"/>
  <c r="AC1083" i="2"/>
  <c r="AC1051" i="2"/>
  <c r="N1108" i="2"/>
  <c r="N966" i="2"/>
  <c r="N945" i="2"/>
  <c r="N893" i="2"/>
  <c r="AC1248" i="2"/>
  <c r="AC1242" i="2"/>
  <c r="N1316" i="2"/>
  <c r="N1306" i="2"/>
  <c r="AC1226" i="2"/>
  <c r="N1281" i="2"/>
  <c r="AC1204" i="2"/>
  <c r="N1268" i="2"/>
  <c r="AC1066" i="2"/>
  <c r="N1174" i="2"/>
  <c r="N1172" i="2"/>
  <c r="AC1044" i="2"/>
  <c r="N1125" i="2"/>
  <c r="N934" i="2"/>
  <c r="N1270" i="2"/>
  <c r="N1124" i="2"/>
  <c r="N902" i="2"/>
  <c r="AC1206" i="2"/>
  <c r="AC1045" i="2"/>
  <c r="N1250" i="2"/>
  <c r="N1249" i="2"/>
  <c r="N1052" i="2"/>
  <c r="AC1339" i="2"/>
  <c r="AC1178" i="2"/>
  <c r="AC1012" i="2"/>
  <c r="N1047" i="2"/>
  <c r="AC1338" i="2"/>
  <c r="AC1003" i="2"/>
  <c r="N1046" i="2"/>
  <c r="AC1318" i="2"/>
  <c r="AC1147" i="2"/>
  <c r="AC987" i="2"/>
  <c r="AC1030" i="2"/>
  <c r="AC1146" i="2"/>
  <c r="AC971" i="2"/>
  <c r="AC1082" i="2"/>
  <c r="N1354" i="2"/>
  <c r="N1028" i="2"/>
  <c r="AC1139" i="2"/>
  <c r="AC964" i="2"/>
  <c r="AC1350" i="2"/>
  <c r="N1333" i="2"/>
  <c r="N1014" i="2"/>
  <c r="AC1123" i="2"/>
  <c r="AC951" i="2"/>
  <c r="AC1205" i="2"/>
  <c r="N1332" i="2"/>
  <c r="N1203" i="2"/>
  <c r="AC950" i="2"/>
  <c r="N1323" i="2"/>
  <c r="N1195" i="2"/>
  <c r="N977" i="2"/>
  <c r="AC1105" i="2"/>
  <c r="AC932" i="2"/>
  <c r="N1322" i="2"/>
  <c r="N1185" i="2"/>
  <c r="N967" i="2"/>
  <c r="AC1258" i="2"/>
  <c r="AC1094" i="2"/>
  <c r="AC923" i="2"/>
  <c r="N1331" i="2"/>
  <c r="AC963" i="2"/>
  <c r="N1328" i="2"/>
  <c r="N1269" i="2"/>
  <c r="N1186" i="2"/>
  <c r="N1120" i="2"/>
  <c r="N1031" i="2"/>
  <c r="N948" i="2"/>
  <c r="AC1349" i="2"/>
  <c r="AC1106" i="2"/>
  <c r="AC962" i="2"/>
  <c r="N947" i="2"/>
  <c r="AC1347" i="2"/>
  <c r="AC1189" i="2"/>
  <c r="AC953" i="2"/>
  <c r="N1266" i="2"/>
  <c r="N1184" i="2"/>
  <c r="N1110" i="2"/>
  <c r="N1029" i="2"/>
  <c r="N946" i="2"/>
  <c r="AC1267" i="2"/>
  <c r="AC1188" i="2"/>
  <c r="AC1104" i="2"/>
  <c r="AC952" i="2"/>
  <c r="AC1013" i="2"/>
  <c r="N1107" i="2"/>
  <c r="AC949" i="2"/>
  <c r="N933" i="2"/>
  <c r="N1238" i="2"/>
  <c r="AC930" i="2"/>
  <c r="N1089" i="2"/>
  <c r="N919" i="2"/>
  <c r="AC998" i="2"/>
  <c r="N1301" i="2"/>
  <c r="N1141" i="2"/>
  <c r="N997" i="2"/>
  <c r="N918" i="2"/>
  <c r="AC1073" i="2"/>
  <c r="N1299" i="2"/>
  <c r="AC1220" i="2"/>
  <c r="AC1063" i="2"/>
  <c r="AC908" i="2"/>
  <c r="N1317" i="2"/>
  <c r="N1109" i="2"/>
  <c r="AC1187" i="2"/>
  <c r="AC1027" i="2"/>
  <c r="N1173" i="2"/>
  <c r="AC1093" i="2"/>
  <c r="N1315" i="2"/>
  <c r="AC1091" i="2"/>
  <c r="N1171" i="2"/>
  <c r="N1303" i="2"/>
  <c r="N1152" i="2"/>
  <c r="N1090" i="2"/>
  <c r="N1010" i="2"/>
  <c r="AC1305" i="2"/>
  <c r="AC1237" i="2"/>
  <c r="AC1158" i="2"/>
  <c r="AC999" i="2"/>
  <c r="N1302" i="2"/>
  <c r="N1142" i="2"/>
  <c r="N1009" i="2"/>
  <c r="AC1157" i="2"/>
  <c r="AC929" i="2"/>
  <c r="N1088" i="2"/>
  <c r="AC994" i="2"/>
  <c r="N1300" i="2"/>
  <c r="N1207" i="2"/>
  <c r="N1078" i="2"/>
  <c r="N996" i="2"/>
  <c r="N917" i="2"/>
  <c r="AC1221" i="2"/>
  <c r="AC914" i="2"/>
  <c r="N1127" i="2"/>
  <c r="N1077" i="2"/>
  <c r="N983" i="2"/>
  <c r="N916" i="2"/>
  <c r="AC982" i="2"/>
  <c r="N1296" i="2"/>
  <c r="N1126" i="2"/>
  <c r="N1075" i="2"/>
  <c r="N903" i="2"/>
  <c r="AC1297" i="2"/>
  <c r="AC1219" i="2"/>
  <c r="AC1140" i="2"/>
  <c r="AC1062" i="2"/>
  <c r="AC972" i="2"/>
  <c r="AC907" i="2"/>
  <c r="N1215" i="2"/>
  <c r="AC1215" i="2"/>
  <c r="AC1358" i="2"/>
  <c r="N1358" i="2"/>
  <c r="AC1214" i="2"/>
  <c r="N1214" i="2"/>
  <c r="AC1023" i="2"/>
  <c r="N1023" i="2"/>
  <c r="N976" i="2"/>
  <c r="N1150" i="2"/>
  <c r="AC1170" i="2"/>
  <c r="AC1327" i="2"/>
  <c r="N1327" i="2"/>
  <c r="N1040" i="2"/>
  <c r="AC1040" i="2"/>
  <c r="AC1230" i="2"/>
  <c r="N1230" i="2"/>
  <c r="AC959" i="2"/>
  <c r="N959" i="2"/>
  <c r="N1310" i="2"/>
  <c r="AC1311" i="2"/>
  <c r="N1311" i="2"/>
  <c r="N1199" i="2"/>
  <c r="AC1199" i="2"/>
  <c r="N1167" i="2"/>
  <c r="AC1167" i="2"/>
  <c r="AC1135" i="2"/>
  <c r="N1135" i="2"/>
  <c r="N1024" i="2"/>
  <c r="AC1024" i="2"/>
  <c r="N992" i="2"/>
  <c r="AC992" i="2"/>
  <c r="AC896" i="2"/>
  <c r="N896" i="2"/>
  <c r="AC1166" i="2"/>
  <c r="N1166" i="2"/>
  <c r="AC1071" i="2"/>
  <c r="N1071" i="2"/>
  <c r="N1151" i="2"/>
  <c r="N895" i="2"/>
  <c r="N1129" i="2"/>
  <c r="AC1129" i="2"/>
  <c r="N1050" i="2"/>
  <c r="AC1050" i="2"/>
  <c r="N1128" i="2"/>
  <c r="AC1128" i="2"/>
  <c r="N1103" i="2"/>
  <c r="AC1103" i="2"/>
  <c r="AC1134" i="2"/>
  <c r="N1134" i="2"/>
  <c r="AC991" i="2"/>
  <c r="N991" i="2"/>
  <c r="AC975" i="2"/>
  <c r="N975" i="2"/>
  <c r="AC943" i="2"/>
  <c r="N943" i="2"/>
  <c r="N1198" i="2"/>
  <c r="N911" i="2"/>
  <c r="AC1247" i="2"/>
  <c r="N986" i="2"/>
  <c r="AC986" i="2"/>
  <c r="N1087" i="2"/>
  <c r="N1246" i="2"/>
  <c r="N1183" i="2"/>
  <c r="N1086" i="2"/>
  <c r="AC1359" i="2"/>
  <c r="AC1282" i="2"/>
  <c r="N1182" i="2"/>
  <c r="N1011" i="2"/>
  <c r="N944" i="2"/>
  <c r="N1295" i="2"/>
  <c r="AC931" i="2"/>
  <c r="N1330" i="2"/>
  <c r="N1231" i="2"/>
  <c r="AC1279" i="2"/>
  <c r="AC1072" i="2"/>
  <c r="AC912" i="2"/>
  <c r="N912" i="2"/>
  <c r="AC1263" i="2"/>
  <c r="N1263" i="2"/>
  <c r="AC1008" i="2"/>
  <c r="N1008" i="2"/>
  <c r="AC1262" i="2"/>
  <c r="N1262" i="2"/>
  <c r="N1346" i="2"/>
  <c r="AC1346" i="2"/>
  <c r="AC1314" i="2"/>
  <c r="N1314" i="2"/>
  <c r="N1043" i="2"/>
  <c r="AC1043" i="2"/>
  <c r="AC995" i="2"/>
  <c r="N995" i="2"/>
  <c r="AC899" i="2"/>
  <c r="N899" i="2"/>
  <c r="N927" i="2"/>
  <c r="AC1138" i="2"/>
  <c r="N928" i="2"/>
  <c r="AC928" i="2"/>
  <c r="AC1342" i="2"/>
  <c r="N1342" i="2"/>
  <c r="AC1294" i="2"/>
  <c r="N1294" i="2"/>
  <c r="AC1102" i="2"/>
  <c r="N1102" i="2"/>
  <c r="AC1007" i="2"/>
  <c r="N1007" i="2"/>
  <c r="AC1343" i="2"/>
  <c r="N1119" i="2"/>
  <c r="N1056" i="2"/>
  <c r="AC1298" i="2"/>
  <c r="N1298" i="2"/>
  <c r="N1218" i="2"/>
  <c r="AC1218" i="2"/>
  <c r="N1202" i="2"/>
  <c r="AC1202" i="2"/>
  <c r="N1122" i="2"/>
  <c r="AC1122" i="2"/>
  <c r="AC1074" i="2"/>
  <c r="N1074" i="2"/>
  <c r="AC915" i="2"/>
  <c r="N915" i="2"/>
  <c r="N1055" i="2"/>
  <c r="N1345" i="2"/>
  <c r="AC1345" i="2"/>
  <c r="AC1313" i="2"/>
  <c r="N1313" i="2"/>
  <c r="N1217" i="2"/>
  <c r="AC1217" i="2"/>
  <c r="N1201" i="2"/>
  <c r="AC1201" i="2"/>
  <c r="N1169" i="2"/>
  <c r="AC1169" i="2"/>
  <c r="N1121" i="2"/>
  <c r="AC1121" i="2"/>
  <c r="N1042" i="2"/>
  <c r="AC1042" i="2"/>
  <c r="N1026" i="2"/>
  <c r="AC1026" i="2"/>
  <c r="AC898" i="2"/>
  <c r="N898" i="2"/>
  <c r="N1278" i="2"/>
  <c r="N1154" i="2"/>
  <c r="N1344" i="2"/>
  <c r="AC1344" i="2"/>
  <c r="AC1312" i="2"/>
  <c r="N1312" i="2"/>
  <c r="AC1264" i="2"/>
  <c r="N1264" i="2"/>
  <c r="AC1232" i="2"/>
  <c r="N1232" i="2"/>
  <c r="N1200" i="2"/>
  <c r="AC1200" i="2"/>
  <c r="N1168" i="2"/>
  <c r="AC1168" i="2"/>
  <c r="AC1057" i="2"/>
  <c r="N1057" i="2"/>
  <c r="N1041" i="2"/>
  <c r="AC1041" i="2"/>
  <c r="N1025" i="2"/>
  <c r="AC1025" i="2"/>
  <c r="N993" i="2"/>
  <c r="AC993" i="2"/>
  <c r="AC913" i="2"/>
  <c r="N913" i="2"/>
  <c r="AC897" i="2"/>
  <c r="N897" i="2"/>
  <c r="N1153" i="2"/>
  <c r="N978" i="2"/>
  <c r="AC1265" i="2"/>
  <c r="N974" i="2"/>
  <c r="N973" i="2"/>
  <c r="N936" i="2"/>
  <c r="AC1223" i="2"/>
  <c r="AC1163" i="2"/>
  <c r="AC1015" i="2"/>
  <c r="N1355" i="2"/>
  <c r="N935" i="2"/>
  <c r="AC1222" i="2"/>
  <c r="AC1190" i="2"/>
  <c r="AC1162" i="2"/>
  <c r="AC968" i="2"/>
  <c r="N1285" i="2"/>
  <c r="N1335" i="2"/>
  <c r="AC1253" i="2"/>
  <c r="AC1143" i="2"/>
  <c r="N1191" i="2"/>
  <c r="N1286" i="2"/>
  <c r="AC1334" i="2"/>
  <c r="AC1287" i="2"/>
  <c r="AC1254" i="2"/>
  <c r="N1284" i="2"/>
  <c r="N1092" i="2"/>
  <c r="N1016" i="2"/>
  <c r="N1283" i="2"/>
  <c r="AC1032" i="2"/>
  <c r="AC1004" i="2"/>
  <c r="AC965" i="2"/>
  <c r="AC1325" i="2"/>
  <c r="N1325" i="2"/>
  <c r="AC1277" i="2"/>
  <c r="N1277" i="2"/>
  <c r="AC1261" i="2"/>
  <c r="N1261" i="2"/>
  <c r="AC1117" i="2"/>
  <c r="N1117" i="2"/>
  <c r="AC1085" i="2"/>
  <c r="N1085" i="2"/>
  <c r="AC1022" i="2"/>
  <c r="N1022" i="2"/>
  <c r="AC942" i="2"/>
  <c r="N942" i="2"/>
  <c r="N1213" i="2"/>
  <c r="AC1340" i="2"/>
  <c r="N1340" i="2"/>
  <c r="AC1084" i="2"/>
  <c r="N1084" i="2"/>
  <c r="AC1005" i="2"/>
  <c r="N1005" i="2"/>
  <c r="AC925" i="2"/>
  <c r="N925" i="2"/>
  <c r="AC1357" i="2"/>
  <c r="N1357" i="2"/>
  <c r="AC1293" i="2"/>
  <c r="N1293" i="2"/>
  <c r="AC1229" i="2"/>
  <c r="N1229" i="2"/>
  <c r="AC1197" i="2"/>
  <c r="N1197" i="2"/>
  <c r="AC1165" i="2"/>
  <c r="N1165" i="2"/>
  <c r="AC1133" i="2"/>
  <c r="N1133" i="2"/>
  <c r="AC1101" i="2"/>
  <c r="N1101" i="2"/>
  <c r="AC1070" i="2"/>
  <c r="N1070" i="2"/>
  <c r="AC1006" i="2"/>
  <c r="N1006" i="2"/>
  <c r="AC926" i="2"/>
  <c r="N926" i="2"/>
  <c r="AC1308" i="2"/>
  <c r="N1308" i="2"/>
  <c r="AC1276" i="2"/>
  <c r="N1276" i="2"/>
  <c r="AC1260" i="2"/>
  <c r="N1260" i="2"/>
  <c r="AC1244" i="2"/>
  <c r="N1244" i="2"/>
  <c r="AC1212" i="2"/>
  <c r="N1212" i="2"/>
  <c r="AC1196" i="2"/>
  <c r="N1196" i="2"/>
  <c r="AC1148" i="2"/>
  <c r="N1148" i="2"/>
  <c r="AC1132" i="2"/>
  <c r="N1132" i="2"/>
  <c r="AC1100" i="2"/>
  <c r="N1100" i="2"/>
  <c r="AC1021" i="2"/>
  <c r="N1021" i="2"/>
  <c r="AC989" i="2"/>
  <c r="N989" i="2"/>
  <c r="AC957" i="2"/>
  <c r="N957" i="2"/>
  <c r="AC909" i="2"/>
  <c r="N909" i="2"/>
  <c r="N958" i="2"/>
  <c r="N1356" i="2"/>
  <c r="N1324" i="2"/>
  <c r="N1245" i="2"/>
  <c r="N1353" i="2"/>
  <c r="AC1353" i="2"/>
  <c r="N1337" i="2"/>
  <c r="AC1337" i="2"/>
  <c r="N1273" i="2"/>
  <c r="AC1273" i="2"/>
  <c r="N1257" i="2"/>
  <c r="AC1257" i="2"/>
  <c r="N1225" i="2"/>
  <c r="AC1225" i="2"/>
  <c r="N1209" i="2"/>
  <c r="AC1209" i="2"/>
  <c r="N1177" i="2"/>
  <c r="AC1177" i="2"/>
  <c r="N1161" i="2"/>
  <c r="AC1161" i="2"/>
  <c r="N1145" i="2"/>
  <c r="AC1145" i="2"/>
  <c r="N1113" i="2"/>
  <c r="AC1113" i="2"/>
  <c r="N1097" i="2"/>
  <c r="AC1097" i="2"/>
  <c r="N1081" i="2"/>
  <c r="AC1081" i="2"/>
  <c r="N1034" i="2"/>
  <c r="AC1034" i="2"/>
  <c r="N1018" i="2"/>
  <c r="AC1018" i="2"/>
  <c r="N1002" i="2"/>
  <c r="AC1002" i="2"/>
  <c r="N954" i="2"/>
  <c r="AC954" i="2"/>
  <c r="N922" i="2"/>
  <c r="AC922" i="2"/>
  <c r="N906" i="2"/>
  <c r="AC906" i="2"/>
  <c r="N1116" i="2"/>
  <c r="N1336" i="2"/>
  <c r="AC1336" i="2"/>
  <c r="N1304" i="2"/>
  <c r="AC1304" i="2"/>
  <c r="N1288" i="2"/>
  <c r="AC1288" i="2"/>
  <c r="N1272" i="2"/>
  <c r="AC1272" i="2"/>
  <c r="N1240" i="2"/>
  <c r="AC1240" i="2"/>
  <c r="N1224" i="2"/>
  <c r="AC1224" i="2"/>
  <c r="N1192" i="2"/>
  <c r="AC1192" i="2"/>
  <c r="N1160" i="2"/>
  <c r="AC1160" i="2"/>
  <c r="N1112" i="2"/>
  <c r="AC1112" i="2"/>
  <c r="N1096" i="2"/>
  <c r="AC1096" i="2"/>
  <c r="N1080" i="2"/>
  <c r="AC1080" i="2"/>
  <c r="N1065" i="2"/>
  <c r="AC1065" i="2"/>
  <c r="N1049" i="2"/>
  <c r="AC1049" i="2"/>
  <c r="N1033" i="2"/>
  <c r="AC1033" i="2"/>
  <c r="N1017" i="2"/>
  <c r="AC1017" i="2"/>
  <c r="N1001" i="2"/>
  <c r="AC1001" i="2"/>
  <c r="N905" i="2"/>
  <c r="AC905" i="2"/>
  <c r="N1053" i="2"/>
  <c r="AC1309" i="2"/>
  <c r="N1309" i="2"/>
  <c r="AC990" i="2"/>
  <c r="N990" i="2"/>
  <c r="AC1180" i="2"/>
  <c r="N1180" i="2"/>
  <c r="N1241" i="2"/>
  <c r="AC1241" i="2"/>
  <c r="N970" i="2"/>
  <c r="AC970" i="2"/>
  <c r="N1352" i="2"/>
  <c r="AC1352" i="2"/>
  <c r="N921" i="2"/>
  <c r="AC921" i="2"/>
  <c r="N894" i="2"/>
  <c r="AC1321" i="2"/>
  <c r="AC1181" i="2"/>
  <c r="N1181" i="2"/>
  <c r="AC910" i="2"/>
  <c r="N910" i="2"/>
  <c r="N1193" i="2"/>
  <c r="AC1193" i="2"/>
  <c r="N938" i="2"/>
  <c r="AC938" i="2"/>
  <c r="N1256" i="2"/>
  <c r="AC1256" i="2"/>
  <c r="N969" i="2"/>
  <c r="AC969" i="2"/>
  <c r="N1341" i="2"/>
  <c r="N1038" i="2"/>
  <c r="AC1320" i="2"/>
  <c r="AC1208" i="2"/>
  <c r="AC1144" i="2"/>
  <c r="AC1292" i="2"/>
  <c r="N1292" i="2"/>
  <c r="AC1069" i="2"/>
  <c r="N1069" i="2"/>
  <c r="N1176" i="2"/>
  <c r="AC1176" i="2"/>
  <c r="N985" i="2"/>
  <c r="AC985" i="2"/>
  <c r="N1149" i="2"/>
  <c r="N1228" i="2"/>
  <c r="N1037" i="2"/>
  <c r="AC1054" i="2"/>
  <c r="N1054" i="2"/>
  <c r="AC1164" i="2"/>
  <c r="N1164" i="2"/>
  <c r="AC941" i="2"/>
  <c r="N941" i="2"/>
  <c r="N1289" i="2"/>
  <c r="AC1289" i="2"/>
  <c r="N937" i="2"/>
  <c r="AC937" i="2"/>
  <c r="N1111" i="2"/>
  <c r="N1036" i="2"/>
  <c r="AC1068" i="2"/>
  <c r="N1319" i="2"/>
  <c r="N1211" i="2"/>
  <c r="N956" i="2"/>
  <c r="AC1243" i="2"/>
  <c r="AC1067" i="2"/>
  <c r="AC1048" i="2"/>
  <c r="AC988" i="2"/>
  <c r="AC984" i="2"/>
  <c r="AC981" i="2"/>
  <c r="N1329" i="2"/>
  <c r="N1275" i="2"/>
  <c r="N1255" i="2"/>
  <c r="N1159" i="2"/>
  <c r="N904" i="2"/>
  <c r="AC1235" i="2"/>
  <c r="AC1216" i="2"/>
  <c r="AC1194" i="2"/>
  <c r="AC1175" i="2"/>
  <c r="AC1156" i="2"/>
  <c r="AC1137" i="2"/>
  <c r="AC1059" i="2"/>
  <c r="AC980" i="2"/>
  <c r="AC961" i="2"/>
  <c r="AC939" i="2"/>
  <c r="AC920" i="2"/>
  <c r="AC901" i="2"/>
  <c r="N1236" i="2"/>
  <c r="N1079" i="2"/>
  <c r="N1061" i="2"/>
  <c r="AC1351" i="2"/>
  <c r="AC1291" i="2"/>
  <c r="AC1234" i="2"/>
  <c r="AC1155" i="2"/>
  <c r="AC1136" i="2"/>
  <c r="AC1114" i="2"/>
  <c r="AC1095" i="2"/>
  <c r="AC1076" i="2"/>
  <c r="AC1058" i="2"/>
  <c r="AC979" i="2"/>
  <c r="AC960" i="2"/>
  <c r="AC1064" i="2"/>
  <c r="N924" i="2"/>
  <c r="AC1290" i="2"/>
  <c r="AC1271" i="2"/>
  <c r="AC1252" i="2"/>
  <c r="AC1233" i="2"/>
  <c r="AC1035" i="2"/>
  <c r="AC1259" i="2"/>
  <c r="AC1098" i="2"/>
  <c r="N1060" i="2"/>
  <c r="N1000" i="2"/>
  <c r="N1326" i="2"/>
  <c r="N1118" i="2"/>
  <c r="N1099" i="2"/>
  <c r="AC1251" i="2"/>
  <c r="AC1210" i="2"/>
  <c r="AC955" i="2"/>
  <c r="AC1239" i="2"/>
  <c r="AC1179" i="2"/>
  <c r="AC1020" i="2"/>
  <c r="N1348" i="2"/>
  <c r="AC1274" i="2"/>
  <c r="AC1019" i="2"/>
  <c r="N1307" i="2"/>
  <c r="N1039" i="2"/>
  <c r="N900" i="2"/>
  <c r="AC1130" i="2"/>
  <c r="M891" i="2"/>
  <c r="N891" i="2" s="1"/>
  <c r="M1522" i="2" l="1"/>
  <c r="N1522" i="2" s="1"/>
  <c r="M1523" i="2"/>
  <c r="AC1523" i="2" s="1"/>
  <c r="M1524" i="2"/>
  <c r="AC1524" i="2" s="1"/>
  <c r="M1525" i="2"/>
  <c r="AC1525" i="2" s="1"/>
  <c r="M1526" i="2"/>
  <c r="AC1526" i="2" s="1"/>
  <c r="M1527" i="2"/>
  <c r="AC1527" i="2" s="1"/>
  <c r="M1528" i="2"/>
  <c r="AC1528" i="2" s="1"/>
  <c r="M1529" i="2"/>
  <c r="N1529" i="2" s="1"/>
  <c r="M1530" i="2"/>
  <c r="N1530" i="2" s="1"/>
  <c r="M1531" i="2"/>
  <c r="N1531" i="2" s="1"/>
  <c r="M1532" i="2"/>
  <c r="N1532" i="2" s="1"/>
  <c r="M1533" i="2"/>
  <c r="N1533" i="2" s="1"/>
  <c r="M1534" i="2"/>
  <c r="N1534" i="2" s="1"/>
  <c r="M1535" i="2"/>
  <c r="N1535" i="2" s="1"/>
  <c r="M1536" i="2"/>
  <c r="N1536" i="2" s="1"/>
  <c r="M1537" i="2"/>
  <c r="N1537" i="2" s="1"/>
  <c r="M1538" i="2"/>
  <c r="N1538" i="2" s="1"/>
  <c r="M1539" i="2"/>
  <c r="AC1539" i="2" s="1"/>
  <c r="M1540" i="2"/>
  <c r="AC1540" i="2" s="1"/>
  <c r="M1541" i="2"/>
  <c r="N1541" i="2" s="1"/>
  <c r="M1542" i="2"/>
  <c r="AC1542" i="2" s="1"/>
  <c r="M1543" i="2"/>
  <c r="AC1543" i="2" s="1"/>
  <c r="M1544" i="2"/>
  <c r="AC1544" i="2" s="1"/>
  <c r="M1545" i="2"/>
  <c r="AC1545" i="2" s="1"/>
  <c r="M1546" i="2"/>
  <c r="AC1546" i="2" s="1"/>
  <c r="M1547" i="2"/>
  <c r="AC1547" i="2" s="1"/>
  <c r="M1548" i="2"/>
  <c r="N1548" i="2" s="1"/>
  <c r="M1549" i="2"/>
  <c r="N1549" i="2" s="1"/>
  <c r="M1550" i="2"/>
  <c r="N1550" i="2" s="1"/>
  <c r="M1551" i="2"/>
  <c r="N1551" i="2" s="1"/>
  <c r="M1552" i="2"/>
  <c r="N1552" i="2" s="1"/>
  <c r="M1553" i="2"/>
  <c r="N1553" i="2" s="1"/>
  <c r="M1554" i="2"/>
  <c r="N1554" i="2" s="1"/>
  <c r="M1555" i="2"/>
  <c r="M1556" i="2"/>
  <c r="M1557" i="2"/>
  <c r="AC1557" i="2" s="1"/>
  <c r="M1558" i="2"/>
  <c r="AC1558" i="2" s="1"/>
  <c r="M1559" i="2"/>
  <c r="N1559" i="2" s="1"/>
  <c r="M1560" i="2"/>
  <c r="AC1560" i="2" s="1"/>
  <c r="N1527" i="2" l="1"/>
  <c r="N1544" i="2"/>
  <c r="N1543" i="2"/>
  <c r="N1528" i="2"/>
  <c r="N1560" i="2"/>
  <c r="N1558" i="2"/>
  <c r="N1547" i="2"/>
  <c r="N1546" i="2"/>
  <c r="N1545" i="2"/>
  <c r="N1557" i="2"/>
  <c r="AC1541" i="2"/>
  <c r="N1542" i="2"/>
  <c r="N1526" i="2"/>
  <c r="N1525" i="2"/>
  <c r="AC1537" i="2"/>
  <c r="AC1531" i="2"/>
  <c r="AC1530" i="2"/>
  <c r="AC1538" i="2"/>
  <c r="AC1536" i="2"/>
  <c r="AC1535" i="2"/>
  <c r="AC1534" i="2"/>
  <c r="AC1533" i="2"/>
  <c r="AC1550" i="2"/>
  <c r="AC1549" i="2"/>
  <c r="AC1529" i="2"/>
  <c r="AC1548" i="2"/>
  <c r="N1540" i="2"/>
  <c r="N1524" i="2"/>
  <c r="AC1532" i="2"/>
  <c r="N1555" i="2"/>
  <c r="AC1522" i="2"/>
  <c r="N1556" i="2"/>
  <c r="N1539" i="2"/>
  <c r="N1523" i="2"/>
  <c r="M1445" i="2"/>
  <c r="N1445" i="2" s="1"/>
  <c r="M1446" i="2"/>
  <c r="N1446" i="2" s="1"/>
  <c r="M1447" i="2"/>
  <c r="N1447" i="2" s="1"/>
  <c r="M1448" i="2"/>
  <c r="N1448" i="2" s="1"/>
  <c r="M1449" i="2"/>
  <c r="N1449" i="2" s="1"/>
  <c r="M1450" i="2"/>
  <c r="N1450" i="2" s="1"/>
  <c r="M1451" i="2"/>
  <c r="N1451" i="2" s="1"/>
  <c r="M1444" i="2"/>
  <c r="AC1444" i="2" s="1"/>
  <c r="N1444" i="2" l="1"/>
  <c r="AC1448" i="2"/>
  <c r="AC1447" i="2"/>
  <c r="M1452" i="2"/>
  <c r="N1452" i="2" s="1"/>
  <c r="AC1451" i="2"/>
  <c r="AC1450" i="2"/>
  <c r="AC1449" i="2"/>
  <c r="AC1446" i="2"/>
  <c r="AC1445" i="2"/>
  <c r="M1518" i="2"/>
  <c r="N1518" i="2" s="1"/>
  <c r="M890" i="2"/>
  <c r="M1517" i="2"/>
  <c r="N1517" i="2" s="1"/>
  <c r="M889" i="2"/>
  <c r="AC889" i="2" s="1"/>
  <c r="AC890" i="2" l="1"/>
  <c r="N890" i="2"/>
  <c r="N889" i="2"/>
  <c r="M1466" i="2" l="1"/>
  <c r="AC1466" i="2" s="1"/>
  <c r="M1467" i="2"/>
  <c r="N1467" i="2" s="1"/>
  <c r="AC1467" i="2" l="1"/>
  <c r="N1466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M1453" i="2"/>
  <c r="N1453" i="2" l="1"/>
  <c r="M1490" i="2"/>
  <c r="M1489" i="2" l="1"/>
  <c r="N1489" i="2" s="1"/>
  <c r="AC1489" i="2" l="1"/>
  <c r="M854" i="2" l="1"/>
  <c r="M853" i="2"/>
  <c r="M852" i="2"/>
  <c r="AC852" i="2" s="1"/>
  <c r="M851" i="2"/>
  <c r="N851" i="2" s="1"/>
  <c r="M850" i="2"/>
  <c r="M849" i="2"/>
  <c r="N849" i="2" s="1"/>
  <c r="M848" i="2"/>
  <c r="N848" i="2" s="1"/>
  <c r="M847" i="2"/>
  <c r="M846" i="2"/>
  <c r="M845" i="2"/>
  <c r="M844" i="2"/>
  <c r="N844" i="2" s="1"/>
  <c r="M843" i="2"/>
  <c r="N843" i="2" s="1"/>
  <c r="M842" i="2"/>
  <c r="M841" i="2"/>
  <c r="N841" i="2" s="1"/>
  <c r="M840" i="2"/>
  <c r="M839" i="2"/>
  <c r="N839" i="2" s="1"/>
  <c r="M838" i="2"/>
  <c r="M837" i="2"/>
  <c r="M836" i="2"/>
  <c r="N836" i="2" s="1"/>
  <c r="M835" i="2"/>
  <c r="M834" i="2"/>
  <c r="M833" i="2"/>
  <c r="N833" i="2" s="1"/>
  <c r="M832" i="2"/>
  <c r="M831" i="2"/>
  <c r="N831" i="2" s="1"/>
  <c r="M830" i="2"/>
  <c r="N830" i="2" s="1"/>
  <c r="M829" i="2"/>
  <c r="N829" i="2" s="1"/>
  <c r="M828" i="2"/>
  <c r="M827" i="2"/>
  <c r="N827" i="2" s="1"/>
  <c r="M826" i="2"/>
  <c r="AC826" i="2" s="1"/>
  <c r="M825" i="2"/>
  <c r="M824" i="2"/>
  <c r="M823" i="2"/>
  <c r="M822" i="2"/>
  <c r="N822" i="2" s="1"/>
  <c r="M821" i="2"/>
  <c r="N821" i="2" s="1"/>
  <c r="M820" i="2"/>
  <c r="M819" i="2"/>
  <c r="M818" i="2"/>
  <c r="N818" i="2" s="1"/>
  <c r="M817" i="2"/>
  <c r="N817" i="2" s="1"/>
  <c r="M816" i="2"/>
  <c r="N816" i="2" s="1"/>
  <c r="M815" i="2"/>
  <c r="N815" i="2" s="1"/>
  <c r="M814" i="2"/>
  <c r="M813" i="2"/>
  <c r="M812" i="2"/>
  <c r="M811" i="2"/>
  <c r="N811" i="2" s="1"/>
  <c r="M810" i="2"/>
  <c r="M809" i="2"/>
  <c r="M808" i="2"/>
  <c r="N808" i="2" s="1"/>
  <c r="M807" i="2"/>
  <c r="M806" i="2"/>
  <c r="M805" i="2"/>
  <c r="M804" i="2"/>
  <c r="M803" i="2"/>
  <c r="N803" i="2" s="1"/>
  <c r="M802" i="2"/>
  <c r="M801" i="2"/>
  <c r="M800" i="2"/>
  <c r="N800" i="2" s="1"/>
  <c r="M799" i="2"/>
  <c r="N799" i="2" s="1"/>
  <c r="M798" i="2"/>
  <c r="N798" i="2" s="1"/>
  <c r="M797" i="2"/>
  <c r="AC797" i="2" s="1"/>
  <c r="M796" i="2"/>
  <c r="M795" i="2"/>
  <c r="AC795" i="2" s="1"/>
  <c r="M794" i="2"/>
  <c r="M793" i="2"/>
  <c r="M792" i="2"/>
  <c r="M791" i="2"/>
  <c r="N791" i="2" s="1"/>
  <c r="M790" i="2"/>
  <c r="M789" i="2"/>
  <c r="N789" i="2" s="1"/>
  <c r="M788" i="2"/>
  <c r="AC788" i="2" s="1"/>
  <c r="M787" i="2"/>
  <c r="M786" i="2"/>
  <c r="M785" i="2"/>
  <c r="N785" i="2" s="1"/>
  <c r="M784" i="2"/>
  <c r="M783" i="2"/>
  <c r="M782" i="2"/>
  <c r="M781" i="2"/>
  <c r="N781" i="2" s="1"/>
  <c r="M780" i="2"/>
  <c r="N780" i="2" s="1"/>
  <c r="M779" i="2"/>
  <c r="M778" i="2"/>
  <c r="M777" i="2"/>
  <c r="M776" i="2"/>
  <c r="M775" i="2"/>
  <c r="AC775" i="2" s="1"/>
  <c r="M774" i="2"/>
  <c r="M773" i="2"/>
  <c r="AC773" i="2" s="1"/>
  <c r="M772" i="2"/>
  <c r="M771" i="2"/>
  <c r="M770" i="2"/>
  <c r="M769" i="2"/>
  <c r="M768" i="2"/>
  <c r="M767" i="2"/>
  <c r="N767" i="2" s="1"/>
  <c r="M766" i="2"/>
  <c r="M765" i="2"/>
  <c r="N765" i="2" s="1"/>
  <c r="M764" i="2"/>
  <c r="N764" i="2" s="1"/>
  <c r="M763" i="2"/>
  <c r="M762" i="2"/>
  <c r="M761" i="2"/>
  <c r="N761" i="2" s="1"/>
  <c r="M760" i="2"/>
  <c r="M759" i="2"/>
  <c r="M758" i="2"/>
  <c r="M757" i="2"/>
  <c r="AC757" i="2" s="1"/>
  <c r="M756" i="2"/>
  <c r="N756" i="2" s="1"/>
  <c r="M755" i="2"/>
  <c r="M754" i="2"/>
  <c r="AC754" i="2" s="1"/>
  <c r="M753" i="2"/>
  <c r="M752" i="2"/>
  <c r="N752" i="2" s="1"/>
  <c r="M751" i="2"/>
  <c r="N751" i="2" s="1"/>
  <c r="M750" i="2"/>
  <c r="N750" i="2" s="1"/>
  <c r="M749" i="2"/>
  <c r="N749" i="2" s="1"/>
  <c r="M748" i="2"/>
  <c r="AC748" i="2" s="1"/>
  <c r="M747" i="2"/>
  <c r="M746" i="2"/>
  <c r="N746" i="2" s="1"/>
  <c r="M745" i="2"/>
  <c r="N745" i="2" s="1"/>
  <c r="M744" i="2"/>
  <c r="M743" i="2"/>
  <c r="M742" i="2"/>
  <c r="M741" i="2"/>
  <c r="M740" i="2"/>
  <c r="M739" i="2"/>
  <c r="N739" i="2" s="1"/>
  <c r="M738" i="2"/>
  <c r="M737" i="2"/>
  <c r="N737" i="2" s="1"/>
  <c r="M736" i="2"/>
  <c r="M735" i="2"/>
  <c r="N735" i="2" s="1"/>
  <c r="M734" i="2"/>
  <c r="N734" i="2" s="1"/>
  <c r="M733" i="2"/>
  <c r="AC733" i="2" s="1"/>
  <c r="M732" i="2"/>
  <c r="N732" i="2" s="1"/>
  <c r="M731" i="2"/>
  <c r="M730" i="2"/>
  <c r="N730" i="2" s="1"/>
  <c r="M729" i="2"/>
  <c r="M728" i="2"/>
  <c r="N728" i="2" s="1"/>
  <c r="M727" i="2"/>
  <c r="M726" i="2"/>
  <c r="M725" i="2"/>
  <c r="N725" i="2" s="1"/>
  <c r="M724" i="2"/>
  <c r="M723" i="2"/>
  <c r="AC723" i="2" s="1"/>
  <c r="M722" i="2"/>
  <c r="M721" i="2"/>
  <c r="M720" i="2"/>
  <c r="N720" i="2" s="1"/>
  <c r="M719" i="2"/>
  <c r="M718" i="2"/>
  <c r="M717" i="2"/>
  <c r="AC717" i="2" s="1"/>
  <c r="M716" i="2"/>
  <c r="N716" i="2" s="1"/>
  <c r="M715" i="2"/>
  <c r="N715" i="2" s="1"/>
  <c r="M714" i="2"/>
  <c r="N714" i="2" s="1"/>
  <c r="M713" i="2"/>
  <c r="AC713" i="2" s="1"/>
  <c r="M712" i="2"/>
  <c r="N712" i="2" s="1"/>
  <c r="M711" i="2"/>
  <c r="M710" i="2"/>
  <c r="AC710" i="2" s="1"/>
  <c r="M709" i="2"/>
  <c r="M708" i="2"/>
  <c r="N708" i="2" s="1"/>
  <c r="M707" i="2"/>
  <c r="M706" i="2"/>
  <c r="M705" i="2"/>
  <c r="N705" i="2" s="1"/>
  <c r="M704" i="2"/>
  <c r="M703" i="2"/>
  <c r="M702" i="2"/>
  <c r="AC702" i="2" s="1"/>
  <c r="M701" i="2"/>
  <c r="N701" i="2" s="1"/>
  <c r="M700" i="2"/>
  <c r="M699" i="2"/>
  <c r="M698" i="2"/>
  <c r="M697" i="2"/>
  <c r="M696" i="2"/>
  <c r="N696" i="2" s="1"/>
  <c r="M695" i="2"/>
  <c r="N695" i="2" s="1"/>
  <c r="M694" i="2"/>
  <c r="N694" i="2" s="1"/>
  <c r="M693" i="2"/>
  <c r="N693" i="2" s="1"/>
  <c r="M692" i="2"/>
  <c r="M691" i="2"/>
  <c r="AC691" i="2" s="1"/>
  <c r="M690" i="2"/>
  <c r="M689" i="2"/>
  <c r="M688" i="2"/>
  <c r="N688" i="2" s="1"/>
  <c r="M687" i="2"/>
  <c r="M686" i="2"/>
  <c r="N686" i="2" s="1"/>
  <c r="M685" i="2"/>
  <c r="M684" i="2"/>
  <c r="AC684" i="2" s="1"/>
  <c r="M683" i="2"/>
  <c r="N683" i="2" s="1"/>
  <c r="M682" i="2"/>
  <c r="AC682" i="2" s="1"/>
  <c r="M681" i="2"/>
  <c r="M680" i="2"/>
  <c r="M679" i="2"/>
  <c r="AC679" i="2" s="1"/>
  <c r="M678" i="2"/>
  <c r="N678" i="2" s="1"/>
  <c r="M677" i="2"/>
  <c r="N677" i="2" s="1"/>
  <c r="M676" i="2"/>
  <c r="M675" i="2"/>
  <c r="N675" i="2" s="1"/>
  <c r="M674" i="2"/>
  <c r="N674" i="2" s="1"/>
  <c r="M673" i="2"/>
  <c r="M672" i="2"/>
  <c r="M671" i="2"/>
  <c r="AC671" i="2" s="1"/>
  <c r="M670" i="2"/>
  <c r="N670" i="2" s="1"/>
  <c r="M669" i="2"/>
  <c r="M668" i="2"/>
  <c r="N668" i="2" s="1"/>
  <c r="M667" i="2"/>
  <c r="M666" i="2"/>
  <c r="M665" i="2"/>
  <c r="M664" i="2"/>
  <c r="M663" i="2"/>
  <c r="N663" i="2" s="1"/>
  <c r="M662" i="2"/>
  <c r="M661" i="2"/>
  <c r="M660" i="2"/>
  <c r="AC660" i="2" s="1"/>
  <c r="M659" i="2"/>
  <c r="M658" i="2"/>
  <c r="N658" i="2" s="1"/>
  <c r="M657" i="2"/>
  <c r="N657" i="2" s="1"/>
  <c r="M656" i="2"/>
  <c r="N656" i="2" s="1"/>
  <c r="M655" i="2"/>
  <c r="M654" i="2"/>
  <c r="AC654" i="2" s="1"/>
  <c r="M653" i="2"/>
  <c r="M652" i="2"/>
  <c r="AC652" i="2" s="1"/>
  <c r="M651" i="2"/>
  <c r="N651" i="2" s="1"/>
  <c r="M650" i="2"/>
  <c r="AC650" i="2" s="1"/>
  <c r="M649" i="2"/>
  <c r="N649" i="2" s="1"/>
  <c r="M648" i="2"/>
  <c r="N648" i="2" s="1"/>
  <c r="M647" i="2"/>
  <c r="N647" i="2" s="1"/>
  <c r="M646" i="2"/>
  <c r="M645" i="2"/>
  <c r="M644" i="2"/>
  <c r="N644" i="2" s="1"/>
  <c r="M643" i="2"/>
  <c r="M642" i="2"/>
  <c r="N642" i="2" s="1"/>
  <c r="M641" i="2"/>
  <c r="M640" i="2"/>
  <c r="N640" i="2" s="1"/>
  <c r="M639" i="2"/>
  <c r="N639" i="2" s="1"/>
  <c r="M638" i="2"/>
  <c r="AC638" i="2" s="1"/>
  <c r="M637" i="2"/>
  <c r="M636" i="2"/>
  <c r="M635" i="2"/>
  <c r="N635" i="2" s="1"/>
  <c r="M634" i="2"/>
  <c r="M633" i="2"/>
  <c r="N633" i="2" s="1"/>
  <c r="M632" i="2"/>
  <c r="M631" i="2"/>
  <c r="N631" i="2" s="1"/>
  <c r="M630" i="2"/>
  <c r="AC630" i="2" s="1"/>
  <c r="M629" i="2"/>
  <c r="AC629" i="2" s="1"/>
  <c r="M628" i="2"/>
  <c r="N628" i="2" s="1"/>
  <c r="M627" i="2"/>
  <c r="N627" i="2" s="1"/>
  <c r="M626" i="2"/>
  <c r="M625" i="2"/>
  <c r="AC625" i="2" s="1"/>
  <c r="M624" i="2"/>
  <c r="M623" i="2"/>
  <c r="N623" i="2" s="1"/>
  <c r="M622" i="2"/>
  <c r="M621" i="2"/>
  <c r="M620" i="2"/>
  <c r="M619" i="2"/>
  <c r="AC619" i="2" s="1"/>
  <c r="M618" i="2"/>
  <c r="N618" i="2" s="1"/>
  <c r="M617" i="2"/>
  <c r="AC617" i="2" s="1"/>
  <c r="M616" i="2"/>
  <c r="M615" i="2"/>
  <c r="M614" i="2"/>
  <c r="N614" i="2" s="1"/>
  <c r="M613" i="2"/>
  <c r="N613" i="2" s="1"/>
  <c r="M612" i="2"/>
  <c r="AC612" i="2" s="1"/>
  <c r="M611" i="2"/>
  <c r="AC611" i="2" s="1"/>
  <c r="M610" i="2"/>
  <c r="M609" i="2"/>
  <c r="M608" i="2"/>
  <c r="M607" i="2"/>
  <c r="M606" i="2"/>
  <c r="M605" i="2"/>
  <c r="N605" i="2" s="1"/>
  <c r="M604" i="2"/>
  <c r="AC604" i="2" s="1"/>
  <c r="M603" i="2"/>
  <c r="M602" i="2"/>
  <c r="M601" i="2"/>
  <c r="M600" i="2"/>
  <c r="N600" i="2" s="1"/>
  <c r="M599" i="2"/>
  <c r="M598" i="2"/>
  <c r="AC598" i="2" s="1"/>
  <c r="M597" i="2"/>
  <c r="M596" i="2"/>
  <c r="N596" i="2" s="1"/>
  <c r="M595" i="2"/>
  <c r="N595" i="2" s="1"/>
  <c r="M594" i="2"/>
  <c r="M593" i="2"/>
  <c r="N593" i="2" s="1"/>
  <c r="M592" i="2"/>
  <c r="M591" i="2"/>
  <c r="N591" i="2" s="1"/>
  <c r="M590" i="2"/>
  <c r="M589" i="2"/>
  <c r="M588" i="2"/>
  <c r="N588" i="2" s="1"/>
  <c r="M587" i="2"/>
  <c r="M586" i="2"/>
  <c r="N586" i="2" s="1"/>
  <c r="M585" i="2"/>
  <c r="M584" i="2"/>
  <c r="M583" i="2"/>
  <c r="N583" i="2" s="1"/>
  <c r="M582" i="2"/>
  <c r="AC582" i="2" s="1"/>
  <c r="M581" i="2"/>
  <c r="AC581" i="2" s="1"/>
  <c r="M580" i="2"/>
  <c r="M579" i="2"/>
  <c r="M578" i="2"/>
  <c r="AC578" i="2" s="1"/>
  <c r="M577" i="2"/>
  <c r="N577" i="2" s="1"/>
  <c r="M576" i="2"/>
  <c r="N576" i="2" s="1"/>
  <c r="M575" i="2"/>
  <c r="M574" i="2"/>
  <c r="N574" i="2" s="1"/>
  <c r="M573" i="2"/>
  <c r="N573" i="2" s="1"/>
  <c r="M572" i="2"/>
  <c r="M571" i="2"/>
  <c r="M570" i="2"/>
  <c r="N570" i="2" s="1"/>
  <c r="M569" i="2"/>
  <c r="M568" i="2"/>
  <c r="N568" i="2" s="1"/>
  <c r="M567" i="2"/>
  <c r="M566" i="2"/>
  <c r="AC566" i="2" s="1"/>
  <c r="M565" i="2"/>
  <c r="M564" i="2"/>
  <c r="N564" i="2" s="1"/>
  <c r="M563" i="2"/>
  <c r="M562" i="2"/>
  <c r="M561" i="2"/>
  <c r="M560" i="2"/>
  <c r="M559" i="2"/>
  <c r="M558" i="2"/>
  <c r="AC558" i="2" s="1"/>
  <c r="M557" i="2"/>
  <c r="N557" i="2" s="1"/>
  <c r="M556" i="2"/>
  <c r="N556" i="2" s="1"/>
  <c r="M555" i="2"/>
  <c r="N555" i="2" s="1"/>
  <c r="M554" i="2"/>
  <c r="N554" i="2" s="1"/>
  <c r="M553" i="2"/>
  <c r="M552" i="2"/>
  <c r="N552" i="2" s="1"/>
  <c r="M551" i="2"/>
  <c r="M550" i="2"/>
  <c r="N550" i="2" s="1"/>
  <c r="M549" i="2"/>
  <c r="M548" i="2"/>
  <c r="M547" i="2"/>
  <c r="M546" i="2"/>
  <c r="M545" i="2"/>
  <c r="M544" i="2"/>
  <c r="N544" i="2" s="1"/>
  <c r="M543" i="2"/>
  <c r="M542" i="2"/>
  <c r="AC542" i="2" s="1"/>
  <c r="M541" i="2"/>
  <c r="M540" i="2"/>
  <c r="M539" i="2"/>
  <c r="N539" i="2" s="1"/>
  <c r="M538" i="2"/>
  <c r="N538" i="2" s="1"/>
  <c r="M537" i="2"/>
  <c r="N537" i="2" s="1"/>
  <c r="M536" i="2"/>
  <c r="AC536" i="2" s="1"/>
  <c r="M535" i="2"/>
  <c r="M534" i="2"/>
  <c r="N534" i="2" s="1"/>
  <c r="M533" i="2"/>
  <c r="N533" i="2" s="1"/>
  <c r="M532" i="2"/>
  <c r="M531" i="2"/>
  <c r="N531" i="2" s="1"/>
  <c r="M530" i="2"/>
  <c r="M529" i="2"/>
  <c r="M528" i="2"/>
  <c r="N528" i="2" s="1"/>
  <c r="M527" i="2"/>
  <c r="N527" i="2" s="1"/>
  <c r="M526" i="2"/>
  <c r="AC526" i="2" s="1"/>
  <c r="M525" i="2"/>
  <c r="M524" i="2"/>
  <c r="N524" i="2" s="1"/>
  <c r="M523" i="2"/>
  <c r="AC523" i="2" s="1"/>
  <c r="M522" i="2"/>
  <c r="N522" i="2" s="1"/>
  <c r="M521" i="2"/>
  <c r="M520" i="2"/>
  <c r="M519" i="2"/>
  <c r="M518" i="2"/>
  <c r="M517" i="2"/>
  <c r="N517" i="2" s="1"/>
  <c r="M516" i="2"/>
  <c r="AC516" i="2" s="1"/>
  <c r="M515" i="2"/>
  <c r="M514" i="2"/>
  <c r="N514" i="2" s="1"/>
  <c r="M513" i="2"/>
  <c r="N513" i="2" s="1"/>
  <c r="M512" i="2"/>
  <c r="N512" i="2" s="1"/>
  <c r="M511" i="2"/>
  <c r="N511" i="2" s="1"/>
  <c r="M510" i="2"/>
  <c r="M509" i="2"/>
  <c r="AC509" i="2" s="1"/>
  <c r="M508" i="2"/>
  <c r="M507" i="2"/>
  <c r="AC507" i="2" s="1"/>
  <c r="M506" i="2"/>
  <c r="M505" i="2"/>
  <c r="N505" i="2" s="1"/>
  <c r="M504" i="2"/>
  <c r="M503" i="2"/>
  <c r="M502" i="2"/>
  <c r="M501" i="2"/>
  <c r="AC501" i="2" s="1"/>
  <c r="M500" i="2"/>
  <c r="AC500" i="2" s="1"/>
  <c r="M499" i="2"/>
  <c r="M498" i="2"/>
  <c r="M497" i="2"/>
  <c r="M496" i="2"/>
  <c r="N496" i="2" s="1"/>
  <c r="M495" i="2"/>
  <c r="N495" i="2" s="1"/>
  <c r="M494" i="2"/>
  <c r="M493" i="2"/>
  <c r="N493" i="2" s="1"/>
  <c r="M492" i="2"/>
  <c r="N492" i="2" s="1"/>
  <c r="M491" i="2"/>
  <c r="M490" i="2"/>
  <c r="AC490" i="2" s="1"/>
  <c r="M489" i="2"/>
  <c r="N489" i="2" s="1"/>
  <c r="M488" i="2"/>
  <c r="M487" i="2"/>
  <c r="N487" i="2" s="1"/>
  <c r="M486" i="2"/>
  <c r="M485" i="2"/>
  <c r="M484" i="2"/>
  <c r="M483" i="2"/>
  <c r="N483" i="2" s="1"/>
  <c r="M482" i="2"/>
  <c r="M481" i="2"/>
  <c r="M480" i="2"/>
  <c r="M479" i="2"/>
  <c r="N479" i="2" s="1"/>
  <c r="M478" i="2"/>
  <c r="N478" i="2" s="1"/>
  <c r="M477" i="2"/>
  <c r="M476" i="2"/>
  <c r="N476" i="2" s="1"/>
  <c r="M475" i="2"/>
  <c r="M474" i="2"/>
  <c r="M473" i="2"/>
  <c r="N473" i="2" s="1"/>
  <c r="M472" i="2"/>
  <c r="M471" i="2"/>
  <c r="N471" i="2" s="1"/>
  <c r="M470" i="2"/>
  <c r="M469" i="2"/>
  <c r="M468" i="2"/>
  <c r="N468" i="2" s="1"/>
  <c r="M467" i="2"/>
  <c r="M466" i="2"/>
  <c r="M465" i="2"/>
  <c r="AC465" i="2" s="1"/>
  <c r="M464" i="2"/>
  <c r="N464" i="2" s="1"/>
  <c r="M463" i="2"/>
  <c r="N463" i="2" s="1"/>
  <c r="M462" i="2"/>
  <c r="N462" i="2" s="1"/>
  <c r="M461" i="2"/>
  <c r="M460" i="2"/>
  <c r="AC460" i="2" s="1"/>
  <c r="M459" i="2"/>
  <c r="M458" i="2"/>
  <c r="AC458" i="2" s="1"/>
  <c r="M457" i="2"/>
  <c r="M456" i="2"/>
  <c r="M455" i="2"/>
  <c r="M454" i="2"/>
  <c r="M453" i="2"/>
  <c r="AC453" i="2" s="1"/>
  <c r="M452" i="2"/>
  <c r="M451" i="2"/>
  <c r="M450" i="2"/>
  <c r="N450" i="2" s="1"/>
  <c r="M449" i="2"/>
  <c r="N449" i="2" s="1"/>
  <c r="M448" i="2"/>
  <c r="N448" i="2" s="1"/>
  <c r="M447" i="2"/>
  <c r="N447" i="2" s="1"/>
  <c r="M446" i="2"/>
  <c r="M445" i="2"/>
  <c r="M444" i="2"/>
  <c r="M443" i="2"/>
  <c r="M442" i="2"/>
  <c r="M441" i="2"/>
  <c r="N441" i="2" s="1"/>
  <c r="M440" i="2"/>
  <c r="M439" i="2"/>
  <c r="N439" i="2" s="1"/>
  <c r="M438" i="2"/>
  <c r="AC438" i="2" s="1"/>
  <c r="M437" i="2"/>
  <c r="AC437" i="2" s="1"/>
  <c r="M436" i="2"/>
  <c r="N436" i="2" s="1"/>
  <c r="M435" i="2"/>
  <c r="AC435" i="2" s="1"/>
  <c r="M434" i="2"/>
  <c r="N434" i="2" s="1"/>
  <c r="M433" i="2"/>
  <c r="M432" i="2"/>
  <c r="M431" i="2"/>
  <c r="N431" i="2" s="1"/>
  <c r="M430" i="2"/>
  <c r="N430" i="2" s="1"/>
  <c r="M429" i="2"/>
  <c r="M428" i="2"/>
  <c r="M427" i="2"/>
  <c r="AC427" i="2" s="1"/>
  <c r="M426" i="2"/>
  <c r="M425" i="2"/>
  <c r="N425" i="2" s="1"/>
  <c r="M424" i="2"/>
  <c r="M423" i="2"/>
  <c r="M422" i="2"/>
  <c r="AC422" i="2" s="1"/>
  <c r="M421" i="2"/>
  <c r="M420" i="2"/>
  <c r="AC420" i="2" s="1"/>
  <c r="M419" i="2"/>
  <c r="N419" i="2" s="1"/>
  <c r="M418" i="2"/>
  <c r="M417" i="2"/>
  <c r="N417" i="2" s="1"/>
  <c r="M416" i="2"/>
  <c r="N416" i="2" s="1"/>
  <c r="M415" i="2"/>
  <c r="M414" i="2"/>
  <c r="M413" i="2"/>
  <c r="AC413" i="2" s="1"/>
  <c r="M412" i="2"/>
  <c r="M411" i="2"/>
  <c r="M410" i="2"/>
  <c r="N410" i="2" s="1"/>
  <c r="M409" i="2"/>
  <c r="M408" i="2"/>
  <c r="M407" i="2"/>
  <c r="M406" i="2"/>
  <c r="M405" i="2"/>
  <c r="N405" i="2" s="1"/>
  <c r="M404" i="2"/>
  <c r="N404" i="2" s="1"/>
  <c r="M403" i="2"/>
  <c r="AC403" i="2" s="1"/>
  <c r="M402" i="2"/>
  <c r="N402" i="2" s="1"/>
  <c r="M401" i="2"/>
  <c r="M400" i="2"/>
  <c r="M399" i="2"/>
  <c r="AC399" i="2" s="1"/>
  <c r="M398" i="2"/>
  <c r="M397" i="2"/>
  <c r="N397" i="2" s="1"/>
  <c r="M396" i="2"/>
  <c r="M395" i="2"/>
  <c r="M394" i="2"/>
  <c r="N394" i="2" s="1"/>
  <c r="M393" i="2"/>
  <c r="M392" i="2"/>
  <c r="M391" i="2"/>
  <c r="M390" i="2"/>
  <c r="AC390" i="2" s="1"/>
  <c r="M389" i="2"/>
  <c r="N389" i="2" s="1"/>
  <c r="M388" i="2"/>
  <c r="N388" i="2" s="1"/>
  <c r="M387" i="2"/>
  <c r="N387" i="2" s="1"/>
  <c r="M386" i="2"/>
  <c r="M385" i="2"/>
  <c r="M384" i="2"/>
  <c r="M383" i="2"/>
  <c r="AC383" i="2" s="1"/>
  <c r="M382" i="2"/>
  <c r="M381" i="2"/>
  <c r="M380" i="2"/>
  <c r="AC380" i="2" s="1"/>
  <c r="M379" i="2"/>
  <c r="M378" i="2"/>
  <c r="M377" i="2"/>
  <c r="AC377" i="2" s="1"/>
  <c r="M376" i="2"/>
  <c r="N376" i="2" s="1"/>
  <c r="M375" i="2"/>
  <c r="M374" i="2"/>
  <c r="N374" i="2" s="1"/>
  <c r="M373" i="2"/>
  <c r="N373" i="2" s="1"/>
  <c r="M372" i="2"/>
  <c r="N372" i="2" s="1"/>
  <c r="M371" i="2"/>
  <c r="AC371" i="2" s="1"/>
  <c r="M370" i="2"/>
  <c r="AC370" i="2" s="1"/>
  <c r="M369" i="2"/>
  <c r="M368" i="2"/>
  <c r="N368" i="2" s="1"/>
  <c r="M367" i="2"/>
  <c r="M366" i="2"/>
  <c r="M365" i="2"/>
  <c r="N365" i="2" s="1"/>
  <c r="M364" i="2"/>
  <c r="M363" i="2"/>
  <c r="M362" i="2"/>
  <c r="M361" i="2"/>
  <c r="N361" i="2" s="1"/>
  <c r="M360" i="2"/>
  <c r="AC360" i="2" s="1"/>
  <c r="M359" i="2"/>
  <c r="M358" i="2"/>
  <c r="M357" i="2"/>
  <c r="M356" i="2"/>
  <c r="N356" i="2" s="1"/>
  <c r="M355" i="2"/>
  <c r="M354" i="2"/>
  <c r="M353" i="2"/>
  <c r="M352" i="2"/>
  <c r="AC352" i="2" s="1"/>
  <c r="M351" i="2"/>
  <c r="M350" i="2"/>
  <c r="N350" i="2" s="1"/>
  <c r="M349" i="2"/>
  <c r="N349" i="2" s="1"/>
  <c r="M348" i="2"/>
  <c r="AC348" i="2" s="1"/>
  <c r="M347" i="2"/>
  <c r="AC347" i="2" s="1"/>
  <c r="M346" i="2"/>
  <c r="N346" i="2" s="1"/>
  <c r="M345" i="2"/>
  <c r="M344" i="2"/>
  <c r="M343" i="2"/>
  <c r="N343" i="2" s="1"/>
  <c r="M342" i="2"/>
  <c r="AC342" i="2" s="1"/>
  <c r="M341" i="2"/>
  <c r="M340" i="2"/>
  <c r="M339" i="2"/>
  <c r="M338" i="2"/>
  <c r="N338" i="2" s="1"/>
  <c r="M337" i="2"/>
  <c r="M336" i="2"/>
  <c r="N336" i="2" s="1"/>
  <c r="M335" i="2"/>
  <c r="M334" i="2"/>
  <c r="N334" i="2" s="1"/>
  <c r="M333" i="2"/>
  <c r="M332" i="2"/>
  <c r="M331" i="2"/>
  <c r="N331" i="2" s="1"/>
  <c r="M330" i="2"/>
  <c r="M329" i="2"/>
  <c r="N329" i="2" s="1"/>
  <c r="M328" i="2"/>
  <c r="N328" i="2" s="1"/>
  <c r="M327" i="2"/>
  <c r="AC327" i="2" s="1"/>
  <c r="M326" i="2"/>
  <c r="M325" i="2"/>
  <c r="N325" i="2" s="1"/>
  <c r="M324" i="2"/>
  <c r="M323" i="2"/>
  <c r="M322" i="2"/>
  <c r="M321" i="2"/>
  <c r="M320" i="2"/>
  <c r="M319" i="2"/>
  <c r="M318" i="2"/>
  <c r="AC318" i="2" s="1"/>
  <c r="M317" i="2"/>
  <c r="M316" i="2"/>
  <c r="M315" i="2"/>
  <c r="N315" i="2" s="1"/>
  <c r="M314" i="2"/>
  <c r="N314" i="2" s="1"/>
  <c r="M313" i="2"/>
  <c r="N313" i="2" s="1"/>
  <c r="M312" i="2"/>
  <c r="N312" i="2" s="1"/>
  <c r="M311" i="2"/>
  <c r="M310" i="2"/>
  <c r="M309" i="2"/>
  <c r="N309" i="2" s="1"/>
  <c r="M308" i="2"/>
  <c r="M307" i="2"/>
  <c r="N307" i="2" s="1"/>
  <c r="M306" i="2"/>
  <c r="M305" i="2"/>
  <c r="AC305" i="2" s="1"/>
  <c r="M304" i="2"/>
  <c r="M303" i="2"/>
  <c r="M302" i="2"/>
  <c r="M301" i="2"/>
  <c r="M300" i="2"/>
  <c r="N300" i="2" s="1"/>
  <c r="M299" i="2"/>
  <c r="M298" i="2"/>
  <c r="AC298" i="2" s="1"/>
  <c r="M297" i="2"/>
  <c r="M296" i="2"/>
  <c r="N296" i="2" s="1"/>
  <c r="M295" i="2"/>
  <c r="N295" i="2" s="1"/>
  <c r="M294" i="2"/>
  <c r="N294" i="2" s="1"/>
  <c r="M293" i="2"/>
  <c r="N293" i="2" s="1"/>
  <c r="M292" i="2"/>
  <c r="AC292" i="2" s="1"/>
  <c r="M291" i="2"/>
  <c r="M290" i="2"/>
  <c r="N290" i="2" s="1"/>
  <c r="M289" i="2"/>
  <c r="M288" i="2"/>
  <c r="M287" i="2"/>
  <c r="N287" i="2" s="1"/>
  <c r="M286" i="2"/>
  <c r="M285" i="2"/>
  <c r="M284" i="2"/>
  <c r="M283" i="2"/>
  <c r="M282" i="2"/>
  <c r="N282" i="2" s="1"/>
  <c r="M281" i="2"/>
  <c r="M280" i="2"/>
  <c r="M279" i="2"/>
  <c r="M278" i="2"/>
  <c r="N278" i="2" s="1"/>
  <c r="M277" i="2"/>
  <c r="N277" i="2" s="1"/>
  <c r="M276" i="2"/>
  <c r="N276" i="2" s="1"/>
  <c r="M275" i="2"/>
  <c r="N275" i="2" s="1"/>
  <c r="M274" i="2"/>
  <c r="M273" i="2"/>
  <c r="M272" i="2"/>
  <c r="M271" i="2"/>
  <c r="N271" i="2" s="1"/>
  <c r="M270" i="2"/>
  <c r="M269" i="2"/>
  <c r="M268" i="2"/>
  <c r="M267" i="2"/>
  <c r="N267" i="2" s="1"/>
  <c r="M266" i="2"/>
  <c r="M265" i="2"/>
  <c r="M264" i="2"/>
  <c r="M263" i="2"/>
  <c r="M262" i="2"/>
  <c r="M261" i="2"/>
  <c r="M260" i="2"/>
  <c r="M259" i="2"/>
  <c r="AC259" i="2" s="1"/>
  <c r="M258" i="2"/>
  <c r="N258" i="2" s="1"/>
  <c r="M257" i="2"/>
  <c r="N257" i="2" s="1"/>
  <c r="M256" i="2"/>
  <c r="N256" i="2" s="1"/>
  <c r="M255" i="2"/>
  <c r="M254" i="2"/>
  <c r="M253" i="2"/>
  <c r="M252" i="2"/>
  <c r="M251" i="2"/>
  <c r="AC251" i="2" s="1"/>
  <c r="M250" i="2"/>
  <c r="N250" i="2" s="1"/>
  <c r="M249" i="2"/>
  <c r="AC249" i="2" s="1"/>
  <c r="M248" i="2"/>
  <c r="AC248" i="2" s="1"/>
  <c r="M247" i="2"/>
  <c r="M246" i="2"/>
  <c r="M245" i="2"/>
  <c r="M244" i="2"/>
  <c r="M243" i="2"/>
  <c r="M242" i="2"/>
  <c r="M241" i="2"/>
  <c r="M240" i="2"/>
  <c r="AC240" i="2" s="1"/>
  <c r="M239" i="2"/>
  <c r="N239" i="2" s="1"/>
  <c r="M238" i="2"/>
  <c r="M237" i="2"/>
  <c r="M236" i="2"/>
  <c r="N236" i="2" s="1"/>
  <c r="M235" i="2"/>
  <c r="N235" i="2" s="1"/>
  <c r="M234" i="2"/>
  <c r="M233" i="2"/>
  <c r="M232" i="2"/>
  <c r="M231" i="2"/>
  <c r="N231" i="2" s="1"/>
  <c r="M230" i="2"/>
  <c r="M229" i="2"/>
  <c r="N229" i="2" s="1"/>
  <c r="M228" i="2"/>
  <c r="M227" i="2"/>
  <c r="M226" i="2"/>
  <c r="N226" i="2" s="1"/>
  <c r="M225" i="2"/>
  <c r="N225" i="2" s="1"/>
  <c r="M224" i="2"/>
  <c r="N224" i="2" s="1"/>
  <c r="M223" i="2"/>
  <c r="N223" i="2" s="1"/>
  <c r="M222" i="2"/>
  <c r="AC222" i="2" s="1"/>
  <c r="M221" i="2"/>
  <c r="M220" i="2"/>
  <c r="M219" i="2"/>
  <c r="M218" i="2"/>
  <c r="M217" i="2"/>
  <c r="M216" i="2"/>
  <c r="N216" i="2" s="1"/>
  <c r="M215" i="2"/>
  <c r="M214" i="2"/>
  <c r="M213" i="2"/>
  <c r="M212" i="2"/>
  <c r="M211" i="2"/>
  <c r="AC211" i="2" s="1"/>
  <c r="M210" i="2"/>
  <c r="M209" i="2"/>
  <c r="M208" i="2"/>
  <c r="AC208" i="2" s="1"/>
  <c r="M207" i="2"/>
  <c r="M206" i="2"/>
  <c r="M205" i="2"/>
  <c r="M204" i="2"/>
  <c r="M203" i="2"/>
  <c r="M202" i="2"/>
  <c r="M201" i="2"/>
  <c r="M200" i="2"/>
  <c r="M199" i="2"/>
  <c r="M198" i="2"/>
  <c r="N198" i="2" s="1"/>
  <c r="M197" i="2"/>
  <c r="N197" i="2" s="1"/>
  <c r="M196" i="2"/>
  <c r="AC196" i="2" s="1"/>
  <c r="M195" i="2"/>
  <c r="N195" i="2" s="1"/>
  <c r="M194" i="2"/>
  <c r="N194" i="2" s="1"/>
  <c r="M193" i="2"/>
  <c r="M192" i="2"/>
  <c r="M191" i="2"/>
  <c r="M190" i="2"/>
  <c r="M189" i="2"/>
  <c r="N189" i="2" s="1"/>
  <c r="M188" i="2"/>
  <c r="N188" i="2" s="1"/>
  <c r="M187" i="2"/>
  <c r="M186" i="2"/>
  <c r="AC186" i="2" s="1"/>
  <c r="M185" i="2"/>
  <c r="M184" i="2"/>
  <c r="AC184" i="2" s="1"/>
  <c r="M183" i="2"/>
  <c r="M182" i="2"/>
  <c r="M181" i="2"/>
  <c r="M180" i="2"/>
  <c r="M179" i="2"/>
  <c r="M178" i="2"/>
  <c r="N178" i="2" s="1"/>
  <c r="M177" i="2"/>
  <c r="N177" i="2" s="1"/>
  <c r="M176" i="2"/>
  <c r="N176" i="2" s="1"/>
  <c r="M175" i="2"/>
  <c r="AC175" i="2" s="1"/>
  <c r="M174" i="2"/>
  <c r="M173" i="2"/>
  <c r="N173" i="2" s="1"/>
  <c r="M172" i="2"/>
  <c r="M171" i="2"/>
  <c r="N171" i="2" s="1"/>
  <c r="M170" i="2"/>
  <c r="M169" i="2"/>
  <c r="M168" i="2"/>
  <c r="M167" i="2"/>
  <c r="AC167" i="2" s="1"/>
  <c r="M166" i="2"/>
  <c r="M165" i="2"/>
  <c r="M164" i="2"/>
  <c r="M163" i="2"/>
  <c r="AC163" i="2" s="1"/>
  <c r="M162" i="2"/>
  <c r="M161" i="2"/>
  <c r="N161" i="2" s="1"/>
  <c r="M160" i="2"/>
  <c r="N160" i="2" s="1"/>
  <c r="M159" i="2"/>
  <c r="M158" i="2"/>
  <c r="M157" i="2"/>
  <c r="M156" i="2"/>
  <c r="N156" i="2" s="1"/>
  <c r="M155" i="2"/>
  <c r="M154" i="2"/>
  <c r="M153" i="2"/>
  <c r="M152" i="2"/>
  <c r="AC152" i="2" s="1"/>
  <c r="M151" i="2"/>
  <c r="M150" i="2"/>
  <c r="N150" i="2" s="1"/>
  <c r="M149" i="2"/>
  <c r="N149" i="2" s="1"/>
  <c r="M148" i="2"/>
  <c r="M147" i="2"/>
  <c r="N147" i="2" s="1"/>
  <c r="M146" i="2"/>
  <c r="N146" i="2" s="1"/>
  <c r="M145" i="2"/>
  <c r="AC145" i="2" s="1"/>
  <c r="M144" i="2"/>
  <c r="M143" i="2"/>
  <c r="M142" i="2"/>
  <c r="N142" i="2" s="1"/>
  <c r="M141" i="2"/>
  <c r="AC141" i="2" s="1"/>
  <c r="M140" i="2"/>
  <c r="N140" i="2" s="1"/>
  <c r="M139" i="2"/>
  <c r="M138" i="2"/>
  <c r="AC138" i="2" s="1"/>
  <c r="M137" i="2"/>
  <c r="M136" i="2"/>
  <c r="M135" i="2"/>
  <c r="M134" i="2"/>
  <c r="AC134" i="2" s="1"/>
  <c r="M133" i="2"/>
  <c r="M132" i="2"/>
  <c r="M131" i="2"/>
  <c r="M130" i="2"/>
  <c r="N130" i="2" s="1"/>
  <c r="M129" i="2"/>
  <c r="M128" i="2"/>
  <c r="M127" i="2"/>
  <c r="N127" i="2" s="1"/>
  <c r="M126" i="2"/>
  <c r="M125" i="2"/>
  <c r="M124" i="2"/>
  <c r="AC124" i="2" s="1"/>
  <c r="M123" i="2"/>
  <c r="M122" i="2"/>
  <c r="AC122" i="2" s="1"/>
  <c r="M121" i="2"/>
  <c r="M120" i="2"/>
  <c r="M119" i="2"/>
  <c r="M118" i="2"/>
  <c r="M117" i="2"/>
  <c r="N117" i="2" s="1"/>
  <c r="M116" i="2"/>
  <c r="AC116" i="2" s="1"/>
  <c r="M115" i="2"/>
  <c r="N115" i="2" s="1"/>
  <c r="M114" i="2"/>
  <c r="M113" i="2"/>
  <c r="M112" i="2"/>
  <c r="M111" i="2"/>
  <c r="M110" i="2"/>
  <c r="M109" i="2"/>
  <c r="N109" i="2" s="1"/>
  <c r="M108" i="2"/>
  <c r="M107" i="2"/>
  <c r="AC107" i="2" s="1"/>
  <c r="M106" i="2"/>
  <c r="M105" i="2"/>
  <c r="AC105" i="2" s="1"/>
  <c r="M104" i="2"/>
  <c r="M103" i="2"/>
  <c r="M102" i="2"/>
  <c r="M101" i="2"/>
  <c r="N101" i="2" s="1"/>
  <c r="M100" i="2"/>
  <c r="N100" i="2" s="1"/>
  <c r="M99" i="2"/>
  <c r="N99" i="2" s="1"/>
  <c r="M98" i="2"/>
  <c r="N98" i="2" s="1"/>
  <c r="M97" i="2"/>
  <c r="M96" i="2"/>
  <c r="M95" i="2"/>
  <c r="M94" i="2"/>
  <c r="M93" i="2"/>
  <c r="M92" i="2"/>
  <c r="M91" i="2"/>
  <c r="N91" i="2" s="1"/>
  <c r="M90" i="2"/>
  <c r="M89" i="2"/>
  <c r="N89" i="2" s="1"/>
  <c r="M88" i="2"/>
  <c r="M87" i="2"/>
  <c r="AC87" i="2" s="1"/>
  <c r="M86" i="2"/>
  <c r="M85" i="2"/>
  <c r="M84" i="2"/>
  <c r="M83" i="2"/>
  <c r="M82" i="2"/>
  <c r="M81" i="2"/>
  <c r="M80" i="2"/>
  <c r="N80" i="2" s="1"/>
  <c r="M79" i="2"/>
  <c r="N79" i="2" s="1"/>
  <c r="M78" i="2"/>
  <c r="M77" i="2"/>
  <c r="M76" i="2"/>
  <c r="N76" i="2" s="1"/>
  <c r="M75" i="2"/>
  <c r="N75" i="2" s="1"/>
  <c r="M74" i="2"/>
  <c r="M73" i="2"/>
  <c r="M72" i="2"/>
  <c r="AC72" i="2" s="1"/>
  <c r="M71" i="2"/>
  <c r="N71" i="2" s="1"/>
  <c r="M70" i="2"/>
  <c r="M69" i="2"/>
  <c r="AC69" i="2" s="1"/>
  <c r="M68" i="2"/>
  <c r="M67" i="2"/>
  <c r="Q66" i="2"/>
  <c r="R66" i="2" s="1"/>
  <c r="M66" i="2"/>
  <c r="Q65" i="2"/>
  <c r="R65" i="2" s="1"/>
  <c r="M65" i="2"/>
  <c r="Q64" i="2"/>
  <c r="R64" i="2" s="1"/>
  <c r="M64" i="2"/>
  <c r="Q63" i="2"/>
  <c r="R63" i="2" s="1"/>
  <c r="M63" i="2"/>
  <c r="AC63" i="2" s="1"/>
  <c r="Q62" i="2"/>
  <c r="R62" i="2" s="1"/>
  <c r="Q61" i="2"/>
  <c r="R61" i="2" s="1"/>
  <c r="M61" i="2"/>
  <c r="Q60" i="2"/>
  <c r="R60" i="2" s="1"/>
  <c r="M60" i="2"/>
  <c r="N60" i="2" s="1"/>
  <c r="Q59" i="2"/>
  <c r="R59" i="2" s="1"/>
  <c r="M59" i="2"/>
  <c r="N59" i="2" s="1"/>
  <c r="Q58" i="2"/>
  <c r="R58" i="2" s="1"/>
  <c r="M58" i="2"/>
  <c r="Q57" i="2"/>
  <c r="R57" i="2" s="1"/>
  <c r="M57" i="2"/>
  <c r="N57" i="2" s="1"/>
  <c r="Q56" i="2"/>
  <c r="R56" i="2" s="1"/>
  <c r="M56" i="2"/>
  <c r="N56" i="2" s="1"/>
  <c r="Q55" i="2"/>
  <c r="R55" i="2" s="1"/>
  <c r="M55" i="2"/>
  <c r="N55" i="2" s="1"/>
  <c r="Q54" i="2"/>
  <c r="R54" i="2" s="1"/>
  <c r="M54" i="2"/>
  <c r="Q53" i="2"/>
  <c r="R53" i="2" s="1"/>
  <c r="Q52" i="2"/>
  <c r="R52" i="2" s="1"/>
  <c r="Q51" i="2"/>
  <c r="R51" i="2" s="1"/>
  <c r="M51" i="2"/>
  <c r="Q50" i="2"/>
  <c r="R50" i="2" s="1"/>
  <c r="Q49" i="2"/>
  <c r="R49" i="2" s="1"/>
  <c r="Q48" i="2"/>
  <c r="R48" i="2" s="1"/>
  <c r="M47" i="2"/>
  <c r="M46" i="2"/>
  <c r="M45" i="2"/>
  <c r="M44" i="2"/>
  <c r="M43" i="2"/>
  <c r="N43" i="2" s="1"/>
  <c r="M42" i="2"/>
  <c r="N42" i="2" s="1"/>
  <c r="M41" i="2"/>
  <c r="N41" i="2" s="1"/>
  <c r="M40" i="2"/>
  <c r="M39" i="2"/>
  <c r="M38" i="2"/>
  <c r="M37" i="2"/>
  <c r="M36" i="2"/>
  <c r="M35" i="2"/>
  <c r="AC35" i="2" s="1"/>
  <c r="M34" i="2"/>
  <c r="M33" i="2"/>
  <c r="N33" i="2" s="1"/>
  <c r="M32" i="2"/>
  <c r="M31" i="2"/>
  <c r="M30" i="2"/>
  <c r="N30" i="2" s="1"/>
  <c r="M29" i="2"/>
  <c r="M28" i="2"/>
  <c r="N28" i="2" s="1"/>
  <c r="M27" i="2"/>
  <c r="M26" i="2"/>
  <c r="M25" i="2"/>
  <c r="M24" i="2"/>
  <c r="M23" i="2"/>
  <c r="M22" i="2"/>
  <c r="AC22" i="2" s="1"/>
  <c r="M21" i="2"/>
  <c r="M20" i="2"/>
  <c r="N360" i="2" l="1"/>
  <c r="N370" i="2"/>
  <c r="N259" i="2"/>
  <c r="N773" i="2"/>
  <c r="N380" i="2"/>
  <c r="N558" i="2"/>
  <c r="N292" i="2"/>
  <c r="N581" i="2"/>
  <c r="N757" i="2"/>
  <c r="AC843" i="2"/>
  <c r="N679" i="2"/>
  <c r="AC780" i="2"/>
  <c r="N788" i="2"/>
  <c r="N377" i="2"/>
  <c r="N437" i="2"/>
  <c r="AC511" i="2"/>
  <c r="AC471" i="2"/>
  <c r="AC464" i="2"/>
  <c r="AC851" i="2"/>
  <c r="N318" i="2"/>
  <c r="N500" i="2"/>
  <c r="N507" i="2"/>
  <c r="N526" i="2"/>
  <c r="AC431" i="2"/>
  <c r="N797" i="2"/>
  <c r="N852" i="2"/>
  <c r="N124" i="2"/>
  <c r="N691" i="2"/>
  <c r="N501" i="2"/>
  <c r="AC751" i="2"/>
  <c r="N175" i="2"/>
  <c r="N427" i="2"/>
  <c r="N717" i="2"/>
  <c r="AC735" i="2"/>
  <c r="AC328" i="2"/>
  <c r="N684" i="2"/>
  <c r="N208" i="2"/>
  <c r="N251" i="2"/>
  <c r="N509" i="2"/>
  <c r="N650" i="2"/>
  <c r="N710" i="2"/>
  <c r="N733" i="2"/>
  <c r="N754" i="2"/>
  <c r="AC831" i="2"/>
  <c r="AC728" i="2"/>
  <c r="AC287" i="2"/>
  <c r="AC822" i="2"/>
  <c r="AC712" i="2"/>
  <c r="AC236" i="2"/>
  <c r="N403" i="2"/>
  <c r="AC815" i="2"/>
  <c r="AC708" i="2"/>
  <c r="N342" i="2"/>
  <c r="N352" i="2"/>
  <c r="N458" i="2"/>
  <c r="N566" i="2"/>
  <c r="N629" i="2"/>
  <c r="N682" i="2"/>
  <c r="N748" i="2"/>
  <c r="AC811" i="2"/>
  <c r="AC668" i="2"/>
  <c r="AC177" i="2"/>
  <c r="AC808" i="2"/>
  <c r="AC651" i="2"/>
  <c r="AC130" i="2"/>
  <c r="N348" i="2"/>
  <c r="N196" i="2"/>
  <c r="N420" i="2"/>
  <c r="N422" i="2"/>
  <c r="N465" i="2"/>
  <c r="N222" i="2"/>
  <c r="N347" i="2"/>
  <c r="N604" i="2"/>
  <c r="AC800" i="2"/>
  <c r="AC588" i="2"/>
  <c r="AC91" i="2"/>
  <c r="N619" i="2"/>
  <c r="AC781" i="2"/>
  <c r="AC544" i="2"/>
  <c r="N88" i="2"/>
  <c r="AC88" i="2"/>
  <c r="N378" i="2"/>
  <c r="AC378" i="2"/>
  <c r="N784" i="2"/>
  <c r="AC784" i="2"/>
  <c r="N835" i="2"/>
  <c r="AC835" i="2"/>
  <c r="N32" i="2"/>
  <c r="AC32" i="2"/>
  <c r="N73" i="2"/>
  <c r="AC73" i="2"/>
  <c r="N230" i="2"/>
  <c r="AC230" i="2"/>
  <c r="N238" i="2"/>
  <c r="AC238" i="2"/>
  <c r="N341" i="2"/>
  <c r="AC341" i="2"/>
  <c r="N412" i="2"/>
  <c r="AC412" i="2"/>
  <c r="N490" i="2"/>
  <c r="N516" i="2"/>
  <c r="N560" i="2"/>
  <c r="AC560" i="2"/>
  <c r="N582" i="2"/>
  <c r="N589" i="2"/>
  <c r="AC589" i="2"/>
  <c r="N610" i="2"/>
  <c r="AC610" i="2"/>
  <c r="N621" i="2"/>
  <c r="AC621" i="2"/>
  <c r="N655" i="2"/>
  <c r="AC655" i="2"/>
  <c r="N661" i="2"/>
  <c r="AC661" i="2"/>
  <c r="N669" i="2"/>
  <c r="AC669" i="2"/>
  <c r="N697" i="2"/>
  <c r="AC697" i="2"/>
  <c r="N719" i="2"/>
  <c r="AC719" i="2"/>
  <c r="N762" i="2"/>
  <c r="AC762" i="2"/>
  <c r="N769" i="2"/>
  <c r="AC769" i="2"/>
  <c r="N792" i="2"/>
  <c r="AC792" i="2"/>
  <c r="N847" i="2"/>
  <c r="AC847" i="2"/>
  <c r="AC750" i="2"/>
  <c r="AC663" i="2"/>
  <c r="AC649" i="2"/>
  <c r="AC627" i="2"/>
  <c r="AC586" i="2"/>
  <c r="AC463" i="2"/>
  <c r="AC430" i="2"/>
  <c r="AC376" i="2"/>
  <c r="AC350" i="2"/>
  <c r="AC282" i="2"/>
  <c r="AC235" i="2"/>
  <c r="AC176" i="2"/>
  <c r="AC89" i="2"/>
  <c r="N104" i="2"/>
  <c r="AC104" i="2"/>
  <c r="N110" i="2"/>
  <c r="AC110" i="2"/>
  <c r="N121" i="2"/>
  <c r="AC121" i="2"/>
  <c r="N125" i="2"/>
  <c r="AC125" i="2"/>
  <c r="N201" i="2"/>
  <c r="AC201" i="2"/>
  <c r="N252" i="2"/>
  <c r="AC252" i="2"/>
  <c r="N305" i="2"/>
  <c r="N320" i="2"/>
  <c r="AC320" i="2"/>
  <c r="N364" i="2"/>
  <c r="AC364" i="2"/>
  <c r="N371" i="2"/>
  <c r="N406" i="2"/>
  <c r="AC406" i="2"/>
  <c r="N25" i="2"/>
  <c r="AC25" i="2"/>
  <c r="N40" i="2"/>
  <c r="AC40" i="2"/>
  <c r="N46" i="2"/>
  <c r="AC46" i="2"/>
  <c r="N63" i="2"/>
  <c r="N116" i="2"/>
  <c r="N136" i="2"/>
  <c r="AC136" i="2"/>
  <c r="N143" i="2"/>
  <c r="AC143" i="2"/>
  <c r="N169" i="2"/>
  <c r="AC169" i="2"/>
  <c r="N181" i="2"/>
  <c r="AC181" i="2"/>
  <c r="N214" i="2"/>
  <c r="AC214" i="2"/>
  <c r="N246" i="2"/>
  <c r="AC246" i="2"/>
  <c r="N260" i="2"/>
  <c r="AC260" i="2"/>
  <c r="N268" i="2"/>
  <c r="AC268" i="2"/>
  <c r="N284" i="2"/>
  <c r="AC284" i="2"/>
  <c r="N291" i="2"/>
  <c r="AC291" i="2"/>
  <c r="N298" i="2"/>
  <c r="N379" i="2"/>
  <c r="AC379" i="2"/>
  <c r="N399" i="2"/>
  <c r="N429" i="2"/>
  <c r="AC429" i="2"/>
  <c r="N438" i="2"/>
  <c r="N446" i="2"/>
  <c r="AC446" i="2"/>
  <c r="N457" i="2"/>
  <c r="AC457" i="2"/>
  <c r="N503" i="2"/>
  <c r="AC503" i="2"/>
  <c r="N510" i="2"/>
  <c r="AC510" i="2"/>
  <c r="N523" i="2"/>
  <c r="N546" i="2"/>
  <c r="AC546" i="2"/>
  <c r="N553" i="2"/>
  <c r="AC553" i="2"/>
  <c r="N617" i="2"/>
  <c r="N632" i="2"/>
  <c r="AC632" i="2"/>
  <c r="N641" i="2"/>
  <c r="AC641" i="2"/>
  <c r="N690" i="2"/>
  <c r="AC690" i="2"/>
  <c r="N727" i="2"/>
  <c r="AC727" i="2"/>
  <c r="N742" i="2"/>
  <c r="AC742" i="2"/>
  <c r="N755" i="2"/>
  <c r="AC755" i="2"/>
  <c r="N806" i="2"/>
  <c r="AC806" i="2"/>
  <c r="N814" i="2"/>
  <c r="AC814" i="2"/>
  <c r="AC841" i="2"/>
  <c r="AC803" i="2"/>
  <c r="AC767" i="2"/>
  <c r="AC749" i="2"/>
  <c r="AC705" i="2"/>
  <c r="AC658" i="2"/>
  <c r="AC648" i="2"/>
  <c r="AC623" i="2"/>
  <c r="AC583" i="2"/>
  <c r="AC539" i="2"/>
  <c r="AC505" i="2"/>
  <c r="AC410" i="2"/>
  <c r="AC374" i="2"/>
  <c r="AC349" i="2"/>
  <c r="AC325" i="2"/>
  <c r="AC278" i="2"/>
  <c r="AC231" i="2"/>
  <c r="AC173" i="2"/>
  <c r="AC80" i="2"/>
  <c r="N704" i="2"/>
  <c r="AC704" i="2"/>
  <c r="N253" i="2"/>
  <c r="AC253" i="2"/>
  <c r="N306" i="2"/>
  <c r="AC306" i="2"/>
  <c r="N335" i="2"/>
  <c r="AC335" i="2"/>
  <c r="N357" i="2"/>
  <c r="AC357" i="2"/>
  <c r="N407" i="2"/>
  <c r="AC407" i="2"/>
  <c r="N491" i="2"/>
  <c r="AC491" i="2"/>
  <c r="N561" i="2"/>
  <c r="AC561" i="2"/>
  <c r="N590" i="2"/>
  <c r="AC590" i="2"/>
  <c r="N597" i="2"/>
  <c r="AC597" i="2"/>
  <c r="N622" i="2"/>
  <c r="AC622" i="2"/>
  <c r="N636" i="2"/>
  <c r="AC636" i="2"/>
  <c r="N662" i="2"/>
  <c r="AC662" i="2"/>
  <c r="N698" i="2"/>
  <c r="AC698" i="2"/>
  <c r="N763" i="2"/>
  <c r="AC763" i="2"/>
  <c r="N770" i="2"/>
  <c r="AC770" i="2"/>
  <c r="N793" i="2"/>
  <c r="AC793" i="2"/>
  <c r="AC839" i="2"/>
  <c r="AC765" i="2"/>
  <c r="AC746" i="2"/>
  <c r="AC701" i="2"/>
  <c r="AC657" i="2"/>
  <c r="AC647" i="2"/>
  <c r="AC577" i="2"/>
  <c r="AC538" i="2"/>
  <c r="AC462" i="2"/>
  <c r="AC425" i="2"/>
  <c r="AC405" i="2"/>
  <c r="AC373" i="2"/>
  <c r="AC346" i="2"/>
  <c r="AC277" i="2"/>
  <c r="AC229" i="2"/>
  <c r="AC171" i="2"/>
  <c r="AC79" i="2"/>
  <c r="AC41" i="2"/>
  <c r="N155" i="2"/>
  <c r="AC155" i="2"/>
  <c r="N213" i="2"/>
  <c r="AC213" i="2"/>
  <c r="N428" i="2"/>
  <c r="AC428" i="2"/>
  <c r="N482" i="2"/>
  <c r="AC482" i="2"/>
  <c r="N502" i="2"/>
  <c r="AC502" i="2"/>
  <c r="N575" i="2"/>
  <c r="AC575" i="2"/>
  <c r="N164" i="2"/>
  <c r="AC164" i="2"/>
  <c r="N26" i="2"/>
  <c r="AC26" i="2"/>
  <c r="N47" i="2"/>
  <c r="AC47" i="2"/>
  <c r="N69" i="2"/>
  <c r="N90" i="2"/>
  <c r="AC90" i="2"/>
  <c r="N105" i="2"/>
  <c r="N122" i="2"/>
  <c r="N137" i="2"/>
  <c r="AC137" i="2"/>
  <c r="N144" i="2"/>
  <c r="AC144" i="2"/>
  <c r="N159" i="2"/>
  <c r="AC159" i="2"/>
  <c r="N170" i="2"/>
  <c r="AC170" i="2"/>
  <c r="N182" i="2"/>
  <c r="AC182" i="2"/>
  <c r="N215" i="2"/>
  <c r="AC215" i="2"/>
  <c r="N247" i="2"/>
  <c r="AC247" i="2"/>
  <c r="N261" i="2"/>
  <c r="AC261" i="2"/>
  <c r="N269" i="2"/>
  <c r="AC269" i="2"/>
  <c r="N285" i="2"/>
  <c r="AC285" i="2"/>
  <c r="N299" i="2"/>
  <c r="AC299" i="2"/>
  <c r="N327" i="2"/>
  <c r="N351" i="2"/>
  <c r="AC351" i="2"/>
  <c r="N382" i="2"/>
  <c r="AC382" i="2"/>
  <c r="N396" i="2"/>
  <c r="AC396" i="2"/>
  <c r="N400" i="2"/>
  <c r="AC400" i="2"/>
  <c r="N413" i="2"/>
  <c r="N472" i="2"/>
  <c r="AC472" i="2"/>
  <c r="N484" i="2"/>
  <c r="AC484" i="2"/>
  <c r="N497" i="2"/>
  <c r="AC497" i="2"/>
  <c r="N504" i="2"/>
  <c r="AC504" i="2"/>
  <c r="N547" i="2"/>
  <c r="AC547" i="2"/>
  <c r="N569" i="2"/>
  <c r="AC569" i="2"/>
  <c r="N611" i="2"/>
  <c r="N706" i="2"/>
  <c r="AC706" i="2"/>
  <c r="N713" i="2"/>
  <c r="N774" i="2"/>
  <c r="AC774" i="2"/>
  <c r="N786" i="2"/>
  <c r="AC786" i="2"/>
  <c r="N837" i="2"/>
  <c r="AC837" i="2"/>
  <c r="AC799" i="2"/>
  <c r="AC764" i="2"/>
  <c r="AC745" i="2"/>
  <c r="AC696" i="2"/>
  <c r="AC644" i="2"/>
  <c r="AC618" i="2"/>
  <c r="AC576" i="2"/>
  <c r="AC537" i="2"/>
  <c r="AC496" i="2"/>
  <c r="AC404" i="2"/>
  <c r="AC372" i="2"/>
  <c r="AC315" i="2"/>
  <c r="AC276" i="2"/>
  <c r="AC161" i="2"/>
  <c r="AC127" i="2"/>
  <c r="AC76" i="2"/>
  <c r="N52" i="2"/>
  <c r="AC52" i="2"/>
  <c r="N74" i="2"/>
  <c r="AC74" i="2"/>
  <c r="N82" i="2"/>
  <c r="AC82" i="2"/>
  <c r="N97" i="2"/>
  <c r="AC97" i="2"/>
  <c r="N64" i="2"/>
  <c r="AC64" i="2"/>
  <c r="N83" i="2"/>
  <c r="AC83" i="2"/>
  <c r="N232" i="2"/>
  <c r="AC232" i="2"/>
  <c r="N254" i="2"/>
  <c r="AC254" i="2"/>
  <c r="N321" i="2"/>
  <c r="AC321" i="2"/>
  <c r="N344" i="2"/>
  <c r="AC344" i="2"/>
  <c r="N358" i="2"/>
  <c r="AC358" i="2"/>
  <c r="N366" i="2"/>
  <c r="AC366" i="2"/>
  <c r="N408" i="2"/>
  <c r="AC408" i="2"/>
  <c r="N423" i="2"/>
  <c r="AC423" i="2"/>
  <c r="N467" i="2"/>
  <c r="AC467" i="2"/>
  <c r="N540" i="2"/>
  <c r="AC540" i="2"/>
  <c r="N562" i="2"/>
  <c r="AC562" i="2"/>
  <c r="N637" i="2"/>
  <c r="AC637" i="2"/>
  <c r="N685" i="2"/>
  <c r="AC685" i="2"/>
  <c r="N699" i="2"/>
  <c r="AC699" i="2"/>
  <c r="N721" i="2"/>
  <c r="AC721" i="2"/>
  <c r="N794" i="2"/>
  <c r="AC794" i="2"/>
  <c r="N801" i="2"/>
  <c r="AC801" i="2"/>
  <c r="N832" i="2"/>
  <c r="AC832" i="2"/>
  <c r="AC798" i="2"/>
  <c r="AC761" i="2"/>
  <c r="AC739" i="2"/>
  <c r="AC695" i="2"/>
  <c r="AC642" i="2"/>
  <c r="AC614" i="2"/>
  <c r="AC574" i="2"/>
  <c r="AC534" i="2"/>
  <c r="AC495" i="2"/>
  <c r="AC368" i="2"/>
  <c r="AC314" i="2"/>
  <c r="AC275" i="2"/>
  <c r="AC160" i="2"/>
  <c r="AC75" i="2"/>
  <c r="N395" i="2"/>
  <c r="AC395" i="2"/>
  <c r="N603" i="2"/>
  <c r="AC603" i="2"/>
  <c r="N163" i="2"/>
  <c r="N131" i="2"/>
  <c r="AC131" i="2"/>
  <c r="N183" i="2"/>
  <c r="AC183" i="2"/>
  <c r="N205" i="2"/>
  <c r="AC205" i="2"/>
  <c r="N220" i="2"/>
  <c r="AC220" i="2"/>
  <c r="N240" i="2"/>
  <c r="N262" i="2"/>
  <c r="AC262" i="2"/>
  <c r="N270" i="2"/>
  <c r="AC270" i="2"/>
  <c r="N286" i="2"/>
  <c r="AC286" i="2"/>
  <c r="N390" i="2"/>
  <c r="N401" i="2"/>
  <c r="AC401" i="2"/>
  <c r="N414" i="2"/>
  <c r="AC414" i="2"/>
  <c r="N440" i="2"/>
  <c r="AC440" i="2"/>
  <c r="N453" i="2"/>
  <c r="N485" i="2"/>
  <c r="AC485" i="2"/>
  <c r="N498" i="2"/>
  <c r="AC498" i="2"/>
  <c r="N548" i="2"/>
  <c r="AC548" i="2"/>
  <c r="N598" i="2"/>
  <c r="N643" i="2"/>
  <c r="AC643" i="2"/>
  <c r="N671" i="2"/>
  <c r="N707" i="2"/>
  <c r="AC707" i="2"/>
  <c r="N729" i="2"/>
  <c r="AC729" i="2"/>
  <c r="N736" i="2"/>
  <c r="AC736" i="2"/>
  <c r="N744" i="2"/>
  <c r="AC744" i="2"/>
  <c r="N787" i="2"/>
  <c r="AC787" i="2"/>
  <c r="N823" i="2"/>
  <c r="AC823" i="2"/>
  <c r="N838" i="2"/>
  <c r="AC838" i="2"/>
  <c r="AC694" i="2"/>
  <c r="AC613" i="2"/>
  <c r="AC573" i="2"/>
  <c r="AC533" i="2"/>
  <c r="AC528" i="2"/>
  <c r="AC493" i="2"/>
  <c r="AC419" i="2"/>
  <c r="AC402" i="2"/>
  <c r="AC365" i="2"/>
  <c r="AC343" i="2"/>
  <c r="AC313" i="2"/>
  <c r="AC271" i="2"/>
  <c r="AC216" i="2"/>
  <c r="AC117" i="2"/>
  <c r="AC71" i="2"/>
  <c r="N445" i="2"/>
  <c r="AC445" i="2"/>
  <c r="N456" i="2"/>
  <c r="AC456" i="2"/>
  <c r="N70" i="2"/>
  <c r="AC70" i="2"/>
  <c r="N106" i="2"/>
  <c r="AC106" i="2"/>
  <c r="N84" i="2"/>
  <c r="AC84" i="2"/>
  <c r="N128" i="2"/>
  <c r="AC128" i="2"/>
  <c r="N132" i="2"/>
  <c r="AC132" i="2"/>
  <c r="N138" i="2"/>
  <c r="N145" i="2"/>
  <c r="N206" i="2"/>
  <c r="AC206" i="2"/>
  <c r="N209" i="2"/>
  <c r="AC209" i="2"/>
  <c r="N227" i="2"/>
  <c r="AC227" i="2"/>
  <c r="N228" i="2"/>
  <c r="AC228" i="2"/>
  <c r="N233" i="2"/>
  <c r="AC233" i="2"/>
  <c r="N248" i="2"/>
  <c r="N255" i="2"/>
  <c r="AC255" i="2"/>
  <c r="N308" i="2"/>
  <c r="AC308" i="2"/>
  <c r="N322" i="2"/>
  <c r="AC322" i="2"/>
  <c r="N359" i="2"/>
  <c r="AC359" i="2"/>
  <c r="N367" i="2"/>
  <c r="AC367" i="2"/>
  <c r="N381" i="2"/>
  <c r="AC381" i="2"/>
  <c r="N383" i="2"/>
  <c r="N409" i="2"/>
  <c r="AC409" i="2"/>
  <c r="N424" i="2"/>
  <c r="AC424" i="2"/>
  <c r="N459" i="2"/>
  <c r="AC459" i="2"/>
  <c r="N518" i="2"/>
  <c r="AC518" i="2"/>
  <c r="N535" i="2"/>
  <c r="AC535" i="2"/>
  <c r="N541" i="2"/>
  <c r="AC541" i="2"/>
  <c r="N563" i="2"/>
  <c r="AC563" i="2"/>
  <c r="N578" i="2"/>
  <c r="N584" i="2"/>
  <c r="AC584" i="2"/>
  <c r="N612" i="2"/>
  <c r="N624" i="2"/>
  <c r="AC624" i="2"/>
  <c r="N664" i="2"/>
  <c r="AC664" i="2"/>
  <c r="N692" i="2"/>
  <c r="AC692" i="2"/>
  <c r="N700" i="2"/>
  <c r="AC700" i="2"/>
  <c r="N722" i="2"/>
  <c r="AC722" i="2"/>
  <c r="N758" i="2"/>
  <c r="AC758" i="2"/>
  <c r="N775" i="2"/>
  <c r="N854" i="2"/>
  <c r="AC854" i="2"/>
  <c r="AC830" i="2"/>
  <c r="AC791" i="2"/>
  <c r="AC734" i="2"/>
  <c r="AC693" i="2"/>
  <c r="AC570" i="2"/>
  <c r="AC492" i="2"/>
  <c r="AC450" i="2"/>
  <c r="AC417" i="2"/>
  <c r="AC361" i="2"/>
  <c r="AC312" i="2"/>
  <c r="AC267" i="2"/>
  <c r="AC33" i="2"/>
  <c r="N567" i="2"/>
  <c r="AC567" i="2"/>
  <c r="AC628" i="2"/>
  <c r="N172" i="2"/>
  <c r="AC172" i="2"/>
  <c r="N190" i="2"/>
  <c r="AC190" i="2"/>
  <c r="N221" i="2"/>
  <c r="AC221" i="2"/>
  <c r="N241" i="2"/>
  <c r="AC241" i="2"/>
  <c r="N263" i="2"/>
  <c r="AC263" i="2"/>
  <c r="N279" i="2"/>
  <c r="AC279" i="2"/>
  <c r="N301" i="2"/>
  <c r="AC301" i="2"/>
  <c r="N316" i="2"/>
  <c r="AC316" i="2"/>
  <c r="N391" i="2"/>
  <c r="AC391" i="2"/>
  <c r="N415" i="2"/>
  <c r="AC415" i="2"/>
  <c r="N435" i="2"/>
  <c r="N474" i="2"/>
  <c r="AC474" i="2"/>
  <c r="N486" i="2"/>
  <c r="AC486" i="2"/>
  <c r="N499" i="2"/>
  <c r="AC499" i="2"/>
  <c r="N506" i="2"/>
  <c r="AC506" i="2"/>
  <c r="N529" i="2"/>
  <c r="AC529" i="2"/>
  <c r="N549" i="2"/>
  <c r="AC549" i="2"/>
  <c r="N571" i="2"/>
  <c r="AC571" i="2"/>
  <c r="N599" i="2"/>
  <c r="AC599" i="2"/>
  <c r="N638" i="2"/>
  <c r="N672" i="2"/>
  <c r="AC672" i="2"/>
  <c r="N795" i="2"/>
  <c r="N809" i="2"/>
  <c r="AC809" i="2"/>
  <c r="N824" i="2"/>
  <c r="AC824" i="2"/>
  <c r="N846" i="2"/>
  <c r="AC846" i="2"/>
  <c r="AC829" i="2"/>
  <c r="AC789" i="2"/>
  <c r="AC688" i="2"/>
  <c r="AC640" i="2"/>
  <c r="AC568" i="2"/>
  <c r="AC489" i="2"/>
  <c r="AC449" i="2"/>
  <c r="AC416" i="2"/>
  <c r="AC397" i="2"/>
  <c r="AC309" i="2"/>
  <c r="AC198" i="2"/>
  <c r="AC60" i="2"/>
  <c r="AC30" i="2"/>
  <c r="AC845" i="2"/>
  <c r="N845" i="2"/>
  <c r="N219" i="2"/>
  <c r="AC219" i="2"/>
  <c r="N77" i="2"/>
  <c r="AC77" i="2"/>
  <c r="N85" i="2"/>
  <c r="AC85" i="2"/>
  <c r="N92" i="2"/>
  <c r="AC92" i="2"/>
  <c r="N107" i="2"/>
  <c r="N113" i="2"/>
  <c r="AC113" i="2"/>
  <c r="N118" i="2"/>
  <c r="AC118" i="2"/>
  <c r="N184" i="2"/>
  <c r="N210" i="2"/>
  <c r="AC210" i="2"/>
  <c r="N234" i="2"/>
  <c r="AC234" i="2"/>
  <c r="N323" i="2"/>
  <c r="AC323" i="2"/>
  <c r="N337" i="2"/>
  <c r="AC337" i="2"/>
  <c r="N345" i="2"/>
  <c r="AC345" i="2"/>
  <c r="N375" i="2"/>
  <c r="AC375" i="2"/>
  <c r="N384" i="2"/>
  <c r="AC384" i="2"/>
  <c r="N519" i="2"/>
  <c r="AC519" i="2"/>
  <c r="N579" i="2"/>
  <c r="AC579" i="2"/>
  <c r="N585" i="2"/>
  <c r="AC585" i="2"/>
  <c r="N592" i="2"/>
  <c r="AC592" i="2"/>
  <c r="N606" i="2"/>
  <c r="AC606" i="2"/>
  <c r="N665" i="2"/>
  <c r="AC665" i="2"/>
  <c r="N680" i="2"/>
  <c r="AC680" i="2"/>
  <c r="N759" i="2"/>
  <c r="AC759" i="2"/>
  <c r="N766" i="2"/>
  <c r="AC766" i="2"/>
  <c r="N776" i="2"/>
  <c r="AC776" i="2"/>
  <c r="N828" i="2"/>
  <c r="AC828" i="2"/>
  <c r="N834" i="2"/>
  <c r="AC834" i="2"/>
  <c r="N850" i="2"/>
  <c r="AC850" i="2"/>
  <c r="AC785" i="2"/>
  <c r="AC732" i="2"/>
  <c r="AC686" i="2"/>
  <c r="AC639" i="2"/>
  <c r="AC605" i="2"/>
  <c r="AC564" i="2"/>
  <c r="AC527" i="2"/>
  <c r="AC487" i="2"/>
  <c r="AC448" i="2"/>
  <c r="AC394" i="2"/>
  <c r="AC307" i="2"/>
  <c r="AC258" i="2"/>
  <c r="AC197" i="2"/>
  <c r="AC156" i="2"/>
  <c r="AC115" i="2"/>
  <c r="AC59" i="2"/>
  <c r="AC28" i="2"/>
  <c r="N545" i="2"/>
  <c r="AC545" i="2"/>
  <c r="N676" i="2"/>
  <c r="AC676" i="2"/>
  <c r="N689" i="2"/>
  <c r="AC689" i="2"/>
  <c r="N129" i="2"/>
  <c r="AC129" i="2"/>
  <c r="N133" i="2"/>
  <c r="AC133" i="2"/>
  <c r="N139" i="2"/>
  <c r="AC139" i="2"/>
  <c r="N165" i="2"/>
  <c r="AC165" i="2"/>
  <c r="N207" i="2"/>
  <c r="AC207" i="2"/>
  <c r="N29" i="2"/>
  <c r="AC29" i="2"/>
  <c r="N36" i="2"/>
  <c r="AC36" i="2"/>
  <c r="N49" i="2"/>
  <c r="AC49" i="2"/>
  <c r="N53" i="2"/>
  <c r="AC53" i="2"/>
  <c r="N123" i="2"/>
  <c r="AC123" i="2"/>
  <c r="N153" i="2"/>
  <c r="AC153" i="2"/>
  <c r="N191" i="2"/>
  <c r="AC191" i="2"/>
  <c r="N242" i="2"/>
  <c r="AC242" i="2"/>
  <c r="N249" i="2"/>
  <c r="N264" i="2"/>
  <c r="AC264" i="2"/>
  <c r="N272" i="2"/>
  <c r="AC272" i="2"/>
  <c r="N280" i="2"/>
  <c r="AC280" i="2"/>
  <c r="N302" i="2"/>
  <c r="AC302" i="2"/>
  <c r="N317" i="2"/>
  <c r="AC317" i="2"/>
  <c r="N332" i="2"/>
  <c r="AC332" i="2"/>
  <c r="N392" i="2"/>
  <c r="AC392" i="2"/>
  <c r="N432" i="2"/>
  <c r="AC432" i="2"/>
  <c r="N442" i="2"/>
  <c r="AC442" i="2"/>
  <c r="N454" i="2"/>
  <c r="AC454" i="2"/>
  <c r="N460" i="2"/>
  <c r="N466" i="2"/>
  <c r="AC466" i="2"/>
  <c r="N475" i="2"/>
  <c r="AC475" i="2"/>
  <c r="N525" i="2"/>
  <c r="AC525" i="2"/>
  <c r="N536" i="2"/>
  <c r="N542" i="2"/>
  <c r="N572" i="2"/>
  <c r="AC572" i="2"/>
  <c r="N625" i="2"/>
  <c r="N645" i="2"/>
  <c r="AC645" i="2"/>
  <c r="N652" i="2"/>
  <c r="N673" i="2"/>
  <c r="AC673" i="2"/>
  <c r="N709" i="2"/>
  <c r="AC709" i="2"/>
  <c r="N723" i="2"/>
  <c r="N731" i="2"/>
  <c r="AC731" i="2"/>
  <c r="N738" i="2"/>
  <c r="AC738" i="2"/>
  <c r="N796" i="2"/>
  <c r="AC796" i="2"/>
  <c r="N802" i="2"/>
  <c r="AC802" i="2"/>
  <c r="N810" i="2"/>
  <c r="AC810" i="2"/>
  <c r="N825" i="2"/>
  <c r="AC825" i="2"/>
  <c r="N840" i="2"/>
  <c r="AC840" i="2"/>
  <c r="AC683" i="2"/>
  <c r="AC557" i="2"/>
  <c r="AC524" i="2"/>
  <c r="AC483" i="2"/>
  <c r="AC468" i="2"/>
  <c r="AC447" i="2"/>
  <c r="AC338" i="2"/>
  <c r="AC300" i="2"/>
  <c r="AC257" i="2"/>
  <c r="AC226" i="2"/>
  <c r="AC195" i="2"/>
  <c r="AC150" i="2"/>
  <c r="AC57" i="2"/>
  <c r="N39" i="2"/>
  <c r="AC39" i="2"/>
  <c r="N45" i="2"/>
  <c r="AC45" i="2"/>
  <c r="N51" i="2"/>
  <c r="AC51" i="2"/>
  <c r="N135" i="2"/>
  <c r="AC135" i="2"/>
  <c r="N726" i="2"/>
  <c r="AC726" i="2"/>
  <c r="N741" i="2"/>
  <c r="AC741" i="2"/>
  <c r="N747" i="2"/>
  <c r="AC747" i="2"/>
  <c r="N805" i="2"/>
  <c r="AC805" i="2"/>
  <c r="N126" i="2"/>
  <c r="AC126" i="2"/>
  <c r="N202" i="2"/>
  <c r="AC202" i="2"/>
  <c r="N48" i="2"/>
  <c r="AC48" i="2"/>
  <c r="N324" i="2"/>
  <c r="AC324" i="2"/>
  <c r="N353" i="2"/>
  <c r="AC353" i="2"/>
  <c r="N369" i="2"/>
  <c r="AC369" i="2"/>
  <c r="N385" i="2"/>
  <c r="AC385" i="2"/>
  <c r="N411" i="2"/>
  <c r="AC411" i="2"/>
  <c r="N421" i="2"/>
  <c r="AC421" i="2"/>
  <c r="N426" i="2"/>
  <c r="AC426" i="2"/>
  <c r="N520" i="2"/>
  <c r="AC520" i="2"/>
  <c r="N565" i="2"/>
  <c r="AC565" i="2"/>
  <c r="N580" i="2"/>
  <c r="AC580" i="2"/>
  <c r="N607" i="2"/>
  <c r="AC607" i="2"/>
  <c r="N620" i="2"/>
  <c r="AC620" i="2"/>
  <c r="N666" i="2"/>
  <c r="AC666" i="2"/>
  <c r="N681" i="2"/>
  <c r="AC681" i="2"/>
  <c r="N777" i="2"/>
  <c r="AC777" i="2"/>
  <c r="AC848" i="2"/>
  <c r="AC725" i="2"/>
  <c r="AC678" i="2"/>
  <c r="AC635" i="2"/>
  <c r="AC600" i="2"/>
  <c r="AC556" i="2"/>
  <c r="AC522" i="2"/>
  <c r="AC441" i="2"/>
  <c r="AC389" i="2"/>
  <c r="AC336" i="2"/>
  <c r="AC296" i="2"/>
  <c r="AC256" i="2"/>
  <c r="AC225" i="2"/>
  <c r="AC194" i="2"/>
  <c r="AC149" i="2"/>
  <c r="AC109" i="2"/>
  <c r="AC56" i="2"/>
  <c r="N24" i="2"/>
  <c r="AC24" i="2"/>
  <c r="N157" i="2"/>
  <c r="AC157" i="2"/>
  <c r="N174" i="2"/>
  <c r="AC174" i="2"/>
  <c r="N179" i="2"/>
  <c r="AC179" i="2"/>
  <c r="N192" i="2"/>
  <c r="AC192" i="2"/>
  <c r="N211" i="2"/>
  <c r="N217" i="2"/>
  <c r="AC217" i="2"/>
  <c r="N243" i="2"/>
  <c r="AC243" i="2"/>
  <c r="N265" i="2"/>
  <c r="AC265" i="2"/>
  <c r="N273" i="2"/>
  <c r="AC273" i="2"/>
  <c r="N281" i="2"/>
  <c r="AC281" i="2"/>
  <c r="N288" i="2"/>
  <c r="AC288" i="2"/>
  <c r="N303" i="2"/>
  <c r="AC303" i="2"/>
  <c r="N310" i="2"/>
  <c r="AC310" i="2"/>
  <c r="N330" i="2"/>
  <c r="AC330" i="2"/>
  <c r="N333" i="2"/>
  <c r="AC333" i="2"/>
  <c r="N393" i="2"/>
  <c r="AC393" i="2"/>
  <c r="N433" i="2"/>
  <c r="AC433" i="2"/>
  <c r="N443" i="2"/>
  <c r="AC443" i="2"/>
  <c r="N451" i="2"/>
  <c r="AC451" i="2"/>
  <c r="N461" i="2"/>
  <c r="AC461" i="2"/>
  <c r="N480" i="2"/>
  <c r="AC480" i="2"/>
  <c r="N488" i="2"/>
  <c r="AC488" i="2"/>
  <c r="N494" i="2"/>
  <c r="AC494" i="2"/>
  <c r="N530" i="2"/>
  <c r="AC530" i="2"/>
  <c r="N543" i="2"/>
  <c r="AC543" i="2"/>
  <c r="N551" i="2"/>
  <c r="AC551" i="2"/>
  <c r="N601" i="2"/>
  <c r="AC601" i="2"/>
  <c r="N626" i="2"/>
  <c r="AC626" i="2"/>
  <c r="N630" i="2"/>
  <c r="N646" i="2"/>
  <c r="AC646" i="2"/>
  <c r="N653" i="2"/>
  <c r="AC653" i="2"/>
  <c r="N659" i="2"/>
  <c r="AC659" i="2"/>
  <c r="N687" i="2"/>
  <c r="AC687" i="2"/>
  <c r="N702" i="2"/>
  <c r="N724" i="2"/>
  <c r="AC724" i="2"/>
  <c r="N819" i="2"/>
  <c r="AC819" i="2"/>
  <c r="AC818" i="2"/>
  <c r="AC720" i="2"/>
  <c r="AC677" i="2"/>
  <c r="AC633" i="2"/>
  <c r="AC596" i="2"/>
  <c r="AC555" i="2"/>
  <c r="AC517" i="2"/>
  <c r="AC479" i="2"/>
  <c r="AC439" i="2"/>
  <c r="AC388" i="2"/>
  <c r="AC334" i="2"/>
  <c r="AC295" i="2"/>
  <c r="AC250" i="2"/>
  <c r="AC224" i="2"/>
  <c r="AC189" i="2"/>
  <c r="AC147" i="2"/>
  <c r="AC101" i="2"/>
  <c r="AC55" i="2"/>
  <c r="N168" i="2"/>
  <c r="AC168" i="2"/>
  <c r="N283" i="2"/>
  <c r="AC283" i="2"/>
  <c r="N34" i="2"/>
  <c r="AC34" i="2"/>
  <c r="N65" i="2"/>
  <c r="AC65" i="2"/>
  <c r="N185" i="2"/>
  <c r="AC185" i="2"/>
  <c r="N50" i="2"/>
  <c r="AC50" i="2"/>
  <c r="N54" i="2"/>
  <c r="AC54" i="2"/>
  <c r="N102" i="2"/>
  <c r="AC102" i="2"/>
  <c r="N108" i="2"/>
  <c r="AC108" i="2"/>
  <c r="N148" i="2"/>
  <c r="AC148" i="2"/>
  <c r="N199" i="2"/>
  <c r="AC199" i="2"/>
  <c r="N203" i="2"/>
  <c r="AC203" i="2"/>
  <c r="N339" i="2"/>
  <c r="AC339" i="2"/>
  <c r="N354" i="2"/>
  <c r="AC354" i="2"/>
  <c r="N362" i="2"/>
  <c r="AC362" i="2"/>
  <c r="N386" i="2"/>
  <c r="AC386" i="2"/>
  <c r="N469" i="2"/>
  <c r="AC469" i="2"/>
  <c r="N508" i="2"/>
  <c r="AC508" i="2"/>
  <c r="N521" i="2"/>
  <c r="AC521" i="2"/>
  <c r="N532" i="2"/>
  <c r="AC532" i="2"/>
  <c r="N587" i="2"/>
  <c r="AC587" i="2"/>
  <c r="N594" i="2"/>
  <c r="AC594" i="2"/>
  <c r="N608" i="2"/>
  <c r="AC608" i="2"/>
  <c r="N615" i="2"/>
  <c r="AC615" i="2"/>
  <c r="N667" i="2"/>
  <c r="AC667" i="2"/>
  <c r="N753" i="2"/>
  <c r="AC753" i="2"/>
  <c r="N760" i="2"/>
  <c r="AC760" i="2"/>
  <c r="N768" i="2"/>
  <c r="AC768" i="2"/>
  <c r="N771" i="2"/>
  <c r="AC771" i="2"/>
  <c r="N778" i="2"/>
  <c r="AC778" i="2"/>
  <c r="N790" i="2"/>
  <c r="AC790" i="2"/>
  <c r="N826" i="2"/>
  <c r="AC817" i="2"/>
  <c r="AC716" i="2"/>
  <c r="AC675" i="2"/>
  <c r="AC631" i="2"/>
  <c r="AC595" i="2"/>
  <c r="AC554" i="2"/>
  <c r="AC514" i="2"/>
  <c r="AC478" i="2"/>
  <c r="AC436" i="2"/>
  <c r="AC387" i="2"/>
  <c r="AC331" i="2"/>
  <c r="AC294" i="2"/>
  <c r="AC223" i="2"/>
  <c r="AC188" i="2"/>
  <c r="AC146" i="2"/>
  <c r="AC100" i="2"/>
  <c r="N245" i="2"/>
  <c r="AC245" i="2"/>
  <c r="N813" i="2"/>
  <c r="AC813" i="2"/>
  <c r="N58" i="2"/>
  <c r="AC58" i="2"/>
  <c r="N68" i="2"/>
  <c r="AC68" i="2"/>
  <c r="N81" i="2"/>
  <c r="AC81" i="2"/>
  <c r="N96" i="2"/>
  <c r="AC96" i="2"/>
  <c r="N218" i="2"/>
  <c r="AC218" i="2"/>
  <c r="N21" i="2"/>
  <c r="AC21" i="2"/>
  <c r="N166" i="2"/>
  <c r="AC166" i="2"/>
  <c r="N22" i="2"/>
  <c r="N37" i="2"/>
  <c r="AC37" i="2"/>
  <c r="N44" i="2"/>
  <c r="AC44" i="2"/>
  <c r="N94" i="2"/>
  <c r="AC94" i="2"/>
  <c r="N119" i="2"/>
  <c r="AC119" i="2"/>
  <c r="N23" i="2"/>
  <c r="AC23" i="2"/>
  <c r="N38" i="2"/>
  <c r="AC38" i="2"/>
  <c r="N62" i="2"/>
  <c r="AC62" i="2"/>
  <c r="N87" i="2"/>
  <c r="N134" i="2"/>
  <c r="N141" i="2"/>
  <c r="N154" i="2"/>
  <c r="AC154" i="2"/>
  <c r="N162" i="2"/>
  <c r="AC162" i="2"/>
  <c r="N167" i="2"/>
  <c r="N180" i="2"/>
  <c r="AC180" i="2"/>
  <c r="N186" i="2"/>
  <c r="N193" i="2"/>
  <c r="AC193" i="2"/>
  <c r="N212" i="2"/>
  <c r="AC212" i="2"/>
  <c r="N244" i="2"/>
  <c r="AC244" i="2"/>
  <c r="N266" i="2"/>
  <c r="AC266" i="2"/>
  <c r="N274" i="2"/>
  <c r="AC274" i="2"/>
  <c r="N289" i="2"/>
  <c r="AC289" i="2"/>
  <c r="N304" i="2"/>
  <c r="AC304" i="2"/>
  <c r="N311" i="2"/>
  <c r="AC311" i="2"/>
  <c r="N418" i="2"/>
  <c r="AC418" i="2"/>
  <c r="N444" i="2"/>
  <c r="AC444" i="2"/>
  <c r="N452" i="2"/>
  <c r="AC452" i="2"/>
  <c r="N455" i="2"/>
  <c r="AC455" i="2"/>
  <c r="N477" i="2"/>
  <c r="AC477" i="2"/>
  <c r="N481" i="2"/>
  <c r="AC481" i="2"/>
  <c r="N515" i="2"/>
  <c r="AC515" i="2"/>
  <c r="N602" i="2"/>
  <c r="AC602" i="2"/>
  <c r="N703" i="2"/>
  <c r="AC703" i="2"/>
  <c r="N740" i="2"/>
  <c r="AC740" i="2"/>
  <c r="N783" i="2"/>
  <c r="AC783" i="2"/>
  <c r="N804" i="2"/>
  <c r="AC804" i="2"/>
  <c r="N812" i="2"/>
  <c r="AC812" i="2"/>
  <c r="N820" i="2"/>
  <c r="AC820" i="2"/>
  <c r="N842" i="2"/>
  <c r="AC842" i="2"/>
  <c r="AC844" i="2"/>
  <c r="AC816" i="2"/>
  <c r="AC715" i="2"/>
  <c r="AC674" i="2"/>
  <c r="AC593" i="2"/>
  <c r="AC552" i="2"/>
  <c r="AC531" i="2"/>
  <c r="AC513" i="2"/>
  <c r="AC476" i="2"/>
  <c r="AC356" i="2"/>
  <c r="AC293" i="2"/>
  <c r="AC178" i="2"/>
  <c r="AC142" i="2"/>
  <c r="AC99" i="2"/>
  <c r="AC43" i="2"/>
  <c r="N187" i="2"/>
  <c r="AC187" i="2"/>
  <c r="N111" i="2"/>
  <c r="AC111" i="2"/>
  <c r="N151" i="2"/>
  <c r="AC151" i="2"/>
  <c r="N112" i="2"/>
  <c r="AC112" i="2"/>
  <c r="N27" i="2"/>
  <c r="AC27" i="2"/>
  <c r="N152" i="2"/>
  <c r="N20" i="2"/>
  <c r="AC20" i="2"/>
  <c r="N35" i="2"/>
  <c r="N61" i="2"/>
  <c r="AC61" i="2"/>
  <c r="N66" i="2"/>
  <c r="AC66" i="2"/>
  <c r="N78" i="2"/>
  <c r="AC78" i="2"/>
  <c r="N86" i="2"/>
  <c r="AC86" i="2"/>
  <c r="N93" i="2"/>
  <c r="AC93" i="2"/>
  <c r="N114" i="2"/>
  <c r="AC114" i="2"/>
  <c r="N31" i="2"/>
  <c r="AC31" i="2"/>
  <c r="N67" i="2"/>
  <c r="AC67" i="2"/>
  <c r="N72" i="2"/>
  <c r="N95" i="2"/>
  <c r="AC95" i="2"/>
  <c r="N103" i="2"/>
  <c r="AC103" i="2"/>
  <c r="N120" i="2"/>
  <c r="AC120" i="2"/>
  <c r="N158" i="2"/>
  <c r="AC158" i="2"/>
  <c r="N200" i="2"/>
  <c r="AC200" i="2"/>
  <c r="N204" i="2"/>
  <c r="AC204" i="2"/>
  <c r="N237" i="2"/>
  <c r="AC237" i="2"/>
  <c r="N297" i="2"/>
  <c r="AC297" i="2"/>
  <c r="N319" i="2"/>
  <c r="AC319" i="2"/>
  <c r="N326" i="2"/>
  <c r="AC326" i="2"/>
  <c r="N340" i="2"/>
  <c r="AC340" i="2"/>
  <c r="N355" i="2"/>
  <c r="AC355" i="2"/>
  <c r="N363" i="2"/>
  <c r="AC363" i="2"/>
  <c r="N398" i="2"/>
  <c r="AC398" i="2"/>
  <c r="N470" i="2"/>
  <c r="AC470" i="2"/>
  <c r="N559" i="2"/>
  <c r="AC559" i="2"/>
  <c r="N609" i="2"/>
  <c r="AC609" i="2"/>
  <c r="N616" i="2"/>
  <c r="AC616" i="2"/>
  <c r="N634" i="2"/>
  <c r="AC634" i="2"/>
  <c r="N654" i="2"/>
  <c r="N660" i="2"/>
  <c r="N711" i="2"/>
  <c r="AC711" i="2"/>
  <c r="N718" i="2"/>
  <c r="AC718" i="2"/>
  <c r="N772" i="2"/>
  <c r="AC772" i="2"/>
  <c r="N779" i="2"/>
  <c r="AC779" i="2"/>
  <c r="AC752" i="2"/>
  <c r="AC714" i="2"/>
  <c r="AC670" i="2"/>
  <c r="AC656" i="2"/>
  <c r="AC591" i="2"/>
  <c r="AC550" i="2"/>
  <c r="AC512" i="2"/>
  <c r="AC473" i="2"/>
  <c r="AC434" i="2"/>
  <c r="AC329" i="2"/>
  <c r="AC290" i="2"/>
  <c r="AC239" i="2"/>
  <c r="AC140" i="2"/>
  <c r="AC98" i="2"/>
  <c r="AC42" i="2"/>
  <c r="AC821" i="2"/>
  <c r="AC756" i="2"/>
  <c r="AC833" i="2"/>
  <c r="AC737" i="2"/>
  <c r="N853" i="2"/>
  <c r="AC853" i="2"/>
  <c r="N743" i="2"/>
  <c r="AC743" i="2"/>
  <c r="AC849" i="2"/>
  <c r="AC730" i="2"/>
  <c r="AC827" i="2"/>
  <c r="N782" i="2"/>
  <c r="AC782" i="2"/>
  <c r="N807" i="2"/>
  <c r="AC807" i="2"/>
  <c r="AC836" i="2"/>
  <c r="M1500" i="2"/>
  <c r="N1500" i="2" s="1"/>
  <c r="M1501" i="2"/>
  <c r="N1501" i="2" s="1"/>
  <c r="M1502" i="2"/>
  <c r="N1502" i="2" s="1"/>
  <c r="M1503" i="2"/>
  <c r="N1503" i="2" s="1"/>
  <c r="M1504" i="2"/>
  <c r="N1504" i="2" s="1"/>
  <c r="M1505" i="2"/>
  <c r="N1505" i="2" s="1"/>
  <c r="M1506" i="2"/>
  <c r="N1506" i="2" s="1"/>
  <c r="M1507" i="2"/>
  <c r="N1507" i="2" s="1"/>
  <c r="M1508" i="2"/>
  <c r="N1508" i="2" s="1"/>
  <c r="M1509" i="2"/>
  <c r="N1509" i="2" s="1"/>
  <c r="M1510" i="2"/>
  <c r="N1510" i="2" s="1"/>
  <c r="M1511" i="2"/>
  <c r="N1511" i="2" s="1"/>
  <c r="M1512" i="2"/>
  <c r="N1512" i="2" s="1"/>
  <c r="M1513" i="2"/>
  <c r="N1513" i="2" s="1"/>
  <c r="M1514" i="2"/>
  <c r="N1514" i="2" s="1"/>
  <c r="M1515" i="2"/>
  <c r="N1515" i="2" s="1"/>
  <c r="M1516" i="2"/>
  <c r="N1516" i="2" s="1"/>
  <c r="M1499" i="2"/>
  <c r="N1499" i="2" s="1"/>
  <c r="AC1502" i="2" l="1"/>
  <c r="AC1499" i="2"/>
  <c r="AC1512" i="2"/>
  <c r="AC1511" i="2"/>
  <c r="AC1503" i="2"/>
  <c r="AC1509" i="2"/>
  <c r="AC1510" i="2"/>
  <c r="AC1508" i="2"/>
  <c r="AC1507" i="2"/>
  <c r="AC1501" i="2"/>
  <c r="AC1500" i="2"/>
  <c r="AC1506" i="2"/>
  <c r="AC1505" i="2"/>
  <c r="AC1504" i="2"/>
  <c r="M1465" i="2"/>
  <c r="AC1465" i="2" l="1"/>
  <c r="N1465" i="2"/>
  <c r="M1458" i="2"/>
  <c r="N1458" i="2" s="1"/>
  <c r="M1459" i="2"/>
  <c r="N1459" i="2" s="1"/>
  <c r="M1460" i="2"/>
  <c r="N1460" i="2" s="1"/>
  <c r="M1461" i="2"/>
  <c r="N1461" i="2" s="1"/>
  <c r="AC1461" i="2" l="1"/>
  <c r="AC1460" i="2"/>
  <c r="M1498" i="2"/>
  <c r="N1498" i="2" s="1"/>
  <c r="M1497" i="2"/>
  <c r="N1497" i="2" s="1"/>
  <c r="AC1497" i="2" l="1"/>
  <c r="AC1498" i="2"/>
  <c r="M1496" i="2"/>
  <c r="N1496" i="2" s="1"/>
  <c r="AC1496" i="2" l="1"/>
  <c r="M1491" i="2"/>
  <c r="N1491" i="2" s="1"/>
  <c r="M1492" i="2"/>
  <c r="N1492" i="2" s="1"/>
  <c r="M1493" i="2"/>
  <c r="N1493" i="2" s="1"/>
  <c r="M1494" i="2"/>
  <c r="N1494" i="2" s="1"/>
  <c r="M1495" i="2"/>
  <c r="N1495" i="2" s="1"/>
  <c r="AC1495" i="2" l="1"/>
  <c r="AC1494" i="2"/>
  <c r="AC1493" i="2"/>
  <c r="AC1492" i="2"/>
  <c r="AC1491" i="2"/>
  <c r="M1457" i="2"/>
  <c r="N1457" i="2" s="1"/>
  <c r="N1490" i="2"/>
  <c r="M1488" i="2"/>
  <c r="N1488" i="2" s="1"/>
  <c r="M1487" i="2"/>
  <c r="N1487" i="2" s="1"/>
  <c r="M1486" i="2"/>
  <c r="N1486" i="2" s="1"/>
  <c r="AC1487" i="2" l="1"/>
  <c r="AC1488" i="2"/>
  <c r="AC1490" i="2"/>
  <c r="AC1457" i="2"/>
  <c r="AC1486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AC1483" i="2" l="1"/>
  <c r="N1483" i="2"/>
  <c r="AC1481" i="2"/>
  <c r="N1481" i="2"/>
  <c r="N1476" i="2"/>
  <c r="AC1480" i="2"/>
  <c r="N1480" i="2"/>
  <c r="AC1484" i="2"/>
  <c r="N1484" i="2"/>
  <c r="AC1482" i="2"/>
  <c r="N1482" i="2"/>
  <c r="AC1479" i="2"/>
  <c r="N1479" i="2"/>
  <c r="AC1478" i="2"/>
  <c r="N1478" i="2"/>
  <c r="N1477" i="2"/>
  <c r="N1475" i="2"/>
  <c r="AC1474" i="2"/>
  <c r="N1474" i="2"/>
  <c r="AC1485" i="2"/>
  <c r="N1485" i="2"/>
  <c r="M10" i="2"/>
  <c r="M18" i="2"/>
  <c r="N18" i="2" l="1"/>
  <c r="AC18" i="2"/>
  <c r="N10" i="2"/>
  <c r="AC10" i="2"/>
  <c r="M1468" i="2"/>
  <c r="M1469" i="2"/>
  <c r="M1470" i="2"/>
  <c r="M1471" i="2"/>
  <c r="M1472" i="2"/>
  <c r="M1473" i="2"/>
  <c r="AC1468" i="2" l="1"/>
  <c r="N1468" i="2"/>
  <c r="N1472" i="2"/>
  <c r="AC1469" i="2"/>
  <c r="N1469" i="2"/>
  <c r="AC1473" i="2"/>
  <c r="N1473" i="2"/>
  <c r="N1471" i="2"/>
  <c r="N1470" i="2"/>
  <c r="M8" i="2"/>
  <c r="M13" i="2"/>
  <c r="M14" i="2"/>
  <c r="M15" i="2"/>
  <c r="N15" i="2" l="1"/>
  <c r="AC15" i="2"/>
  <c r="N13" i="2"/>
  <c r="AC13" i="2"/>
  <c r="N14" i="2"/>
  <c r="AC14" i="2"/>
  <c r="N8" i="2"/>
  <c r="AC8" i="2"/>
  <c r="M1464" i="2"/>
  <c r="N1464" i="2" s="1"/>
  <c r="M1463" i="2"/>
  <c r="N1463" i="2" s="1"/>
  <c r="M1462" i="2"/>
  <c r="N1462" i="2" s="1"/>
  <c r="M1456" i="2"/>
  <c r="N1456" i="2" s="1"/>
  <c r="M1455" i="2"/>
  <c r="N1455" i="2" s="1"/>
  <c r="M1454" i="2"/>
  <c r="M19" i="2"/>
  <c r="M17" i="2"/>
  <c r="M16" i="2"/>
  <c r="M12" i="2"/>
  <c r="M11" i="2"/>
  <c r="M9" i="2"/>
  <c r="AC9" i="2" s="1"/>
  <c r="M7" i="2"/>
  <c r="M6" i="2"/>
  <c r="M5" i="2"/>
  <c r="M4" i="2"/>
  <c r="N1570" i="2" l="1"/>
  <c r="N1454" i="2"/>
  <c r="AC1454" i="2"/>
  <c r="AC1455" i="2"/>
  <c r="N4" i="2"/>
  <c r="AC4" i="2"/>
  <c r="N5" i="2"/>
  <c r="AC5" i="2"/>
  <c r="AC1463" i="2"/>
  <c r="AC1453" i="2"/>
  <c r="AC1456" i="2"/>
  <c r="AC1462" i="2"/>
  <c r="N6" i="2"/>
  <c r="AC6" i="2"/>
  <c r="N7" i="2"/>
  <c r="AC7" i="2"/>
  <c r="AC1464" i="2"/>
  <c r="N11" i="2"/>
  <c r="AC11" i="2"/>
  <c r="N12" i="2"/>
  <c r="AC12" i="2"/>
  <c r="N16" i="2"/>
  <c r="AC16" i="2"/>
  <c r="N17" i="2"/>
  <c r="AC17" i="2"/>
  <c r="N19" i="2"/>
  <c r="AC19" i="2"/>
  <c r="N9" i="2"/>
  <c r="N1361" i="2"/>
  <c r="M1361" i="2"/>
</calcChain>
</file>

<file path=xl/comments1.xml><?xml version="1.0" encoding="utf-8"?>
<comments xmlns="http://schemas.openxmlformats.org/spreadsheetml/2006/main">
  <authors>
    <author>Автор</author>
  </authors>
  <commentLis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Zhanar:
АТУ- 56 201,5л
УРВР-750л
УТВиК-160л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Zhanar:
АТУ-52 053,45л
УРВР-266 408,08л
УТВиК-221 220,00л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АП-5шт
КИПиА-10шт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АТУ-7 рул
ГТП-6 рул
УППР-2 рул
УРВР-12 рул
УТВиК-4 рул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
АТУ-20кг
ГТП-50кг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АТУ-20шт
ГТП-50шт
УППР-100шт
УРВР-24шт
УТВиК-20шт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
АТУ-15шт
УРВР-12шт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
АТУ-4шт
УРВР-8шт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18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АХС-1шт
ГТП-4шт
РМС1шт
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АХС-2 шт
ГТП-3 шт
УППР-4 шт
УРВР- 2 шт
УТВиК-2 шт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АХС- 20шт
ГТП-10 шт
УРВР-20 шт
УТВиК-30 шт</t>
        </r>
      </text>
    </comment>
    <comment ref="I198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АХС- 20шт
ГТП -25шт
УППР- 12шт
УРВР- 7,5 шт</t>
        </r>
      </text>
    </comment>
    <comment ref="I203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АХС-100м
УППР-150м
УТВИК-100м</t>
        </r>
      </text>
    </comment>
    <comment ref="I232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ГГС-20 шт
ГТП-20шт</t>
        </r>
      </text>
    </comment>
    <comment ref="I23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Жанар:
ГТП-30шт
УРВР-40кт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44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ГТП-5шт
УРВР-24шт
УТВиК-2шт</t>
        </r>
      </text>
    </comment>
    <comment ref="I246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ГТП-10шт
УТВИК-5шт</t>
        </r>
      </text>
    </comment>
    <comment ref="I248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ГТП-2шт
УРВР-1шт</t>
        </r>
      </text>
    </comment>
    <comment ref="I249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ГТП-3шт
УРВР-2шт</t>
        </r>
      </text>
    </comment>
    <comment ref="I251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ГТП-2шт
УТВиК-2шт</t>
        </r>
      </text>
    </comment>
    <comment ref="I257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ГТП-100шт
УТВиК-10шт</t>
        </r>
      </text>
    </comment>
    <comment ref="I259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ГТП-10шт
ЭС-25шт</t>
        </r>
      </text>
    </comment>
    <comment ref="I262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ГТП-20шт
УППР-10шт</t>
        </r>
      </text>
    </comment>
    <comment ref="I269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ГТП-600шт
РМС-50шт
УППР-150шт
</t>
        </r>
      </text>
    </comment>
    <comment ref="I270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ГТП-30шт
УППР-30шт
УРВР-20шт
УТВиК-10шт</t>
        </r>
      </text>
    </comment>
    <comment ref="I271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ГТП-30шт
УРВР-20шт
УТВиК-10шт
</t>
        </r>
      </text>
    </comment>
    <comment ref="I272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ГТП-30шт
РМС-30шт</t>
        </r>
      </text>
    </comment>
    <comment ref="I275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ГТП-100шт
УППР-30шт</t>
        </r>
      </text>
    </comment>
    <comment ref="I277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ГТП-50шт
УТВиК-15шт</t>
        </r>
      </text>
    </comment>
    <comment ref="I282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ГТП-25кг
УППР-40кг</t>
        </r>
      </text>
    </comment>
    <comment ref="I287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ГТП-25кг
УППР-40кг</t>
        </r>
      </text>
    </comment>
    <comment ref="I293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ГТП-50кг
УППР-40кг
УРВР-48кг
УТВиК-120кг</t>
        </r>
      </text>
    </comment>
    <comment ref="I294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ГТП-50кг
УППР-50кг
УТВиК-100кг
</t>
        </r>
      </text>
    </comment>
    <comment ref="I295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ГТП-50кг
УППР-30кг</t>
        </r>
      </text>
    </comment>
    <comment ref="I296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ГТП-50кг
УППР-60кг
УРВР-48кг</t>
        </r>
      </text>
    </comment>
    <comment ref="I297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ГТП-50кг
УППР-40кг
УРВР-24кг</t>
        </r>
      </text>
    </comment>
    <comment ref="I300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ГТП-20шт
УТВИК-10шт</t>
        </r>
      </text>
    </comment>
    <comment ref="I301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ГТП-50шт
РМС-2шт
УТВиК-25шт</t>
        </r>
      </text>
    </comment>
    <comment ref="I302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ГТП-100л
УПСВ-12л</t>
        </r>
      </text>
    </comment>
    <comment ref="I306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ГТП-150кг
УПСВ-25кг
</t>
        </r>
      </text>
    </comment>
    <comment ref="I309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ГТП-150л
УППР-50л
</t>
        </r>
      </text>
    </comment>
    <comment ref="I317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ГТП-10шт
УТВиК-20шт</t>
        </r>
      </text>
    </comment>
    <comment ref="I342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ГТП-10тн
УТВиК-100кг</t>
        </r>
      </text>
    </comment>
    <comment ref="I343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ГТП-4шт
УРВР-8шт</t>
        </r>
      </text>
    </comment>
    <comment ref="I344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ГТП-30шт
УППР-10шт
УРВР-10шт
ЭС-80шт</t>
        </r>
      </text>
    </comment>
    <comment ref="I345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ГТП-20шт
УППР-2шт</t>
        </r>
      </text>
    </comment>
    <comment ref="I358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КИПИА-10шт
УТВиК-5шт
</t>
        </r>
      </text>
    </comment>
    <comment ref="I371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РМС-40л
УППР-80л
УРВР-100л
</t>
        </r>
      </text>
    </comment>
    <comment ref="I372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РМС-3кг
УРВР-12кг</t>
        </r>
      </text>
    </comment>
    <comment ref="I443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УППР-30кг
УРВР-24кг</t>
        </r>
      </text>
    </comment>
    <comment ref="I453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УППР-3шт
УРВР-1 к-т</t>
        </r>
      </text>
    </comment>
    <comment ref="I454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УППР-20шт
УРВР-15шт
УТВиК-10шт</t>
        </r>
      </text>
    </comment>
    <comment ref="I463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УППР-100шт
ЭС-100шт</t>
        </r>
      </text>
    </comment>
    <comment ref="I464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УППР-100 шт
ЭС-100 шт</t>
        </r>
      </text>
    </comment>
    <comment ref="I466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УППР-50шт
ЭС-100шт</t>
        </r>
      </text>
    </comment>
    <comment ref="I467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УППР-10шт
ЭС-30 шт</t>
        </r>
      </text>
    </comment>
    <comment ref="I468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УППР-20шт
УРВР-15шт
ФХЛ-20шт</t>
        </r>
      </text>
    </comment>
    <comment ref="I470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УРВР-6шт
ЭС-120шт</t>
        </r>
      </text>
    </comment>
    <comment ref="I477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УРВР-1шт
УТВиК-2шт
</t>
        </r>
      </text>
    </comment>
    <comment ref="I482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УРВР-12шт
УТВиК-20кг
</t>
        </r>
      </text>
    </comment>
    <comment ref="I490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УРВР-12л
УТВиК-15шт</t>
        </r>
      </text>
    </comment>
    <comment ref="I497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
УРВР-450шт
УТВиК-300л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04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УРВР-12 шт
УТВиК-20 шт</t>
        </r>
      </text>
    </comment>
    <comment ref="I508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УРВР-48шт
ЭС-15шт</t>
        </r>
      </text>
    </comment>
    <comment ref="I533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УРВР-2 шт
ЭС-4 шт
</t>
        </r>
      </text>
    </comment>
    <comment ref="I621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УТВИК-75шт
ЭС-160</t>
        </r>
      </text>
    </comment>
    <comment ref="I626" authorId="0" shapeId="0">
      <text>
        <r>
          <rPr>
            <b/>
            <sz val="9"/>
            <color indexed="81"/>
            <rFont val="Tahoma"/>
            <family val="2"/>
            <charset val="204"/>
          </rPr>
          <t>Жанар:</t>
        </r>
        <r>
          <rPr>
            <sz val="9"/>
            <color indexed="81"/>
            <rFont val="Tahoma"/>
            <family val="2"/>
            <charset val="204"/>
          </rPr>
          <t xml:space="preserve">
УТВиК-20 кг
ЭС-4 шт
</t>
        </r>
      </text>
    </comment>
    <comment ref="H13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ГГС-7шт
УТВиК-1шт
РМС-1шт
ЭС-1шт</t>
        </r>
      </text>
    </comment>
  </commentList>
</comments>
</file>

<file path=xl/sharedStrings.xml><?xml version="1.0" encoding="utf-8"?>
<sst xmlns="http://schemas.openxmlformats.org/spreadsheetml/2006/main" count="35078" uniqueCount="9733">
  <si>
    <t>Код группы</t>
  </si>
  <si>
    <t>Услуги</t>
  </si>
  <si>
    <t>№ корректировки</t>
  </si>
  <si>
    <t>Основание корректировки</t>
  </si>
  <si>
    <t>КОД ЕНСТРУ</t>
  </si>
  <si>
    <t>КОД SAP</t>
  </si>
  <si>
    <t>Участок</t>
  </si>
  <si>
    <t>Наименование закупаемых товаров, работ и услуг</t>
  </si>
  <si>
    <t>Ед. изм.</t>
  </si>
  <si>
    <t>Кол-во, объем</t>
  </si>
  <si>
    <t>цена за ед., тенге без НДС</t>
  </si>
  <si>
    <t>Сумма, без НДС, тенге</t>
  </si>
  <si>
    <t>Сумма, с учетом НДС, тенге</t>
  </si>
  <si>
    <t>Январь, кол-во</t>
  </si>
  <si>
    <t>Февраль, кол-во</t>
  </si>
  <si>
    <t>Март, кол-во</t>
  </si>
  <si>
    <t>Апрель, кол-во</t>
  </si>
  <si>
    <t>Май, кол-во</t>
  </si>
  <si>
    <t>Июнь, кол-во</t>
  </si>
  <si>
    <t>Июль, кол-во</t>
  </si>
  <si>
    <t>Август, кол-во</t>
  </si>
  <si>
    <t>Сентябрь, кол-во</t>
  </si>
  <si>
    <t>Октябрь, кол-во</t>
  </si>
  <si>
    <t>Ноябрь, кол-во</t>
  </si>
  <si>
    <t>Декабрь, кол-во</t>
  </si>
  <si>
    <t>Месяц закупок</t>
  </si>
  <si>
    <t xml:space="preserve">Тип Закупок </t>
  </si>
  <si>
    <t>Т</t>
  </si>
  <si>
    <t>Товары</t>
  </si>
  <si>
    <t xml:space="preserve"> 192021.530.000001</t>
  </si>
  <si>
    <t>АП</t>
  </si>
  <si>
    <t xml:space="preserve">Бензин Аи 92 смарт карта офис </t>
  </si>
  <si>
    <t>л</t>
  </si>
  <si>
    <t>декабрь 2024г</t>
  </si>
  <si>
    <t>РУДНИК</t>
  </si>
  <si>
    <t>Бензин Аи 92 смарт карта рудник</t>
  </si>
  <si>
    <t>Бензин Аи 92 налив на АЗС</t>
  </si>
  <si>
    <t xml:space="preserve"> 192021.550.000000</t>
  </si>
  <si>
    <t>АТУ</t>
  </si>
  <si>
    <t>Бензин Аи 95 смарт карта</t>
  </si>
  <si>
    <t>192026.510.000000</t>
  </si>
  <si>
    <t xml:space="preserve"> 192026.510.000001</t>
  </si>
  <si>
    <t>ПТО</t>
  </si>
  <si>
    <t>201659.700.000000</t>
  </si>
  <si>
    <t>УППР</t>
  </si>
  <si>
    <t>Ионообменная смола</t>
  </si>
  <si>
    <t>м3</t>
  </si>
  <si>
    <t>201533.000.000006</t>
  </si>
  <si>
    <t>Селитра аммиачная (январь)</t>
  </si>
  <si>
    <t>тн</t>
  </si>
  <si>
    <t>201324.330.000004</t>
  </si>
  <si>
    <t xml:space="preserve">Кислота серная </t>
  </si>
  <si>
    <t>201510.770.000003</t>
  </si>
  <si>
    <t>м2</t>
  </si>
  <si>
    <t>март</t>
  </si>
  <si>
    <t>АХС</t>
  </si>
  <si>
    <t>ГГС</t>
  </si>
  <si>
    <t>апрель</t>
  </si>
  <si>
    <t>январь</t>
  </si>
  <si>
    <t>У</t>
  </si>
  <si>
    <t>услуга</t>
  </si>
  <si>
    <t>712019.000.000005</t>
  </si>
  <si>
    <t>842519.000.000000</t>
  </si>
  <si>
    <t>801012.000.000002</t>
  </si>
  <si>
    <t>711216.000.000000</t>
  </si>
  <si>
    <t>Услуги по техобслуживанию инженерно-технических (охранное телевидание, охранная сигнализация и система контроля и управления доступом)</t>
  </si>
  <si>
    <t>493121.000.000000</t>
  </si>
  <si>
    <t>Услуги по перевозке вахтовых сотрудников</t>
  </si>
  <si>
    <t>712019.000.000010</t>
  </si>
  <si>
    <t>910112.000.000002</t>
  </si>
  <si>
    <t>801019.000.000005</t>
  </si>
  <si>
    <t>841212.030.000000</t>
  </si>
  <si>
    <t>802010.000.000005</t>
  </si>
  <si>
    <t>749013.000.000010</t>
  </si>
  <si>
    <t>Услуги радиологической лаборатории. Определение суммарная альфа/бета активности в почве и шламе. Химико радиологические анализы воды из технических водозаборов и из наблюдательных скважин.</t>
  </si>
  <si>
    <t>749013.000.000005</t>
  </si>
  <si>
    <t>381230.000.000000</t>
  </si>
  <si>
    <t>812913.000.000000</t>
  </si>
  <si>
    <t>829919.000.000009</t>
  </si>
  <si>
    <t>493122.000.000001</t>
  </si>
  <si>
    <t>781011.000.000003</t>
  </si>
  <si>
    <t>841315.000.000006</t>
  </si>
  <si>
    <t>9000000364</t>
  </si>
  <si>
    <t>613010.000.000000</t>
  </si>
  <si>
    <t>Внедрение Услуги по защите производственных объектов АСУТП УППР р.Хорасан-1.</t>
  </si>
  <si>
    <t>Услуги спутникового телевидения (TV Commerce)</t>
  </si>
  <si>
    <t>Услуги по организации доступа к инетрент р.Хорасан-1 и Офис</t>
  </si>
  <si>
    <t>620230.000.000001</t>
  </si>
  <si>
    <t>Услуги по соправождению и технической поддержке SAP "Kyzylkum"-17% СКБС</t>
  </si>
  <si>
    <t>749020.000.000017</t>
  </si>
  <si>
    <t>ОМТС</t>
  </si>
  <si>
    <t>План по внутристрановой ценности %</t>
  </si>
  <si>
    <t>Селитра аммиачная (апрель-декабрь)</t>
  </si>
  <si>
    <t>Селитра аммиачная (февраль)</t>
  </si>
  <si>
    <t>Селитра аммиачная (март)</t>
  </si>
  <si>
    <t>IT</t>
  </si>
  <si>
    <t>Услуги спутникового телевидения (тех.сопровождение ТВ серверного оборудования) Эверест СБ
(Карта доступа "Otau TV", дополнительная точка)</t>
  </si>
  <si>
    <t>Услуги сервиса информационной системы Documentolog</t>
  </si>
  <si>
    <t>261220.000.000017</t>
  </si>
  <si>
    <t>Ремонт и тех обслуживание орг.техники (заправка картриджей)</t>
  </si>
  <si>
    <t>спецпитание 1 кв 2025</t>
  </si>
  <si>
    <t>спецпитание 2 кв 2025</t>
  </si>
  <si>
    <t>спецпитание 3 кв 2025</t>
  </si>
  <si>
    <t>спецпитание 4 кв 2025</t>
  </si>
  <si>
    <t>ОК</t>
  </si>
  <si>
    <t>Дт летнее 1 полугодие</t>
  </si>
  <si>
    <t>Дт летнее 2 полугодие</t>
  </si>
  <si>
    <t>Дт зимнее 1 полугодие</t>
  </si>
  <si>
    <t>Дт зимнее 2 полугодие</t>
  </si>
  <si>
    <t>841311.000.000001</t>
  </si>
  <si>
    <t>ОУЧР</t>
  </si>
  <si>
    <t>Обучение ИТР по курсу «Промышленная безопасность»</t>
  </si>
  <si>
    <t>Обучение работников по курсу  «Промышленная безопасность»</t>
  </si>
  <si>
    <t>Обучение «Радиационная безопасность»</t>
  </si>
  <si>
    <t>Обучение «Пожарно-технический минимум»</t>
  </si>
  <si>
    <t>Обучение «По оказанию первой медицинской помощи»</t>
  </si>
  <si>
    <t xml:space="preserve">Обучение по курсу
«Электробезопасность» (специальный курс)
</t>
  </si>
  <si>
    <t xml:space="preserve">Обучение по курсу  «Энергоменеджмент»
(повышение квалификации)
</t>
  </si>
  <si>
    <t>Обучение по курсу «Энергоаудит» (повышение квалификации)</t>
  </si>
  <si>
    <t>Обучение по курсу «Экспертиза энергосбережения» (повышение квалификации)</t>
  </si>
  <si>
    <t>Обучение по курсу «Электробезопасность   (ЭБ-IV гр.,  ЭБ-Vгр.) /Квалификационная проверка знаний/»</t>
  </si>
  <si>
    <t>Обучение по курсу «Электробезопасность (ЭБ- III гр.) /Квалификационная проверка знаний/»</t>
  </si>
  <si>
    <t>Услуги по предоставлению персонала</t>
  </si>
  <si>
    <t>СБ</t>
  </si>
  <si>
    <t>СБЫТ</t>
  </si>
  <si>
    <t>Транспортировка ТД до завода переработчика ТОО Байкен</t>
  </si>
  <si>
    <t>Транспортировка ХКПУ до завода переработчика СГХК</t>
  </si>
  <si>
    <t>Транспортировка ХКПУ до завода переработчика УМЗ -1 полугодие</t>
  </si>
  <si>
    <t>Транспортировка ХКПУ до завода переработчика УМЗ -2 полугодие</t>
  </si>
  <si>
    <t>Офис-менеджер</t>
  </si>
  <si>
    <t>Переплет документов</t>
  </si>
  <si>
    <t>682012.960.000000</t>
  </si>
  <si>
    <t>Расходы по аренде офиса (г. Кызылорда)</t>
  </si>
  <si>
    <t>Услуги по бронированию и приобретению авиа и железнодорожных билетов</t>
  </si>
  <si>
    <t>522119.112.000000</t>
  </si>
  <si>
    <t>493212.000.000000</t>
  </si>
  <si>
    <t>Аренда автомобиля с водителем</t>
  </si>
  <si>
    <t>329959.900.000014</t>
  </si>
  <si>
    <t>Изготовление визиток,пластиковых табличек и.т.д.</t>
  </si>
  <si>
    <t>Переработка ХКПУ и транспортировка ХКПУ и ГП до ЖКТ</t>
  </si>
  <si>
    <t>Ноябрь 2024</t>
  </si>
  <si>
    <t>Май 2025</t>
  </si>
  <si>
    <t>Услуга по передаче данных посредством радиочастотного спектра от базовой GPS - станции</t>
  </si>
  <si>
    <t>Услуга по поверке и ремонту геодезических средств (тахеометр электронной серии ТС 407(leica), профессиональная система измерения GPS, GNSS, электронный нивелир SDL 30, лазерный дальномер Disto А5)измерении</t>
  </si>
  <si>
    <t>Услуги на проведение анализа воды на санитарно-химический, бактериологический и радиологический состав. Анализ водяной скважины 5755</t>
  </si>
  <si>
    <t>841314.000.000000</t>
  </si>
  <si>
    <t>Январь</t>
  </si>
  <si>
    <t>Июль</t>
  </si>
  <si>
    <t>Август</t>
  </si>
  <si>
    <t>Сентябрь</t>
  </si>
  <si>
    <t>Октябрь</t>
  </si>
  <si>
    <t>Ноябрь</t>
  </si>
  <si>
    <t xml:space="preserve"> </t>
  </si>
  <si>
    <t>Услуги добровольного страхования имущества</t>
  </si>
  <si>
    <t>февраль</t>
  </si>
  <si>
    <t>532011.500.000000</t>
  </si>
  <si>
    <t xml:space="preserve">Услуги почты и курьеров </t>
  </si>
  <si>
    <t>181410.100.000002</t>
  </si>
  <si>
    <t>Группа реагирования (ПВАСС)</t>
  </si>
  <si>
    <t>обслуживание пожарной сигнализации</t>
  </si>
  <si>
    <t>Проведение предсменного и ежегодного медосмотра</t>
  </si>
  <si>
    <t>Проведение индивидуального дозиметрического контроля работников филиалов Компании</t>
  </si>
  <si>
    <t>Составление паспортов инвентаризации парниковых газов.</t>
  </si>
  <si>
    <t>1.Услуги на проведения производственного экологического контроля, согласно ПЭК.</t>
  </si>
  <si>
    <t>Захоронение радиоактивных отходов</t>
  </si>
  <si>
    <t>Перевозка НРАО (Жанакорган-транзит)</t>
  </si>
  <si>
    <t>Услуги по проведению санитарно-гигиеническое обработки служебных и рабочих мест (дезинсекция,дератизация)</t>
  </si>
  <si>
    <t>Мониторинг  состояния воздуха рабочей  зоны  и рабочих мест от обьектов участка (шум , вибрация, освещенность , запыленность и.т.д.)</t>
  </si>
  <si>
    <t>определение урана в моче</t>
  </si>
  <si>
    <t>Сбор производственных отходов и утилизация</t>
  </si>
  <si>
    <t>Услуги противопожарной службы  и пожарно оперативное обслуживание с выездной техникой на объектах  р. "Хорасан-1"</t>
  </si>
  <si>
    <t>494113.000.000000</t>
  </si>
  <si>
    <t>Услуги по транспортировке серной кислоты на 1 квартал</t>
  </si>
  <si>
    <t>Услуги по транспортировке серной кислоты апрель-декабрь</t>
  </si>
  <si>
    <t>522419.130.000000</t>
  </si>
  <si>
    <t>Услуга по переработке (перевалке) серной кислоты на 1 квартал</t>
  </si>
  <si>
    <t>Услуга по переработке (перевалке) серной кислоты апрель-декабрь</t>
  </si>
  <si>
    <t>Аммиачная вода 25% (1 полугодие)</t>
  </si>
  <si>
    <t>Аммиачная вода 25% (2 полугодие)</t>
  </si>
  <si>
    <t>декабрь 2024</t>
  </si>
  <si>
    <t>ноябрь</t>
  </si>
  <si>
    <t>июнь</t>
  </si>
  <si>
    <t>сентябрь</t>
  </si>
  <si>
    <t>234210.500.000000</t>
  </si>
  <si>
    <t>Картридж 728, i-SENSYS MF4410/4420/4430/4450/4550/4570/4580</t>
  </si>
  <si>
    <t>шт</t>
  </si>
  <si>
    <t>Картридж 285A, LaserJet M1102/1132/1212</t>
  </si>
  <si>
    <t>Картридж 725, i-SENSYS LBP-6000/6000B/6020/6020B/MF3010</t>
  </si>
  <si>
    <t>Картридж 737, i-SENSYS MF226d</t>
  </si>
  <si>
    <t>Картридж 05A, LJ P2055dn</t>
  </si>
  <si>
    <t>Картридж для LJ Pro 400/M401/M425 CF280A V-Print (10)</t>
  </si>
  <si>
    <t>Картридж для HP LJ MFP M28a/M28w (CF244A)</t>
  </si>
  <si>
    <t>Картридж для CLJ CP5225 (CЕ740A) Черный, Xpert (Neutral color box)</t>
  </si>
  <si>
    <t>Картридж для CLJ CP5225 (CЕ741A) Синий Xpert (Neutral color box)</t>
  </si>
  <si>
    <t>Картридж для CLJ CP5225 (CЕ742A) Желтый Xpert (Neutral color box)</t>
  </si>
  <si>
    <t>282313.300.000002</t>
  </si>
  <si>
    <t>Картридж для CLJ CP5225 (CЕ743A) Пурпурный Xpert (Neutral color box)</t>
  </si>
  <si>
    <t>Печатающая головка 731 цветной универсальная 2-х канальная, 6 пк Color для плоттера HP DesignJet T1700</t>
  </si>
  <si>
    <t>262040.000.000084</t>
  </si>
  <si>
    <t>Картриджи комплектом 730-Pack полный комплект 6 шт. MultiPack 1800 мл для плоттера HP DesignJet T1700</t>
  </si>
  <si>
    <t>к-т</t>
  </si>
  <si>
    <t>261130.200.000005</t>
  </si>
  <si>
    <t>Процессор S-1151 Intel Core i5 9400 TRAY &lt;2.9 GHz (4.1 GHz Turbo), 6-Core, 9MB, Coffee Lake&gt;</t>
  </si>
  <si>
    <t>263021.900.000001</t>
  </si>
  <si>
    <t>Сетевой фильтр Qmax SPG6-B-10 черный 6 розеток 3м</t>
  </si>
  <si>
    <t>262021.900.000096</t>
  </si>
  <si>
    <t>Блок питания Aerocool, VX PLUS 600, 600W, ATX, (230V None-PFC), 20+4 pin, 4+4pin, 4*Sata, 3*Molex, 1</t>
  </si>
  <si>
    <t>263023.900.000029</t>
  </si>
  <si>
    <t>Флеш-память USB 3.0 16 GB Transcend TS16GJF700 черный</t>
  </si>
  <si>
    <t>262040.000.000276</t>
  </si>
  <si>
    <t>Фильтр для пылесоса 3M (тип 2) Katun</t>
  </si>
  <si>
    <t>265184.500.000005</t>
  </si>
  <si>
    <t>Беспроводной сетевой USB адаптер TP-Link TL-WN725N</t>
  </si>
  <si>
    <t>263030.900.000146</t>
  </si>
  <si>
    <t>Соединительная муфта RJ45-RJ45, SHIP, М225, Cat,5e, UTP, Чёрный</t>
  </si>
  <si>
    <t>265120.800.000001</t>
  </si>
  <si>
    <t>Коннектор, SHIP, S901A, RJ 45, Cat.5e, UTP</t>
  </si>
  <si>
    <t>272011.900.000006</t>
  </si>
  <si>
    <t>Аккумуляторная батарея SVC VP12-12/S 12В 12 Ач</t>
  </si>
  <si>
    <t>262040.000.000281</t>
  </si>
  <si>
    <t>264042.700.000004</t>
  </si>
  <si>
    <t>HyperX Наушники беспроводные с микрофоном Cloud II Core, Радиоканал, USB, черный</t>
  </si>
  <si>
    <t>221113.500.000012</t>
  </si>
  <si>
    <t>Автошина 285/60/R18 зимняя</t>
  </si>
  <si>
    <t>Автошина 285/60/R18 летняя</t>
  </si>
  <si>
    <t>Автошина 275/60/R20 летняя</t>
  </si>
  <si>
    <t>Автошина 215/55/R17 зимняя</t>
  </si>
  <si>
    <t>139229.990.000016</t>
  </si>
  <si>
    <t>Автошина 215/55/R17 летняя</t>
  </si>
  <si>
    <t>203012.200.000004</t>
  </si>
  <si>
    <t>Нетканное полотно</t>
  </si>
  <si>
    <t>рулон</t>
  </si>
  <si>
    <t>Краска красная</t>
  </si>
  <si>
    <t>кг</t>
  </si>
  <si>
    <t>203012.200.000001</t>
  </si>
  <si>
    <t>279011.900.000001</t>
  </si>
  <si>
    <t>Пылесос производственный пр Италия мощностью 5 кв</t>
  </si>
  <si>
    <t>205943.900.000000</t>
  </si>
  <si>
    <t>Жидкость тормозная РОСДОТ-4</t>
  </si>
  <si>
    <t>259413.900.000016</t>
  </si>
  <si>
    <t>Мыло хозяйственное (не менее 72%)</t>
  </si>
  <si>
    <t>139229.990.000055</t>
  </si>
  <si>
    <t>Веники</t>
  </si>
  <si>
    <t>139229.990.000020</t>
  </si>
  <si>
    <t>Стропы текстильные ленточные 5т 4 м</t>
  </si>
  <si>
    <t>272021.500.000031</t>
  </si>
  <si>
    <t>Аккумулятор 70 Ah 630 A</t>
  </si>
  <si>
    <t>272021.500.000001</t>
  </si>
  <si>
    <t>Аккумулятор 100 Ah 900 A</t>
  </si>
  <si>
    <t>221111.100.000025</t>
  </si>
  <si>
    <t>аккумулятор RACER 6СТ-190</t>
  </si>
  <si>
    <t>221113.500.000022</t>
  </si>
  <si>
    <t>Автошина MATADOR IZZARDA A/T 225/75 R16С</t>
  </si>
  <si>
    <t>221113.500.000000</t>
  </si>
  <si>
    <t>Автошина 8.25 R20</t>
  </si>
  <si>
    <t>221113.500.000020</t>
  </si>
  <si>
    <t>Автошина 11/00 R20 летняя</t>
  </si>
  <si>
    <t>221114.700.000000</t>
  </si>
  <si>
    <t>Автошина 425х85хR21 NORTEC TR1260-1HC</t>
  </si>
  <si>
    <t>221111.100.000007</t>
  </si>
  <si>
    <t>Автошина 21.3 R24 ФД-14 летняя</t>
  </si>
  <si>
    <t>Автошина 11/00R20 летняя</t>
  </si>
  <si>
    <t>Автошина 265/65R17 летняя</t>
  </si>
  <si>
    <t xml:space="preserve"> 172312.700.000000</t>
  </si>
  <si>
    <t>Автошина 245/65 R17 летная, зимная</t>
  </si>
  <si>
    <t>172314.500.000002</t>
  </si>
  <si>
    <t>Бумага для заметок 75х75</t>
  </si>
  <si>
    <t>172314.500.000001</t>
  </si>
  <si>
    <t>Бумага формат А-4 500л пачка</t>
  </si>
  <si>
    <t>коробка</t>
  </si>
  <si>
    <t>172312.700.000016</t>
  </si>
  <si>
    <t>Бумага офисная А-3</t>
  </si>
  <si>
    <t>259923.300.000000</t>
  </si>
  <si>
    <t>Ежедневник</t>
  </si>
  <si>
    <t>Календари разные(настольные,настенные,перекидные)</t>
  </si>
  <si>
    <t>329915.100.000000</t>
  </si>
  <si>
    <t>Карандаш простой с ластиком</t>
  </si>
  <si>
    <t>Карандаш(т, тм, м)</t>
  </si>
  <si>
    <t>329915.100.000001</t>
  </si>
  <si>
    <t>Карандаш механический</t>
  </si>
  <si>
    <t>205210.900.000025</t>
  </si>
  <si>
    <t>Карандаши цветные</t>
  </si>
  <si>
    <t>пачка</t>
  </si>
  <si>
    <t>172313.100.000003</t>
  </si>
  <si>
    <t>Клей карандаш</t>
  </si>
  <si>
    <t>172312.300.000001</t>
  </si>
  <si>
    <t>Книга учета с твердым переплетом.</t>
  </si>
  <si>
    <t>Конверт А-4</t>
  </si>
  <si>
    <t>329959.900.000067</t>
  </si>
  <si>
    <t>Конверт бумажный 110х220 мм</t>
  </si>
  <si>
    <t>265132.500.000000</t>
  </si>
  <si>
    <t>Штрих корректор</t>
  </si>
  <si>
    <t>222925.500.000012</t>
  </si>
  <si>
    <t>Линейки 30см</t>
  </si>
  <si>
    <t>222925.500.000011</t>
  </si>
  <si>
    <t>Маркер</t>
  </si>
  <si>
    <t>257111.390.000003</t>
  </si>
  <si>
    <t>Маркер перманентный 4-цвета</t>
  </si>
  <si>
    <t>172312.700.000011</t>
  </si>
  <si>
    <t>Ножницы канцелярские</t>
  </si>
  <si>
    <t xml:space="preserve"> 172313.500.000008</t>
  </si>
  <si>
    <t>Постики-флажки</t>
  </si>
  <si>
    <t xml:space="preserve"> 329912.130.000000</t>
  </si>
  <si>
    <t>Регистратор А4 на твердой оболоч</t>
  </si>
  <si>
    <t>171220.900.000004</t>
  </si>
  <si>
    <t>Ручка шариковая</t>
  </si>
  <si>
    <t>172313.500.000002</t>
  </si>
  <si>
    <t>Скоросшиватель на прозр. оболоч</t>
  </si>
  <si>
    <t>244225.200.000000</t>
  </si>
  <si>
    <t>Скоросшиватель пластиковый</t>
  </si>
  <si>
    <t>Лента клейкая 12х10 мм</t>
  </si>
  <si>
    <t xml:space="preserve"> 222925.900.000017</t>
  </si>
  <si>
    <t>Лента клейкая 18х50 мм</t>
  </si>
  <si>
    <t>329914.550.000003</t>
  </si>
  <si>
    <t>Стикер</t>
  </si>
  <si>
    <t>Точилка</t>
  </si>
  <si>
    <t>239111.700.000001</t>
  </si>
  <si>
    <t>Калькулятор</t>
  </si>
  <si>
    <t>273311.100.000011</t>
  </si>
  <si>
    <t>Ластик</t>
  </si>
  <si>
    <t>282982.500.000014</t>
  </si>
  <si>
    <t>Маркер для доски</t>
  </si>
  <si>
    <t>Маркер цветой</t>
  </si>
  <si>
    <t>Скобы для степлера №10</t>
  </si>
  <si>
    <t>Скобы для степлера №24\6</t>
  </si>
  <si>
    <t>Степлер №10</t>
  </si>
  <si>
    <t>257111.910.000001</t>
  </si>
  <si>
    <t>Степлер №24\6</t>
  </si>
  <si>
    <t>Общая тетрадь А4</t>
  </si>
  <si>
    <t>Бумага А3 для фото глянцевая</t>
  </si>
  <si>
    <t>212024.900.000000</t>
  </si>
  <si>
    <t>Бумага А3 для фото матовая</t>
  </si>
  <si>
    <t>242040.750.000055</t>
  </si>
  <si>
    <t>Файл вкладыш 60 мкр А4 прозрачный</t>
  </si>
  <si>
    <t>пач</t>
  </si>
  <si>
    <t>Бокалы для чая( люминарк) 200 мл</t>
  </si>
  <si>
    <t>Вилки столовые</t>
  </si>
  <si>
    <t>Тарелка суповая 1-х блюд (люминарк)</t>
  </si>
  <si>
    <t>Контейнер пластмассовый переносной на колесах 50л (для мусора и для помойки)</t>
  </si>
  <si>
    <t>Покрывало 150х210</t>
  </si>
  <si>
    <t>Ложки столовые</t>
  </si>
  <si>
    <t>271221.300.000005</t>
  </si>
  <si>
    <t>Ложки чайные</t>
  </si>
  <si>
    <t>ножи кухонные с пластиковой ручкой</t>
  </si>
  <si>
    <t>Титан электр.чайный 30 л</t>
  </si>
  <si>
    <t>стаканы для напитков ( люминарк) 200мл</t>
  </si>
  <si>
    <t>тарелка 22 см для вторых блюд( люминарк)</t>
  </si>
  <si>
    <t>Ковшик эмалированный 2 литр</t>
  </si>
  <si>
    <t>221930.500.000001</t>
  </si>
  <si>
    <t>Машина углошлифовальная МШУ 1,8-180А</t>
  </si>
  <si>
    <t>Электроконфорки для печи ЭП6ШЖ (размер295х417 мм)</t>
  </si>
  <si>
    <t>Рукав Пожарный 51мм в комплекте</t>
  </si>
  <si>
    <t>Набор постельного белья х/б</t>
  </si>
  <si>
    <t>ракетка для настольного тенисса</t>
  </si>
  <si>
    <t>Вешалка напольная для одежды</t>
  </si>
  <si>
    <t>Подушка спальная 65х65 см</t>
  </si>
  <si>
    <t>Резиновые коврики для душовых комнат размер 40х60.</t>
  </si>
  <si>
    <t>Удлинитель 50м. ПВС 3х2,5 на катушке (4 розетки)</t>
  </si>
  <si>
    <t>Чайник электрическии 2л</t>
  </si>
  <si>
    <t>231411.700.000000</t>
  </si>
  <si>
    <t>Полотенце банное</t>
  </si>
  <si>
    <t>275123.300.000002</t>
  </si>
  <si>
    <t>Одеяло спальное 145х200</t>
  </si>
  <si>
    <t>компл</t>
  </si>
  <si>
    <t>Бензотриммер для травы</t>
  </si>
  <si>
    <t>Пластикковые пломбы</t>
  </si>
  <si>
    <t>203011.900.000001</t>
  </si>
  <si>
    <t>Замок висячий среднего размера Palladium 905WP - 50 с обычной дужкой (всепогодный)</t>
  </si>
  <si>
    <t>242040.750.000054</t>
  </si>
  <si>
    <t>Водаэмульсия краска (белый)</t>
  </si>
  <si>
    <t>259315.100.000001</t>
  </si>
  <si>
    <t>упаковка</t>
  </si>
  <si>
    <t>Амоксициллин</t>
  </si>
  <si>
    <t>Цитромон</t>
  </si>
  <si>
    <t>Конв</t>
  </si>
  <si>
    <t>Ципролет 500мг №10</t>
  </si>
  <si>
    <t>Линкомицина гидрохлорид 30% №10 раствор</t>
  </si>
  <si>
    <t>Левомицетин таблетки 0,5 №10</t>
  </si>
  <si>
    <t>212013.990.000170</t>
  </si>
  <si>
    <t>Фурацилин 0,02 №10</t>
  </si>
  <si>
    <t>Антигриппин 10 таблеток</t>
  </si>
  <si>
    <t>Доктор МОМ</t>
  </si>
  <si>
    <t>Максигриппин №30 таблетки шипучие</t>
  </si>
  <si>
    <t>211053.700.000001</t>
  </si>
  <si>
    <t>Стрептоцид 300 мг №10 таблетки</t>
  </si>
  <si>
    <t>Анальгин</t>
  </si>
  <si>
    <t>Парацетамол</t>
  </si>
  <si>
    <t>Ацетилсалициловая кислота</t>
  </si>
  <si>
    <t>212013.990.000244</t>
  </si>
  <si>
    <t>Фервекс №8 порошок</t>
  </si>
  <si>
    <t>Р-р иода 5% 25,0</t>
  </si>
  <si>
    <t>флакон</t>
  </si>
  <si>
    <t>Диклофенак Акос 2,5%/3мл№10 р-р д/ин амп</t>
  </si>
  <si>
    <t>Кеторол 30мг раствор</t>
  </si>
  <si>
    <t>Лидокаина гидрохлорид-DF 1%/3,5мл №5 р-р</t>
  </si>
  <si>
    <t>Платифиллина г\т 0,2% 1мл №10</t>
  </si>
  <si>
    <t>Экстракт валерианы 0,5 №50</t>
  </si>
  <si>
    <t>Кальция хлорид 10% 5 мл №10</t>
  </si>
  <si>
    <t xml:space="preserve"> 211053.900.000002</t>
  </si>
  <si>
    <t>Магния сульфат 25% р-р 5 мл №5</t>
  </si>
  <si>
    <t>Валидол</t>
  </si>
  <si>
    <t>Корвалол 25 мл</t>
  </si>
  <si>
    <t>Лоратал 10мг таблетки</t>
  </si>
  <si>
    <t>Супрастин 1,0мл №5 амп</t>
  </si>
  <si>
    <t>Глюкоза 5% р-р 400 мл</t>
  </si>
  <si>
    <t>Трисоль</t>
  </si>
  <si>
    <t>Кофеин бензоат натрия 20% №10</t>
  </si>
  <si>
    <t>Нафтизин капли</t>
  </si>
  <si>
    <t>Пиносол капли назальные 10мл</t>
  </si>
  <si>
    <t>тюб</t>
  </si>
  <si>
    <t>йокс спр.</t>
  </si>
  <si>
    <t>263050.900.000008</t>
  </si>
  <si>
    <t>Ингалипт 30 мл АЭРОЗОЛЬ</t>
  </si>
  <si>
    <t>Ангисепт HL таблетки</t>
  </si>
  <si>
    <t>Стрепсилс 24 таб 2 контурные упаковки</t>
  </si>
  <si>
    <t>Динаф</t>
  </si>
  <si>
    <t>Неодекс</t>
  </si>
  <si>
    <t>Омез</t>
  </si>
  <si>
    <t>Ренни таблетка №24</t>
  </si>
  <si>
    <t>Натрия хлорид 0,9% 200 мл</t>
  </si>
  <si>
    <t>Линекс форте 60мг 7капсул</t>
  </si>
  <si>
    <t>Смекта 3гр порошок д/пригот суспензии</t>
  </si>
  <si>
    <t>Метоклорамид</t>
  </si>
  <si>
    <t>Уголь активированный №10, таблетки</t>
  </si>
  <si>
    <t>Фестал - Н №20</t>
  </si>
  <si>
    <t>Терафлю</t>
  </si>
  <si>
    <t>Мезим форте №20</t>
  </si>
  <si>
    <t>Мазь синафлановая 0,025% 10 гр</t>
  </si>
  <si>
    <t>Йода спирт р-р 5% 20 мл</t>
  </si>
  <si>
    <t>Кызыл май</t>
  </si>
  <si>
    <t>Бриллиантовый зеленый</t>
  </si>
  <si>
    <t>Кетонал крем 5%</t>
  </si>
  <si>
    <t>Найз гель1% 20 г</t>
  </si>
  <si>
    <t>Кетонал форте 100мг №20</t>
  </si>
  <si>
    <t>Темпалгин М 500 мг №20, таблетки</t>
  </si>
  <si>
    <t>212013.900.000047</t>
  </si>
  <si>
    <t>Перекись водорода 3% 100мл</t>
  </si>
  <si>
    <t>Амбробене</t>
  </si>
  <si>
    <t>Сироп солодки 100мл</t>
  </si>
  <si>
    <t>212013.990.000496</t>
  </si>
  <si>
    <t>Мукалтин таблетки 50 мг №30</t>
  </si>
  <si>
    <t>Бинт эластичный 3мх8см ELAST 9512</t>
  </si>
  <si>
    <t>Стерильный бинт</t>
  </si>
  <si>
    <t>Бинт нестерильный 7х14</t>
  </si>
  <si>
    <t>222314.700.000093</t>
  </si>
  <si>
    <t>Санипласт</t>
  </si>
  <si>
    <t>Лейкопласт 2,5смх5м неткан основа</t>
  </si>
  <si>
    <t>Аптечка универсальная ГОСТ 23267-78</t>
  </si>
  <si>
    <t>325013.110.000002</t>
  </si>
  <si>
    <t>Шприц одноразовый 2 мл.</t>
  </si>
  <si>
    <t>Шприц одноразовый 5 мл.</t>
  </si>
  <si>
    <t>Шприц одноразовый 10 мл.</t>
  </si>
  <si>
    <t>Гепабене 10 капсула</t>
  </si>
  <si>
    <t>Шланг резиновый армированный качественный д.20 мм</t>
  </si>
  <si>
    <t>м</t>
  </si>
  <si>
    <t>Нож канцелярский ширина лезвия 9 мм</t>
  </si>
  <si>
    <t>257114.410.000013</t>
  </si>
  <si>
    <t>Ножницы</t>
  </si>
  <si>
    <t>222929.900.000045</t>
  </si>
  <si>
    <t>Рамка А3</t>
  </si>
  <si>
    <t xml:space="preserve">Рамка А4 </t>
  </si>
  <si>
    <t>набор</t>
  </si>
  <si>
    <t>мешок</t>
  </si>
  <si>
    <t>203023.700.000001</t>
  </si>
  <si>
    <t>Краска голубая (эмаль)</t>
  </si>
  <si>
    <t>Краска белая (эмаль)</t>
  </si>
  <si>
    <t>203012_200_000009</t>
  </si>
  <si>
    <t>Краска бардовая (эмаль)</t>
  </si>
  <si>
    <t>Краска зеленая (эмаль)</t>
  </si>
  <si>
    <t>203012.200.000000</t>
  </si>
  <si>
    <t>Краска серая (эмаль)</t>
  </si>
  <si>
    <t>Краска красная (эмаль)</t>
  </si>
  <si>
    <t>203012.550.000000</t>
  </si>
  <si>
    <t>Краска оранжевая (эмаль)</t>
  </si>
  <si>
    <t>Краска желтый (эмаль)</t>
  </si>
  <si>
    <t>205210.900.000015</t>
  </si>
  <si>
    <t>Герметик силиконовый универсальный прозрачный 280 мл TYTAN</t>
  </si>
  <si>
    <t>205959.600.000074</t>
  </si>
  <si>
    <t>Извест негашеная</t>
  </si>
  <si>
    <t>281314.900.000076</t>
  </si>
  <si>
    <t>Валик малярный</t>
  </si>
  <si>
    <t>329119.300.000001</t>
  </si>
  <si>
    <t>Кисть плоская</t>
  </si>
  <si>
    <t>257310.100.000000</t>
  </si>
  <si>
    <t>Лопата штыковая</t>
  </si>
  <si>
    <t>257310.100.000002</t>
  </si>
  <si>
    <t>Лопата савковая</t>
  </si>
  <si>
    <t>201113.000.000003</t>
  </si>
  <si>
    <t>Пульверизатор для пакраски</t>
  </si>
  <si>
    <t>273313.900.000043</t>
  </si>
  <si>
    <t>Удлинитель электрический 3м</t>
  </si>
  <si>
    <t>273313.900.000042</t>
  </si>
  <si>
    <t>Удлинитель на катушке 50 м, с кабелем КГ 3-2,5</t>
  </si>
  <si>
    <t>273311.900.000008</t>
  </si>
  <si>
    <t>Выключател 2-клавишный</t>
  </si>
  <si>
    <t>Выключател 1-клавишный</t>
  </si>
  <si>
    <t>257330.600.000002</t>
  </si>
  <si>
    <t>Набор инструментов</t>
  </si>
  <si>
    <t>222923.700.000010</t>
  </si>
  <si>
    <t>266013.000.000002</t>
  </si>
  <si>
    <t>Лампа бактерицидная</t>
  </si>
  <si>
    <t>329959.900.000082</t>
  </si>
  <si>
    <t>Cкотч (красный)</t>
  </si>
  <si>
    <t>329959.900.000083</t>
  </si>
  <si>
    <t>Cкотч (зеленый)</t>
  </si>
  <si>
    <t>329959.990.000020</t>
  </si>
  <si>
    <t>Cкотч (синий)</t>
  </si>
  <si>
    <t>171213.100.000006</t>
  </si>
  <si>
    <t>Лента сигнальн огредительная по 20м</t>
  </si>
  <si>
    <t>171213.100.000004</t>
  </si>
  <si>
    <t>Бумага для плотера А-0 Lomond 1202013 ( Л 156737) 1067 mm х 45m Ø50,8mm</t>
  </si>
  <si>
    <t>251123.676.000001</t>
  </si>
  <si>
    <t>Бумага для плотера А-1 HP Bright White Inkjet Paper C6035A 24in 150St (610mn 45,7m Ø50,8mm)</t>
  </si>
  <si>
    <t>Батарейки AA 1,5VLR6</t>
  </si>
  <si>
    <t>262022.000.000000</t>
  </si>
  <si>
    <t>Краска аэрозольная в баллончиках, белая</t>
  </si>
  <si>
    <t>257330.300.000001</t>
  </si>
  <si>
    <t>Картридер универсальный</t>
  </si>
  <si>
    <t>Ключи гаечные рожковые 22*24мм</t>
  </si>
  <si>
    <t>Ключ накидной 22х24</t>
  </si>
  <si>
    <t>Ключ рожковый 17х19мм</t>
  </si>
  <si>
    <t>ключ накидной 17-19</t>
  </si>
  <si>
    <t>Ключи гаечные рожковые 27*30мм</t>
  </si>
  <si>
    <t>257330.550.000004</t>
  </si>
  <si>
    <t>Ключи гаечные рожковые 30*32мм</t>
  </si>
  <si>
    <t>257330.100.000035</t>
  </si>
  <si>
    <t>Молоток 600 гр. (Рукоятка - обрезиненный фибергласс)</t>
  </si>
  <si>
    <t>257310.400.000002</t>
  </si>
  <si>
    <t>Пассатижи</t>
  </si>
  <si>
    <t>257330.550.000002</t>
  </si>
  <si>
    <t>Топор 70х10х4,5см</t>
  </si>
  <si>
    <t>257330.300.000003</t>
  </si>
  <si>
    <t>Кувалда - 5 кг.</t>
  </si>
  <si>
    <t>257330.300.000027</t>
  </si>
  <si>
    <t>Ключ газовый №2</t>
  </si>
  <si>
    <t>257330.650.000018</t>
  </si>
  <si>
    <t>Набор ключей (Россия)</t>
  </si>
  <si>
    <t>257330.300.000026</t>
  </si>
  <si>
    <t>Лом строительны круглый Ду 30мм L 1300мм</t>
  </si>
  <si>
    <t>257330.930.000030</t>
  </si>
  <si>
    <t>Дрель электрическая Байкал Е-132АТ</t>
  </si>
  <si>
    <t>282411.900.000017</t>
  </si>
  <si>
    <t>Дисковая (циркулярная) пила CROWN CT15077 1500W</t>
  </si>
  <si>
    <t>257330.830.000000</t>
  </si>
  <si>
    <t>набор шестигранник</t>
  </si>
  <si>
    <t>257330.300.000012</t>
  </si>
  <si>
    <t>Лампа паяльная ЗУБР 2л</t>
  </si>
  <si>
    <t>257320.100.000001</t>
  </si>
  <si>
    <t>Ременной ключ FUSITEK 300мм</t>
  </si>
  <si>
    <t>257330.930.000011</t>
  </si>
  <si>
    <t>Пила для ручной резки труб Reed</t>
  </si>
  <si>
    <t>329119.900.000004</t>
  </si>
  <si>
    <t>Железные щетка по металлу</t>
  </si>
  <si>
    <t>257330.630.000006</t>
  </si>
  <si>
    <t>Диск щетка по металлу железные 180мм</t>
  </si>
  <si>
    <t>257330.100.000024</t>
  </si>
  <si>
    <t>Отвертка комбинированная</t>
  </si>
  <si>
    <t>222929.900.000138</t>
  </si>
  <si>
    <t>Кожух защитный КЗХ ТУ 2290-002 Ду-32</t>
  </si>
  <si>
    <t>Кожух защитный КЗХ Ду-40 химстойкий</t>
  </si>
  <si>
    <t>281420.000.000031</t>
  </si>
  <si>
    <t>Кожух защитный ДУ80</t>
  </si>
  <si>
    <t>Кожух защитный КЗХ (химстройки) Ду-65 D*d*L-180*73*75</t>
  </si>
  <si>
    <t>Ведро оцинкованное 10 л</t>
  </si>
  <si>
    <t>259912.400.000019</t>
  </si>
  <si>
    <t>Ведро пластиковый 10л</t>
  </si>
  <si>
    <t>257330.930.000034</t>
  </si>
  <si>
    <t xml:space="preserve">Краскопульт электрический ЗУБР КПЭ-750 </t>
  </si>
  <si>
    <t>222315.000.000008</t>
  </si>
  <si>
    <t>Круг точильный 125х16х127</t>
  </si>
  <si>
    <t>239111.700.000000</t>
  </si>
  <si>
    <t>Линолеум из ПВХ коммерческий</t>
  </si>
  <si>
    <t>Диск отрезной Луга LUGA ABRASIV 180х1,8</t>
  </si>
  <si>
    <t>Лопата совковая с черенком</t>
  </si>
  <si>
    <t>222110.900.000011</t>
  </si>
  <si>
    <t>Лопата штыковая с черенком</t>
  </si>
  <si>
    <t>222110.900.000010</t>
  </si>
  <si>
    <t>Фторопласт d-100</t>
  </si>
  <si>
    <t>141211.290.000009</t>
  </si>
  <si>
    <t>Фторопласт Круглый 50мм</t>
  </si>
  <si>
    <t>274021.000.000003</t>
  </si>
  <si>
    <t>Мешок полиэтиленовый 50кг</t>
  </si>
  <si>
    <t>243411.310.000004</t>
  </si>
  <si>
    <t>пластикат, 4 мм</t>
  </si>
  <si>
    <t>302040.300.001389</t>
  </si>
  <si>
    <t>Проволока сталь вязальная 2мм</t>
  </si>
  <si>
    <t>Резина КЩ 4 мм</t>
  </si>
  <si>
    <t>201331.300.000034</t>
  </si>
  <si>
    <t>Резина КЩ -5 мм</t>
  </si>
  <si>
    <t>329959.900.000081</t>
  </si>
  <si>
    <t>Сетка рябица о/ц 50х50мм Ду 2 мм</t>
  </si>
  <si>
    <t>п/м</t>
  </si>
  <si>
    <t>259411.300.000051</t>
  </si>
  <si>
    <t>Бутылка квадратн прозрач с крыш 500мл</t>
  </si>
  <si>
    <t>Болты М8*25 с гайками и шайбами оцинкованные</t>
  </si>
  <si>
    <t>Болт с гайкой и с шайбой н/жМ 20х100</t>
  </si>
  <si>
    <t>Болт с гайкой М20х180</t>
  </si>
  <si>
    <t>Болт с гайкой Ст.3, М20х160</t>
  </si>
  <si>
    <t>259411.390.000012</t>
  </si>
  <si>
    <t>Болт с гайкой Ст.3,М16х70</t>
  </si>
  <si>
    <t>259411.300.000045</t>
  </si>
  <si>
    <t>Болт с гайкой Ст3 М10х50</t>
  </si>
  <si>
    <t>Болт с гайкой и с шайбой н/жМ 16х100</t>
  </si>
  <si>
    <t>Болт с гайкой Ст3 М10х70</t>
  </si>
  <si>
    <t>Болт с гайкой 12Х18Н10Т М16х120</t>
  </si>
  <si>
    <t>Болт с гайкой ст3 М20х150</t>
  </si>
  <si>
    <t>221920.150.000001</t>
  </si>
  <si>
    <t>Болт с гайкой ст3 М20х200</t>
  </si>
  <si>
    <t>Резина сырая 2мм</t>
  </si>
  <si>
    <t>Электрод МР-3 2мм ГОСТ 9466-75</t>
  </si>
  <si>
    <t>Электрод МР-3 3мм ГОСТ 9466-75</t>
  </si>
  <si>
    <t>Электрод ЦЛ-11 2мм ГОСТ 9466-75</t>
  </si>
  <si>
    <t>Электрод ЦЛ-11 3мм ГОСТ 9466-75</t>
  </si>
  <si>
    <t>279013.300.000000</t>
  </si>
  <si>
    <t>Электрод МР-3 4мм ГОСТ 9467-75</t>
  </si>
  <si>
    <t>282922.230.000003</t>
  </si>
  <si>
    <t>Знак радиационной безопати 300*300 мм</t>
  </si>
  <si>
    <t>139224.992.000011</t>
  </si>
  <si>
    <t>Биты кованые с торцовой головкои Н8</t>
  </si>
  <si>
    <t>329119.300.000002</t>
  </si>
  <si>
    <t>Валик</t>
  </si>
  <si>
    <t>Щетка-маляр 63 мм Stayer</t>
  </si>
  <si>
    <t>Краска белая 400мл НЕРЖАМЕТ</t>
  </si>
  <si>
    <t>Краска бежовый</t>
  </si>
  <si>
    <t>Краска XB оранжевая кислотостойкая</t>
  </si>
  <si>
    <t>Краска серая</t>
  </si>
  <si>
    <t>Краска ХС-785 синий</t>
  </si>
  <si>
    <t>Краска черная</t>
  </si>
  <si>
    <t>081212.119.000002</t>
  </si>
  <si>
    <t>Смесь гравийно-песчаная (Т)</t>
  </si>
  <si>
    <t>203022.700.000014</t>
  </si>
  <si>
    <t>Растворитель Р-646 ГОСТ 18188-72</t>
  </si>
  <si>
    <t>Болты саморезы 100 мм по металлу</t>
  </si>
  <si>
    <t>Болты-саморезы 80мм по металлу</t>
  </si>
  <si>
    <t>241071.000.000037</t>
  </si>
  <si>
    <t>Шуруп (саморез) "Шестигранной головкой" по металу 5мм</t>
  </si>
  <si>
    <t>272011.900.000004</t>
  </si>
  <si>
    <t>арматура ф-16 мм для разбивки скважин</t>
  </si>
  <si>
    <t>Уголок 20х20х2</t>
  </si>
  <si>
    <t>Уголок 40х40х4</t>
  </si>
  <si>
    <t>Полоса стальная 40х5 для заземления</t>
  </si>
  <si>
    <t>242040.750.000082</t>
  </si>
  <si>
    <t>Фланцы стальные черные ф-100мм,</t>
  </si>
  <si>
    <t>241031.900.000001</t>
  </si>
  <si>
    <t>Фланцы стальные черные ф-80мм,</t>
  </si>
  <si>
    <t>281413.730.000001</t>
  </si>
  <si>
    <t>Труба 12Х18Н10Т ф60х17мм для агрессивных сред</t>
  </si>
  <si>
    <t>242012.200.010001</t>
  </si>
  <si>
    <t>Труба 12Х18Н10Т ф76х2,5 мм</t>
  </si>
  <si>
    <t>281413.730.000002</t>
  </si>
  <si>
    <t>Кран шаровый DN15 PN10 латун</t>
  </si>
  <si>
    <t>222129.300.000007</t>
  </si>
  <si>
    <t>Кран шаровый DN25 PN10 латун</t>
  </si>
  <si>
    <t>222129.700.000048</t>
  </si>
  <si>
    <t>Кран шаровый н/ж ДN-32,РN-16 ASTM 316 стандарт 1.4404</t>
  </si>
  <si>
    <t>222129.700.000338</t>
  </si>
  <si>
    <t>Отбортовник ПНД Ду 160мм с фланцем</t>
  </si>
  <si>
    <t>Отбортовник ПНД Ду 315мм с фланцем</t>
  </si>
  <si>
    <t>Отбортовник ПНД Ду 400мм с фланцем</t>
  </si>
  <si>
    <t>Отбортовник ПНД-500 с фланцем</t>
  </si>
  <si>
    <t>222129.700.000443</t>
  </si>
  <si>
    <t>Переход ПНД ф400х315</t>
  </si>
  <si>
    <t>222129.700.000006</t>
  </si>
  <si>
    <t>Тройник ПНД 500х500х500мм</t>
  </si>
  <si>
    <t>271222.900.000003</t>
  </si>
  <si>
    <t>Шланг кислородный ГОСТ 9356-7510</t>
  </si>
  <si>
    <t>274039_900_000058</t>
  </si>
  <si>
    <t>Светильник светодиодная панель LED</t>
  </si>
  <si>
    <t>257360.900.000007</t>
  </si>
  <si>
    <t>Наконечники медные ТМ-95-12-14</t>
  </si>
  <si>
    <t>Наконечники медные ТМ-70-10-13</t>
  </si>
  <si>
    <t>271231.900.000025</t>
  </si>
  <si>
    <t>Наконечники медные ТМ-50-10-11</t>
  </si>
  <si>
    <t>Щиток ОЩВ-6 (63А/16А) TDM (вводной 3Р-63А + 6шт 1Р-16А)</t>
  </si>
  <si>
    <t>192029.530.000021</t>
  </si>
  <si>
    <t>Маска для сварки хамелеон BLITZ 9-13</t>
  </si>
  <si>
    <t>Индустриальное масло И -40А</t>
  </si>
  <si>
    <t>281524.990.000032</t>
  </si>
  <si>
    <t>Масло веретеное (Веретенка)</t>
  </si>
  <si>
    <t>271222.900.000013</t>
  </si>
  <si>
    <t>Редуктор Ч-100-20-51 червячной</t>
  </si>
  <si>
    <t>Шуруп (саморез) сферический с буром по металлу 4,2*16</t>
  </si>
  <si>
    <t>Шуруп (саморез) "Шестигранной головкой" по металу 12*25 мм</t>
  </si>
  <si>
    <t>259929.450.000006</t>
  </si>
  <si>
    <t>Известь</t>
  </si>
  <si>
    <t>279032.000.000040</t>
  </si>
  <si>
    <t>Пост управления ПКТ-40 У2</t>
  </si>
  <si>
    <t>271222.900.000004</t>
  </si>
  <si>
    <t>Вилка STAYER "MASTER" электрическая, с заземлением, угловая, 16А/220В, белая</t>
  </si>
  <si>
    <t>242040.750.000068</t>
  </si>
  <si>
    <t>Фланец сталь марки 12Х18Н10Т Ду-50</t>
  </si>
  <si>
    <t>201343_100_000013</t>
  </si>
  <si>
    <t>Пищевая сода</t>
  </si>
  <si>
    <t>271222.900.000014</t>
  </si>
  <si>
    <t>КИПиА</t>
  </si>
  <si>
    <t>Мультиметр цифровой True RMS UNI-T UT139A</t>
  </si>
  <si>
    <t>222121.500.000061</t>
  </si>
  <si>
    <t>Автомат питания ВА47-29 2А</t>
  </si>
  <si>
    <t>222314.700.000003</t>
  </si>
  <si>
    <t>Гофра пластиковая 20-22 мм</t>
  </si>
  <si>
    <t>221950.900.000007</t>
  </si>
  <si>
    <t>Изолента VINI TAPE черн.19 ГОСТ 16214-86</t>
  </si>
  <si>
    <t>262040.000.000285</t>
  </si>
  <si>
    <t>Кабелегон 30х20</t>
  </si>
  <si>
    <t>265151.700.000097</t>
  </si>
  <si>
    <t>Преобразователь давления WIKA А-10 0….10 bar</t>
  </si>
  <si>
    <t>281332.000.000241</t>
  </si>
  <si>
    <t>Преобразователь давления WIKA А-10 0….250 bar</t>
  </si>
  <si>
    <t>сиглнальные кабеля " Unitronic" 2*0,34</t>
  </si>
  <si>
    <t>205943.900.000003</t>
  </si>
  <si>
    <t>Сумка для инструмента (20 карманов) 12" Kraftool 38712-12</t>
  </si>
  <si>
    <t>Фреон 410 Canada</t>
  </si>
  <si>
    <t>271224.500.000006</t>
  </si>
  <si>
    <t>Набор инструментов 39 предметов Berent BT 8113 для электрика</t>
  </si>
  <si>
    <t>205959.630.000020</t>
  </si>
  <si>
    <t>Датчик уровня РОС-301</t>
  </si>
  <si>
    <t>262021.900.000083</t>
  </si>
  <si>
    <t>USB Флешка 64GB Kingston USB 3.2 Gen 1 Black (DTX/64GB)</t>
  </si>
  <si>
    <t>259413.900.000038</t>
  </si>
  <si>
    <t>РМС</t>
  </si>
  <si>
    <t>257340_190_000022</t>
  </si>
  <si>
    <t>Резец токарный проходной 2660-0001 ВК-8</t>
  </si>
  <si>
    <t>241062_900_000155</t>
  </si>
  <si>
    <t>Резец расточный</t>
  </si>
  <si>
    <t>257340_190_000018</t>
  </si>
  <si>
    <t>Резец токарный резьбовой 2660-0005 ВК8</t>
  </si>
  <si>
    <t>222142_700_000000</t>
  </si>
  <si>
    <t>шестигранник 46мм</t>
  </si>
  <si>
    <t>шестигранник 36 мм</t>
  </si>
  <si>
    <t>Шестигранник 32 мм</t>
  </si>
  <si>
    <t>Шестигранник 17 мм</t>
  </si>
  <si>
    <t>Шестигранник № 19 Ст.3</t>
  </si>
  <si>
    <t>Шестигранник 22мм Ст40</t>
  </si>
  <si>
    <t>Шестигранник 27 мм</t>
  </si>
  <si>
    <t>Шестигранник 30 мм</t>
  </si>
  <si>
    <t>205941_990_000040</t>
  </si>
  <si>
    <t>Масло индустриальное И-40А</t>
  </si>
  <si>
    <t>257340_100_000004</t>
  </si>
  <si>
    <t>Литол-24</t>
  </si>
  <si>
    <t>Метчики М-6</t>
  </si>
  <si>
    <t>Метчики М-8х1</t>
  </si>
  <si>
    <t>Метчики М8х1.25</t>
  </si>
  <si>
    <t>Метчики М8</t>
  </si>
  <si>
    <t>Метчики М10х1</t>
  </si>
  <si>
    <t>Метчики М10х1.25</t>
  </si>
  <si>
    <t>Метчики М10х1.5</t>
  </si>
  <si>
    <t>Метчики М12х1</t>
  </si>
  <si>
    <t>241062_900_000055</t>
  </si>
  <si>
    <t>Метчики М12х1.25</t>
  </si>
  <si>
    <t>241062_900_000053</t>
  </si>
  <si>
    <t>Метал круглый Ø16 Ст3</t>
  </si>
  <si>
    <t>Метал круглый Ø20 Ст3</t>
  </si>
  <si>
    <t>241062_900_000047</t>
  </si>
  <si>
    <t>Метал круглый Ø22 Ст3</t>
  </si>
  <si>
    <t>243110_700_000000</t>
  </si>
  <si>
    <t>Метал круглый Ø26 Ст3</t>
  </si>
  <si>
    <t>241062_900_000048</t>
  </si>
  <si>
    <t>Метал круглый Ø30 Ст3</t>
  </si>
  <si>
    <t>Метал круглый Ø36 Ст3</t>
  </si>
  <si>
    <t>241062_900_000062</t>
  </si>
  <si>
    <t>Метал круглый Ø40 Ст3</t>
  </si>
  <si>
    <t>241062_900_000076</t>
  </si>
  <si>
    <t>Метал круглый Ø50 Ст3</t>
  </si>
  <si>
    <t>257340_390_000020</t>
  </si>
  <si>
    <t>Метал круглый Ø60 Ст3</t>
  </si>
  <si>
    <t>СверлоØ 12мм</t>
  </si>
  <si>
    <t>257340_390_000010</t>
  </si>
  <si>
    <t>СверлоØ 12.5мм</t>
  </si>
  <si>
    <t>257340_390_000016</t>
  </si>
  <si>
    <t>СверлоØ 14мм</t>
  </si>
  <si>
    <t>СверлоØ 14.5мм</t>
  </si>
  <si>
    <t>СверлоØ 16мм</t>
  </si>
  <si>
    <t>239111_600_000019</t>
  </si>
  <si>
    <t>Смазка Berutex FE 18EP</t>
  </si>
  <si>
    <t>265133_900_000055</t>
  </si>
  <si>
    <t>Штангенциркуль KRAFTOOL электронный, металлический, 200мм</t>
  </si>
  <si>
    <t>241066_900_000170</t>
  </si>
  <si>
    <t>Штангенциркуль СИБИН стальной, 125 мм.</t>
  </si>
  <si>
    <t>Шестигранник нержавеющий 19 мм, AISI 304, L=6 100 мм</t>
  </si>
  <si>
    <t>Шестигранник нержавеющий 22 мм AISI 304, L=6 100 мм</t>
  </si>
  <si>
    <t>Шестигранник нержавеющий 24 мм, AISI 304, L=3 100 мм</t>
  </si>
  <si>
    <t>Шестигранник нержавеющий 27 мм, AISI 304, L=3 100 мм</t>
  </si>
  <si>
    <t>Шестигранник нержавеющий 30 мм, AISI 304, L=6 100 мм</t>
  </si>
  <si>
    <t>241064_900_000015</t>
  </si>
  <si>
    <t>Шестигранник нержавеющий 36 мм AISI 304, L=3 100 мм</t>
  </si>
  <si>
    <t>Круг нержавеющий 16 мм AISI 304, L=6 100 мм</t>
  </si>
  <si>
    <t>Круг нержавеющий 20 мм AISI 316L, L=6 100 мм</t>
  </si>
  <si>
    <t>Круг нержавеющий 25 мм AISI 304, L=6 100 мм</t>
  </si>
  <si>
    <t>Круг нержавеющий 30 мм AISI 304, L=6 100 мм</t>
  </si>
  <si>
    <t>Круг нержавеющий 40 мм AISI 201, L=6 100 мм</t>
  </si>
  <si>
    <t>Круг нержавеющий 50 мм AISI 304, L=6 100 мм</t>
  </si>
  <si>
    <t>Круг нержавеющий 60 мм AISI 304, L=6 100 мм</t>
  </si>
  <si>
    <t>257340.390.000025</t>
  </si>
  <si>
    <t>Автомат 3Р ВА57-31-340010-40А-400-690АС-УХЛЗ</t>
  </si>
  <si>
    <t>259411.390.000013</t>
  </si>
  <si>
    <t>Болт с гайкой и с шайбой н/ж М8х80</t>
  </si>
  <si>
    <t>Болт с гайкой и с шайбой н/ж М12х80</t>
  </si>
  <si>
    <t>282422.000.000002</t>
  </si>
  <si>
    <t>Болт с гайкой и с шайбой н/жМ 14х80</t>
  </si>
  <si>
    <t>Болт с гайкой и с шайбой н/жМ 18х100</t>
  </si>
  <si>
    <t>Болты с гайкой и с шайбой ст3 М12*25</t>
  </si>
  <si>
    <t>Болты с гайкой с шайбой ст3 М 12*50мм для укомплектации ТУК-118 с ГП</t>
  </si>
  <si>
    <t>222929_900_000205</t>
  </si>
  <si>
    <t>Отрезные диски d230мм</t>
  </si>
  <si>
    <t>271162.900.000019</t>
  </si>
  <si>
    <t>Знак радиационной безопасности 100*100</t>
  </si>
  <si>
    <t>281413.900.000104</t>
  </si>
  <si>
    <t>Кран шаровый DN80 PN16 сталь марки 12Х18Н10Т (аналог н/ж AISI 316L)</t>
  </si>
  <si>
    <t>282982.500.000036</t>
  </si>
  <si>
    <t>Клапан обратный DN15 PN16 сталь марки 12Х18Н10Т (аналог н/ж AISI 316L)</t>
  </si>
  <si>
    <t>Клапан обратный DN20 PN16 сталь марки 12Х18Н10Т (аналог н/ж AISI 316L)</t>
  </si>
  <si>
    <t>222129.700.000281</t>
  </si>
  <si>
    <t>Клапан обратный DN25 PN16 сталь марки 12Х18Н10Т (аналог н/ж AISI 316L)</t>
  </si>
  <si>
    <t>Клапан обратный DN32 PN16 сталь марки 12Х18Н10Т (аналог н/ж AISI 316L)</t>
  </si>
  <si>
    <t>281413.900.000105</t>
  </si>
  <si>
    <t>Клапан обратный DN40 PN16 сталь марки 12Х18Н10Т (аналог н/ж AISI 316L)</t>
  </si>
  <si>
    <t>281413.900.000106</t>
  </si>
  <si>
    <t>Клапан обратный DN50 PN16 сталь марки 12Х18Н10Т (аналог н/ж AISI 316L)</t>
  </si>
  <si>
    <t>Клапан обратный DN80 PN16 сталь марки 12Х18Н10Т (аналог н/ж AISI 316L)</t>
  </si>
  <si>
    <t>Клапан обратный DN110 PN16 сталь марки 12Х18Н10Т (аналог н/ж AISI 316L)</t>
  </si>
  <si>
    <t>Кожух защитный ДУ50</t>
  </si>
  <si>
    <t>пара</t>
  </si>
  <si>
    <t>Кожух защитный ДУ100</t>
  </si>
  <si>
    <t>222213.000.000021</t>
  </si>
  <si>
    <t>Кожух защитный КЗХ Ду-150 D-280х159х95</t>
  </si>
  <si>
    <t>Кожух защитный ДУ200</t>
  </si>
  <si>
    <t>302040.300.001029</t>
  </si>
  <si>
    <t>Кожух защитный ДУ-300</t>
  </si>
  <si>
    <t>222142.700.000001</t>
  </si>
  <si>
    <t>Манометр МПЗ-УФ нж 0-16бар с РМ 5319</t>
  </si>
  <si>
    <t>271240.900.000122</t>
  </si>
  <si>
    <t>Трехходовой кран для манометра МПЗ-УФ н/ж 0-16бар с РМ 5319</t>
  </si>
  <si>
    <t>302040.300.000168</t>
  </si>
  <si>
    <t>Пломбы свинцовые для ТУК-118 и дверей, кг</t>
  </si>
  <si>
    <t>241031.900.000011</t>
  </si>
  <si>
    <t>Резина КЩ, толщиной 5 мм</t>
  </si>
  <si>
    <t>221950.900.000008</t>
  </si>
  <si>
    <t>Сода Кальцинированная Технич СортА</t>
  </si>
  <si>
    <t>Реле тепловое РТТ от 1,8 до 45 А</t>
  </si>
  <si>
    <t>281331.000.000150</t>
  </si>
  <si>
    <t>Уголок 50*50*5</t>
  </si>
  <si>
    <t>Шланг кислородный армированный для пневмоклапонов КИП</t>
  </si>
  <si>
    <t>265182.500.000130</t>
  </si>
  <si>
    <t>Электрод ЦЛ-11 4мм ГОСТ 9466-75</t>
  </si>
  <si>
    <t>Иономер 150 МИ</t>
  </si>
  <si>
    <t>329959.900.000015</t>
  </si>
  <si>
    <t>Знак "Осторожно Электр. напр." 150мм</t>
  </si>
  <si>
    <t>Стропы текстильные ленточные 2т 3м</t>
  </si>
  <si>
    <t>222929.900.000004</t>
  </si>
  <si>
    <t>Стропы текстильные ленточные 2т 1,5м</t>
  </si>
  <si>
    <t>272021.500.000011</t>
  </si>
  <si>
    <t>Стропы текстильные ленточные 5т 5м</t>
  </si>
  <si>
    <t>242040.750.000067</t>
  </si>
  <si>
    <t>Светодиодные светильники "Кобра"</t>
  </si>
  <si>
    <t>Фланец сталь марки 12Х18Н10Т ДУ-25</t>
  </si>
  <si>
    <t>Фланец сталь марки 12Х18Н10Т Ду-80</t>
  </si>
  <si>
    <t>Фланец сталь марки 12Х18Н10Т Ду-110</t>
  </si>
  <si>
    <t>302040.300.001189</t>
  </si>
  <si>
    <t>Электрический краскопульт 220В</t>
  </si>
  <si>
    <t>Ведро оцинкованное (объём 10л)</t>
  </si>
  <si>
    <t>Краска ХС-785 красная</t>
  </si>
  <si>
    <t>Краска ХС-785 серая</t>
  </si>
  <si>
    <t>Краска ХС-785 белая</t>
  </si>
  <si>
    <t>Краска ХС-785 желтая</t>
  </si>
  <si>
    <t>Краска ХС-785 бордовая</t>
  </si>
  <si>
    <t>203012_200_000012</t>
  </si>
  <si>
    <t>Ремень 2850</t>
  </si>
  <si>
    <t>203012_200_000014</t>
  </si>
  <si>
    <t>Ремень 2950</t>
  </si>
  <si>
    <t>203012_200_000016</t>
  </si>
  <si>
    <t>Ремень 3000</t>
  </si>
  <si>
    <t>274015.300.000001</t>
  </si>
  <si>
    <t>лампа светодиодная Е27 , 13 Вт</t>
  </si>
  <si>
    <t>274039.900.000020</t>
  </si>
  <si>
    <t>лампа светодиодная Е27 , 17 Вт</t>
  </si>
  <si>
    <t>274039.100.000005</t>
  </si>
  <si>
    <t>Лампа светодиодная Т8 - 1200мм 6000К LUX</t>
  </si>
  <si>
    <t>Лампа светодиодная Т8-600</t>
  </si>
  <si>
    <t>274039.900.000058</t>
  </si>
  <si>
    <t>201653.590.000001</t>
  </si>
  <si>
    <t>Светильники влагозащищенные для душевых с патроном Е27</t>
  </si>
  <si>
    <t>279032.000.000002</t>
  </si>
  <si>
    <t>Панель светодиодная STALKER 48W</t>
  </si>
  <si>
    <t>261122.900.000000</t>
  </si>
  <si>
    <t>УРВР</t>
  </si>
  <si>
    <t>139919.900.000025</t>
  </si>
  <si>
    <t>диск отрезной 180*22,2*2</t>
  </si>
  <si>
    <t>273213.700.000084</t>
  </si>
  <si>
    <t>Изолента ПВХ 19мм 20м синяя</t>
  </si>
  <si>
    <t>281131.000.000050</t>
  </si>
  <si>
    <t>Канат стальной d-18мм 18,0-Г-В-Н-Р-1960/200 ГОСТ-7668-80</t>
  </si>
  <si>
    <t>257330.300.000000</t>
  </si>
  <si>
    <t>клиновый ремень SPB 2098 LWL=LEL</t>
  </si>
  <si>
    <t>221940.300.000000</t>
  </si>
  <si>
    <t>клиновый ремень 9L - 4896 DF</t>
  </si>
  <si>
    <t>клиновый ремень d 850 мм</t>
  </si>
  <si>
    <t>клиновый ремень d 937 мм</t>
  </si>
  <si>
    <t>клиновый ремень SPA 1320LW12,5*1338 LaL=LEL</t>
  </si>
  <si>
    <t>Ключ газовый № 1 (Ключ трубный рычажный КТР-1 омеднённый, Россия, Камышин, ГОСТ 2839-80)</t>
  </si>
  <si>
    <t>Ключ газовый № 3 (Ключ трубный рычажный КТР-3, омеднённый, Россия, Камышин, ГОСТ 2839-80)</t>
  </si>
  <si>
    <t>192029.560.000020</t>
  </si>
  <si>
    <t>Ключ газовый № 4 (Ключ трубный рычажный КТР-4, омеднённый, Россия, Камышин, ГОСТ 2839-80)</t>
  </si>
  <si>
    <t>Кувалда КФ-5кг, (Рукоятка - обрезиненный фибергласс)</t>
  </si>
  <si>
    <t>329959.900.000025</t>
  </si>
  <si>
    <t>Лампа паяльная "Зубр" Россия</t>
  </si>
  <si>
    <t>259929.430.000005</t>
  </si>
  <si>
    <t>Лента ФУМ ТУ 6-05-1388-86 размер 0,10х60мм</t>
  </si>
  <si>
    <t>257340.100.000008</t>
  </si>
  <si>
    <t>Ловильный инструмент "метчик с колоколом" на Ø 42мм</t>
  </si>
  <si>
    <t>265152.700.000033</t>
  </si>
  <si>
    <t>Ловильный инструмент "метчик" на Ø 42мм</t>
  </si>
  <si>
    <t>192029.520.000002</t>
  </si>
  <si>
    <t>Манометр ИТ-100кгс/см2</t>
  </si>
  <si>
    <t>192029.510.000017</t>
  </si>
  <si>
    <t>Масло гидравлическое ВМГЗ</t>
  </si>
  <si>
    <t>Масло моторное Лукойл 10W40 для дизельных двигателей</t>
  </si>
  <si>
    <t>192029.550.000024</t>
  </si>
  <si>
    <t>Масло моторное Лукойл 15W40 для дизельных двигателей</t>
  </si>
  <si>
    <t>192029.510.000027</t>
  </si>
  <si>
    <t>Масло трансмиссионое ТАД-17</t>
  </si>
  <si>
    <t>257212.500.000000</t>
  </si>
  <si>
    <t>масляный радиатор</t>
  </si>
  <si>
    <t>машина углошливовальная МШУ-1,8-180А</t>
  </si>
  <si>
    <t>204132.570.000000</t>
  </si>
  <si>
    <t>Фейри для оборудования</t>
  </si>
  <si>
    <t>257330.370.000009</t>
  </si>
  <si>
    <t>Муфта ШПМ-300 4066.40.026 СБ с накладками</t>
  </si>
  <si>
    <t>набор головок от 6-32мм (омеднённый, РФ, г.Камышин, ГОСТ 2839-80)</t>
  </si>
  <si>
    <t>242040.100.000051</t>
  </si>
  <si>
    <t>набор ключей рожково-накидных от 6-56мм (омеднённый, Россия, Камышин, ГОСТ 2839-80)</t>
  </si>
  <si>
    <t>282922.100.000000</t>
  </si>
  <si>
    <t>ножовка по дереву</t>
  </si>
  <si>
    <t>Охлаждающая жидкость Антифриз (красный) для гелиосистемы</t>
  </si>
  <si>
    <t>Охлаждающая жидкость Тосол А-40</t>
  </si>
  <si>
    <t>Силовые комбинированные пассатижи, хромированные, с двух компонентными ручками</t>
  </si>
  <si>
    <t>Плафоны для освещения(Светильник НБП 02-60-004.02.У3 (корпус и защитная сетка из чёрного п-лена, Клинцы)</t>
  </si>
  <si>
    <t>281331.000.000221</t>
  </si>
  <si>
    <t>полуштока НБ-50 БА-15</t>
  </si>
  <si>
    <t>289620.000.000000</t>
  </si>
  <si>
    <t>Поршень П1-2-100 11Г-3-55 НБ50.02.210П-03</t>
  </si>
  <si>
    <t>282217.950.000096</t>
  </si>
  <si>
    <t>Резина КЩ-5мм</t>
  </si>
  <si>
    <t>201343.200.000004</t>
  </si>
  <si>
    <t>Герметик автомобильный</t>
  </si>
  <si>
    <t>282219.300.000039</t>
  </si>
  <si>
    <t>Сода пищевая 250гр</t>
  </si>
  <si>
    <t>281211.800.000003</t>
  </si>
  <si>
    <t>ТЭН Аристон 1,5 кВт</t>
  </si>
  <si>
    <t>Устройство подачи воздуха через вращющийся вал ТУ 3661--021-82212387-2007 Вертлюжок фланцевый со звездочкой 5-16</t>
  </si>
  <si>
    <t>281141.900.000002</t>
  </si>
  <si>
    <t>Фонарь налобный</t>
  </si>
  <si>
    <t>Форсунки на двигатель Урал-4320 евро-2</t>
  </si>
  <si>
    <t>289261.300.000026</t>
  </si>
  <si>
    <t>Форсунки на двигатель ЯМЗ-236</t>
  </si>
  <si>
    <t>205941.990.000076</t>
  </si>
  <si>
    <t>Цепь привода лебедки бурового агрегата БА-15 L- 5000 мм 1/4х10/32"П-2ПР-31,75-177</t>
  </si>
  <si>
    <t>259929.490.000234</t>
  </si>
  <si>
    <t>Циатим-201</t>
  </si>
  <si>
    <t>Шприц смазочный винтовой</t>
  </si>
  <si>
    <t>281331.000.000219</t>
  </si>
  <si>
    <t>Шток поршня НБ32.02.501 с гайками</t>
  </si>
  <si>
    <t>271124.300.000003</t>
  </si>
  <si>
    <t>Электродвигатель асинхронный вертикального исполнения 3,2кВт 1500об/мин</t>
  </si>
  <si>
    <t>289261.300.000199</t>
  </si>
  <si>
    <t>Ящик с понижающим трансформатором ЯТП-0,25 3АВ 220/36</t>
  </si>
  <si>
    <t>281142.900.000036</t>
  </si>
  <si>
    <t>Водяной насос двигатель ЯМЗ 236</t>
  </si>
  <si>
    <t>293230.610.000002</t>
  </si>
  <si>
    <t>Стартер двигатель ЯМЗ 236</t>
  </si>
  <si>
    <t>289261.300.000198</t>
  </si>
  <si>
    <t>Компрессор двигатель ЯМЗ 236</t>
  </si>
  <si>
    <t>309910.000.000038</t>
  </si>
  <si>
    <t>Подкачка дизельного топлива двигатель ЯМЗ 236</t>
  </si>
  <si>
    <t>Главный цилиндр для сцепления двигатель ЯМЗ 236</t>
  </si>
  <si>
    <t>325050.900.000016</t>
  </si>
  <si>
    <t>Главный цилиндр для тормоза двигатель ЯМЗ 236</t>
  </si>
  <si>
    <t>Насос НШ-50 универсальный</t>
  </si>
  <si>
    <t>Водяной насос для двигателя КАМАЗ 43118-46</t>
  </si>
  <si>
    <t>259412.300.000015</t>
  </si>
  <si>
    <t>Искробезопасный трубный ключ ременный, L-300</t>
  </si>
  <si>
    <t>222910.000.000003</t>
  </si>
  <si>
    <t>Плащ накидка офицерская</t>
  </si>
  <si>
    <t>289261.300.000023</t>
  </si>
  <si>
    <t>Набор инструментов Total THKTHP21426, 142 детали</t>
  </si>
  <si>
    <t>241064.900.000017</t>
  </si>
  <si>
    <t>239111.600.000014</t>
  </si>
  <si>
    <t>вентиль шаровый Ду-25мм Ру 40 бар. корпус из латуни с внутр резьбой</t>
  </si>
  <si>
    <t>ключ накидной 22-24 (омеднённый, Россия, Камышин, ГОСТ 2839-80)</t>
  </si>
  <si>
    <t>293230.900.000067</t>
  </si>
  <si>
    <t>Лом строительный, D 30 мм, L 1500 мм, круглый</t>
  </si>
  <si>
    <t>Клиновый ремень 860-В (БА-15, УПС-2, АКПС)</t>
  </si>
  <si>
    <t>Клиновый ремень 937-В (БА-15, УПС-2, АКПС)</t>
  </si>
  <si>
    <t>Удленитель 50 метр  на катушке сечение кабеля 3*2,5мм2</t>
  </si>
  <si>
    <t>Аккумулятор (6 СТ-190) АКПС (на базе автомашины УРАЛ)</t>
  </si>
  <si>
    <t>шт.</t>
  </si>
  <si>
    <t>Аккумулятор (6 СТ-190) Самоходный УПС (реконструкция БА-15 №2, на базе автомашины УРАЛ)</t>
  </si>
  <si>
    <t>Аккумулятор (6 СТ-190) Камаз-43118-46 (АСПТ-М)</t>
  </si>
  <si>
    <t>281328.000.000002</t>
  </si>
  <si>
    <t>Аккумулятор (6 СТ-190) БА 15 №1</t>
  </si>
  <si>
    <t>257213.900.000002</t>
  </si>
  <si>
    <t>Компрессор автомобильный двух поршневой от прикуривателя</t>
  </si>
  <si>
    <t>УТВИК</t>
  </si>
  <si>
    <t>Задвижка клиновая с невыдвижным шпинделем DN-100мм, фланцевая МЗВ-100 чугун Ду-100мм Ру-1.0МПа, ГОСТ 5762-2002</t>
  </si>
  <si>
    <t>141932.350.000003</t>
  </si>
  <si>
    <t>Задвижка клиновая с невыдвижным шпинделем DN-50мм, фланцевая МЗВ-50 чугун Ду-50мм Ру1.0МПа ГОСТ 5762-2002</t>
  </si>
  <si>
    <t>ОЗК Л-1 для сантехников</t>
  </si>
  <si>
    <t>Краска голубая ХС-785 ГОСТ 7313-75</t>
  </si>
  <si>
    <t>222129.700.000337</t>
  </si>
  <si>
    <t>адаптер с накидной гайкой д-15с внутренней резьбой</t>
  </si>
  <si>
    <t>222129.700.000339</t>
  </si>
  <si>
    <t>адаптер с накидной гайкой д-15 с наружной резьбой</t>
  </si>
  <si>
    <t>адаптер с накидной гайкой д-20 с наружной резьбой</t>
  </si>
  <si>
    <t>адаптер с накидной гайкой д-20с внутренней резьбой</t>
  </si>
  <si>
    <t>адаптер с накидной гайкой д-25 с наружной резьбой</t>
  </si>
  <si>
    <t>адаптер с накидной гайкой д-25с внутренней резьбой</t>
  </si>
  <si>
    <t>адаптер с накидной гайкой д-32 с наружной резьбой</t>
  </si>
  <si>
    <t>адаптер с накидной гайкой д-32с внутренней резьбой</t>
  </si>
  <si>
    <t>адаптер с накидной гайкой д-63 с наружной резьбой</t>
  </si>
  <si>
    <t>281413.730.000010</t>
  </si>
  <si>
    <t>адаптер с накидной гайкой д-63с внутренней резьбой</t>
  </si>
  <si>
    <t>281413.730.000016</t>
  </si>
  <si>
    <t>Кран шаровый стальные ф-20мм</t>
  </si>
  <si>
    <t>Кран шаровый стальные ф-25мм,</t>
  </si>
  <si>
    <t>Кран шаровый стальные ф-32мм,</t>
  </si>
  <si>
    <t>Кран шаровый стальные ф-40мм,</t>
  </si>
  <si>
    <t>222129.700.000352</t>
  </si>
  <si>
    <t>Кран шаровый стальные ф-50мм,</t>
  </si>
  <si>
    <t>Муфты пластиковые d-15мм</t>
  </si>
  <si>
    <t>Муфты пластиковые d-20мм</t>
  </si>
  <si>
    <t>Муфты пластиковые d-25мм</t>
  </si>
  <si>
    <t>Муфты пластиковые d-32мм</t>
  </si>
  <si>
    <t>Муфты пластиковые d-40мм</t>
  </si>
  <si>
    <t>Муфта ПВХ д-50мм JKP-103</t>
  </si>
  <si>
    <t>221920.700.000016</t>
  </si>
  <si>
    <t>Муфты пластиковые d-63мм</t>
  </si>
  <si>
    <t>211060.500.000033</t>
  </si>
  <si>
    <t>Резинка переходник 50/40мм JKP-309</t>
  </si>
  <si>
    <t>281412.330.000012</t>
  </si>
  <si>
    <t>Биопрепараты Bacti -Bio 9500</t>
  </si>
  <si>
    <t>Душевые смесители для Люкс комнат код 1119</t>
  </si>
  <si>
    <t>Душевые смесители код 419</t>
  </si>
  <si>
    <t>281412.330.000004</t>
  </si>
  <si>
    <t>Ремкомплектдля сливных бачков размеры 400*400</t>
  </si>
  <si>
    <t>Смесители для рукомойников 9005Т</t>
  </si>
  <si>
    <t>221930.590.000005</t>
  </si>
  <si>
    <t>Смесители для рукомойников для Люкс комнат код 9005Р</t>
  </si>
  <si>
    <t>шланг для рукомойника 60см</t>
  </si>
  <si>
    <t>234210.500.000007</t>
  </si>
  <si>
    <t>шланг для сливн бачков 60см</t>
  </si>
  <si>
    <t>222121.500.000063</t>
  </si>
  <si>
    <t>Раковина комплект</t>
  </si>
  <si>
    <t>Гофра ø-100мм,</t>
  </si>
  <si>
    <t>222129.700.000355</t>
  </si>
  <si>
    <t>Гофра ø-50мм,</t>
  </si>
  <si>
    <t>222129.700.000120</t>
  </si>
  <si>
    <t>Муфта ПВХ д-110мм JKP-103</t>
  </si>
  <si>
    <t>Отвод ПВХ д-110мм JKP-101</t>
  </si>
  <si>
    <t>Отвод ПВХ д-50мм JKP-101</t>
  </si>
  <si>
    <t>Переходник ПВХ д-110/50мм JKP-104</t>
  </si>
  <si>
    <t>Биопрепараты BICHEM DC Biosock 2000 Gl</t>
  </si>
  <si>
    <t>Биопрепараты BICHEM DC 1008 SF</t>
  </si>
  <si>
    <t>205952.100.000355</t>
  </si>
  <si>
    <t>Биопрепараты BICHEM DC 2000 Gl</t>
  </si>
  <si>
    <t>Унитаз комплект</t>
  </si>
  <si>
    <t>Бактерицидные лампы 5270-L01</t>
  </si>
  <si>
    <t>259411.900.000039</t>
  </si>
  <si>
    <t>Бактерицидные лампы 5270-L03</t>
  </si>
  <si>
    <t>259411.900.000041</t>
  </si>
  <si>
    <t>Шурупы-самонарез по металлу 3</t>
  </si>
  <si>
    <t>259411.900.000042</t>
  </si>
  <si>
    <t>Шурупы-самонарез по металлу 4</t>
  </si>
  <si>
    <t>239111.700.000008</t>
  </si>
  <si>
    <t>Шурупы-самонарез по металлу 5</t>
  </si>
  <si>
    <t>239111.700.000003</t>
  </si>
  <si>
    <t>диск отрезной 230*22,2*2</t>
  </si>
  <si>
    <t>диск отрезной 180мм</t>
  </si>
  <si>
    <t>222129.700.000007</t>
  </si>
  <si>
    <t>Кетмень с черенком</t>
  </si>
  <si>
    <t>Тройники пластик. Ф15х15х15 для горячий воды</t>
  </si>
  <si>
    <t>242013.900.000826</t>
  </si>
  <si>
    <t>Тройники пластик. ф20х20х20 для горячий воды</t>
  </si>
  <si>
    <t>242013.900.000814</t>
  </si>
  <si>
    <t>Трубы стальная ф-15мм,</t>
  </si>
  <si>
    <t>242013.900.000703</t>
  </si>
  <si>
    <t>Трубы стальная ф-20мм,</t>
  </si>
  <si>
    <t>282530.900.000000</t>
  </si>
  <si>
    <t>Трубы стальная ф-25мм,</t>
  </si>
  <si>
    <t>242013.900.000727</t>
  </si>
  <si>
    <t>Трубы стальнаяф-32мм,</t>
  </si>
  <si>
    <t>242011.100.000003</t>
  </si>
  <si>
    <t>Трубы стальная ф-40мм,</t>
  </si>
  <si>
    <t>Краскопульт пневматический с нижним бачком 750 мл 1.3 мм Зубр МАСТЕР МС Н200 06456-1.3</t>
  </si>
  <si>
    <t>257330.930.000037</t>
  </si>
  <si>
    <t>Кувалда КФ-5 кг, (Рукоятка - обрезиненный фибергласс)</t>
  </si>
  <si>
    <t>257340.390.000029</t>
  </si>
  <si>
    <t>Набор инструментов слесаря Stels 1/2",3/8", 1/4", CrV, пластиковый кейс 142 предмета.</t>
  </si>
  <si>
    <t>Набор сверел от 2 до 20мм по металу</t>
  </si>
  <si>
    <t>257330.630.000003</t>
  </si>
  <si>
    <t>Набор слеасаря ремонтника ЗУБР с рукояткой и с трещеткой с головками разных размеров</t>
  </si>
  <si>
    <t>257340.190.000023</t>
  </si>
  <si>
    <t>Пассатижи (X-PERT)</t>
  </si>
  <si>
    <t>Рулетка измерительная металлическая Р30УЗК 5 м</t>
  </si>
  <si>
    <t>265152.790.000046</t>
  </si>
  <si>
    <t xml:space="preserve">Ручной аккумуляторный фонарь прожектор светодиодный SD-152 19 LED 
3 режима
</t>
  </si>
  <si>
    <t>257330.650.000015</t>
  </si>
  <si>
    <t>Датчик давления Wika SW-10 от 0 до 10 барр</t>
  </si>
  <si>
    <t>222129.700.000047</t>
  </si>
  <si>
    <t>Лом строительный, 1200 мм, 22 мм, шестигранный, STAYER</t>
  </si>
  <si>
    <t>Краны пластиковые шаровые ф15мм</t>
  </si>
  <si>
    <t>Краны пластиковые шаровые ф20мм</t>
  </si>
  <si>
    <t>Краны пластиковые шаровые ф-25мм</t>
  </si>
  <si>
    <t>279031.900.000062</t>
  </si>
  <si>
    <t>Краны пластиковые шаровые ф-32мм</t>
  </si>
  <si>
    <t>Отводы пластик с внутренной резбой ф-15мм</t>
  </si>
  <si>
    <t>Отводы пластик с наруженной резбой ф-15мм</t>
  </si>
  <si>
    <t>Отводы пластик с внутренной резбой ф-20мм</t>
  </si>
  <si>
    <t>Отводы пластик с наружной резбой ф-20мм</t>
  </si>
  <si>
    <t>Отводы пластик ф-15мм</t>
  </si>
  <si>
    <t>Отводы пластик ф-25мм</t>
  </si>
  <si>
    <t>281420.000.000042</t>
  </si>
  <si>
    <t>Отводы пластик ф-32мм</t>
  </si>
  <si>
    <t>192023.710.000000</t>
  </si>
  <si>
    <t>Диски отрезные d=125мм</t>
  </si>
  <si>
    <t>203022.700.000009</t>
  </si>
  <si>
    <t>Уайт-спирит</t>
  </si>
  <si>
    <t>205959.900.000054</t>
  </si>
  <si>
    <t>Растворитель в пластик-бутылках по 1,0 л</t>
  </si>
  <si>
    <t>108430.900.000001</t>
  </si>
  <si>
    <t>Нейтрализатор накипи (полифосфат )</t>
  </si>
  <si>
    <t>222926.300.000000</t>
  </si>
  <si>
    <t>Соль</t>
  </si>
  <si>
    <t>222121.900.000084</t>
  </si>
  <si>
    <t>Текстолит листовой ПТК ГОСТ 5-78 толщина 1,0мм</t>
  </si>
  <si>
    <t>222121.900.000043</t>
  </si>
  <si>
    <t>Трубы пластиковаяф-63мм,</t>
  </si>
  <si>
    <t>259112.000.000011</t>
  </si>
  <si>
    <t>Трубы пластиковая ф-20мм,</t>
  </si>
  <si>
    <t>242013.900.000874</t>
  </si>
  <si>
    <t>Чугунные радиаторы 8-ми секционная высота-80см</t>
  </si>
  <si>
    <t>242013.900.000132</t>
  </si>
  <si>
    <t>Трубы стальная бесшовная толщина не менее 3мм ф100мм</t>
  </si>
  <si>
    <t>244323.500.000006</t>
  </si>
  <si>
    <t>Трубы стальная бесшовная толщина не менее 3мм ф76мм</t>
  </si>
  <si>
    <t>325042.900.000006</t>
  </si>
  <si>
    <t>Фольга</t>
  </si>
  <si>
    <t>289261.500.000041</t>
  </si>
  <si>
    <t>Стремянка высотой 5 метр</t>
  </si>
  <si>
    <t>281413.730.000007</t>
  </si>
  <si>
    <t>Топливный обратный клапан ф25мм</t>
  </si>
  <si>
    <t>281413.900.000152</t>
  </si>
  <si>
    <t>Прямой кран на радиатор д-15мм</t>
  </si>
  <si>
    <t>Пожарный гидрант (1,25)</t>
  </si>
  <si>
    <t>263060.000.000047</t>
  </si>
  <si>
    <t>Пожарный гидрант (0,75)</t>
  </si>
  <si>
    <t>Пожарный кран КПК-50мм (муфта - цавка)</t>
  </si>
  <si>
    <t>257111.920.000004</t>
  </si>
  <si>
    <t>Пожарный кран КПК-65мм (муфта - цавка)</t>
  </si>
  <si>
    <t>222312.900.000003</t>
  </si>
  <si>
    <t>Трап для душа вертикальный 15*15 д-50мм JKP-307</t>
  </si>
  <si>
    <t>242040.750.000061</t>
  </si>
  <si>
    <t>Отбортовка ф-150 пластик.</t>
  </si>
  <si>
    <t>Отбортовка ф-100 пластик</t>
  </si>
  <si>
    <t>242040.300.000058</t>
  </si>
  <si>
    <t>Отбортовка ф-76 пластик</t>
  </si>
  <si>
    <t>242040.300.000057</t>
  </si>
  <si>
    <t>Сгоны с контргайкой ф-50 стальн. Толщина стень не менее 3мм</t>
  </si>
  <si>
    <t>242040.300.000056</t>
  </si>
  <si>
    <t>Сгоны с контргайкой ф-40 стальн. Толщина стень не менее 3мм</t>
  </si>
  <si>
    <t>242040.300.000055</t>
  </si>
  <si>
    <t>Сгоны с контргайкой ф-32 стальн. Толщина стень не менее 3мм</t>
  </si>
  <si>
    <t>242040.300.000054</t>
  </si>
  <si>
    <t>Сгоны с контргайкой ф-20 стальн. толщина стень не менее 3мм</t>
  </si>
  <si>
    <t>242040.500.000025</t>
  </si>
  <si>
    <t>Сгоны с контргайкой ф-15 стальн. Толщина стень не менее 3мм</t>
  </si>
  <si>
    <t>242040.500.000028</t>
  </si>
  <si>
    <t>Отводы стальные ф-150мм</t>
  </si>
  <si>
    <t>Отводы стальные ф-100мм</t>
  </si>
  <si>
    <t>Отводы стальные ф-76мм</t>
  </si>
  <si>
    <t>242040.500.000027</t>
  </si>
  <si>
    <t>Отводы стальные ф-50мм</t>
  </si>
  <si>
    <t>Отводы стальные ф-40мм</t>
  </si>
  <si>
    <t>242040.500.000031</t>
  </si>
  <si>
    <t>Отводы стальные ф-32мм</t>
  </si>
  <si>
    <t>Отводы стальные ф-20мм</t>
  </si>
  <si>
    <t>222121.530.010031</t>
  </si>
  <si>
    <t>Отводы стальные ф-15мм</t>
  </si>
  <si>
    <t>231923.300.000235</t>
  </si>
  <si>
    <t>ФХЛ</t>
  </si>
  <si>
    <t>Пипетка Мора 10см3</t>
  </si>
  <si>
    <t>Пипетка Мора 1см3</t>
  </si>
  <si>
    <t>201510.770.000002</t>
  </si>
  <si>
    <t>Пипетка Мора 5см3</t>
  </si>
  <si>
    <t>201533.000.000008</t>
  </si>
  <si>
    <t>Аммиак водный раствор 25% ЧДА</t>
  </si>
  <si>
    <t>201351.900.000001</t>
  </si>
  <si>
    <t>Аммоний азотнокислый (х.ч) ГОСТ 22867-77</t>
  </si>
  <si>
    <t>201341.800.000002</t>
  </si>
  <si>
    <t>Аммоний ванадиевокислый ч.д.а Г 9336-75</t>
  </si>
  <si>
    <t>201520.100.000002</t>
  </si>
  <si>
    <t>Аммоний надсернокислый чда</t>
  </si>
  <si>
    <t>201351.500.000002</t>
  </si>
  <si>
    <t>Аммоний хлористый чда</t>
  </si>
  <si>
    <t>201331.304.000000</t>
  </si>
  <si>
    <t>Аммоний молибденовокислый,чда</t>
  </si>
  <si>
    <t>201331.300.000006</t>
  </si>
  <si>
    <t>барий хлористый 0,1Н СТ</t>
  </si>
  <si>
    <t>201325.800.000008</t>
  </si>
  <si>
    <t>Барий хлорид 2-водный ГОСТ 4108-72</t>
  </si>
  <si>
    <t>231923.300.000119</t>
  </si>
  <si>
    <t>Гидроксиламин солянокислый ГОСТ 5456-79,чда</t>
  </si>
  <si>
    <t>231923.300.000266</t>
  </si>
  <si>
    <t>Бюретка на 25мл ( с зажимами)</t>
  </si>
  <si>
    <t>222923.250.000001</t>
  </si>
  <si>
    <t>Банка капельница 40мл</t>
  </si>
  <si>
    <t>205959.600.000005</t>
  </si>
  <si>
    <t>Бутылка широкогорлая, 250 мл, пластиковая PP, с завинчивающейся крышкой PP (93794) (Vitlab) для отбора проб</t>
  </si>
  <si>
    <t>231923.300.000124</t>
  </si>
  <si>
    <t>Дифениламин 4-сульфокислоты натриевая соль чда ТУ 6-09-3059-78</t>
  </si>
  <si>
    <t>171213.100.000000</t>
  </si>
  <si>
    <t>Железо (II) сернокислое 7-водное, чда</t>
  </si>
  <si>
    <t>201576.000.000002</t>
  </si>
  <si>
    <t>бумага индикаторная универс. "Конго"</t>
  </si>
  <si>
    <t>201325.300.000003</t>
  </si>
  <si>
    <t>Калий азотнокислый (ч.д.а.)</t>
  </si>
  <si>
    <t>201325.300.000002</t>
  </si>
  <si>
    <t>Калий гидроокись 0,1Н Стандарт-титр</t>
  </si>
  <si>
    <t>201351.300.000012</t>
  </si>
  <si>
    <t>Калий гидроокись (х.ч.)</t>
  </si>
  <si>
    <t>201331.300.000035</t>
  </si>
  <si>
    <t>Стандарт-титр калий двухромовокислый 0,1</t>
  </si>
  <si>
    <t>201531.300.000001</t>
  </si>
  <si>
    <t>Кальций хлористый б/вч</t>
  </si>
  <si>
    <t>201510.500.000002</t>
  </si>
  <si>
    <t>Мочевина (Карбамид) ЧДА ГОСТ 6691-77</t>
  </si>
  <si>
    <t>201510.500.000004</t>
  </si>
  <si>
    <t>Кислота азотная ГОСТ 4461-77</t>
  </si>
  <si>
    <t>201324.330.000002</t>
  </si>
  <si>
    <t>Кислота азотная ОСЧх18-4 по</t>
  </si>
  <si>
    <t>201324.550.000002</t>
  </si>
  <si>
    <t>Кислота серная х.ч. ГОСТ 4204-77</t>
  </si>
  <si>
    <t>201432.710.000001</t>
  </si>
  <si>
    <t>Кислота соляная х.ч.ГОСТ 3118-77</t>
  </si>
  <si>
    <t>201324.100.000005</t>
  </si>
  <si>
    <t>Кислота уксусная ГОСТ 61 ЧДА</t>
  </si>
  <si>
    <t>231923.300.000215</t>
  </si>
  <si>
    <t>Крахмал водорастворимый ГОСТ 10163-76,</t>
  </si>
  <si>
    <t>Колбы конич. 100 см3</t>
  </si>
  <si>
    <t>231923.300.000229</t>
  </si>
  <si>
    <t>Колба коническая на 250 Кн-3-250-34 ТХС</t>
  </si>
  <si>
    <t>Колба мерная 1-100-2 ХС с пробкой</t>
  </si>
  <si>
    <t>Колба мерная 1-1000-2 ХС с пробкой</t>
  </si>
  <si>
    <t>Колба мерная 1-2000-2 ХС с пробкой</t>
  </si>
  <si>
    <t>201212.700.000002</t>
  </si>
  <si>
    <t>Колбы мерные с пробкой.1-250-2</t>
  </si>
  <si>
    <t>231923.300.000145</t>
  </si>
  <si>
    <t>Медь (II) серно-кислая 5-водная (ч.д.а.)</t>
  </si>
  <si>
    <t>201520.200.000005</t>
  </si>
  <si>
    <t>Микробюретка 7-2-10 с авто 0 ,склян 1000мл</t>
  </si>
  <si>
    <t>201560.700.000002</t>
  </si>
  <si>
    <t>Натрий азотистокислый ч.д.аГОСТ 4197-74</t>
  </si>
  <si>
    <t>205959.600.000022</t>
  </si>
  <si>
    <t>натрий азотнокислый 4277-77 чда</t>
  </si>
  <si>
    <t>089310.100.000005</t>
  </si>
  <si>
    <t>Натрий салициловокислый х.ч.</t>
  </si>
  <si>
    <t>201325.200.000002</t>
  </si>
  <si>
    <t>Натрий хлористый (ч.д.а.)</t>
  </si>
  <si>
    <t>201452.500.000005</t>
  </si>
  <si>
    <t>Натрия гидроокись (х.ч.)</t>
  </si>
  <si>
    <t>205959.600.000009</t>
  </si>
  <si>
    <t>Фенолфталеин ГОСТ 5850-72, чда</t>
  </si>
  <si>
    <t>205959.600.000006</t>
  </si>
  <si>
    <t>о-фенонтролин по НД изготов.</t>
  </si>
  <si>
    <t>205959.600.000008</t>
  </si>
  <si>
    <t>Крезоловый красный (ч.д.а.)</t>
  </si>
  <si>
    <t>205959.600.000036</t>
  </si>
  <si>
    <t>Нафтоловый зеленый (ч.д.а.)</t>
  </si>
  <si>
    <t>231923.300.000234</t>
  </si>
  <si>
    <t>Диметиловый желтый по НД изготов.</t>
  </si>
  <si>
    <t>пипетка градуиров. на 5 см3</t>
  </si>
  <si>
    <t>139214.900.010005</t>
  </si>
  <si>
    <t>пипетка градуиров. 1см3</t>
  </si>
  <si>
    <t>201352.900.000023</t>
  </si>
  <si>
    <t>Полотенце вафельное</t>
  </si>
  <si>
    <t>201351.830.000002</t>
  </si>
  <si>
    <t>Ртуть (II) азотнокислая 1-водная (ч.д.а.</t>
  </si>
  <si>
    <t>201362.900.000006</t>
  </si>
  <si>
    <t>Стандарт-титр соль Мора 0,1Н</t>
  </si>
  <si>
    <t>205952.100.000505</t>
  </si>
  <si>
    <t>Соль Мора 6-вод. Чда ГОСТ 4208-72</t>
  </si>
  <si>
    <t>Спирт этиловый</t>
  </si>
  <si>
    <t>205952.100.000507</t>
  </si>
  <si>
    <t>Стандарт-титр для pH-метрии</t>
  </si>
  <si>
    <t>231923.300.000186</t>
  </si>
  <si>
    <t>Стандарт-титр трилон Б 0,1Н</t>
  </si>
  <si>
    <t>201434.700.000003</t>
  </si>
  <si>
    <t>Стакан лабораторный, высокий В-1-400 ТС ГОСТ 25336-82 на 400мл</t>
  </si>
  <si>
    <t>201331.300.000043</t>
  </si>
  <si>
    <t>Кислота сульфосалициловая 2-водная (ч.д.</t>
  </si>
  <si>
    <t>282981.000.000005</t>
  </si>
  <si>
    <t>Трилон-Б ГОСТ 10652-73</t>
  </si>
  <si>
    <t>201432.730.000001</t>
  </si>
  <si>
    <t>ТЭН 160.0,2.000 220 В, 50гц, 3Квт</t>
  </si>
  <si>
    <t>Натрий уксуснокислый 3-вод. ч.д.а.</t>
  </si>
  <si>
    <t>171243.100.000000</t>
  </si>
  <si>
    <t>Универсальная индикаторная бумага</t>
  </si>
  <si>
    <t>172919.900.000008</t>
  </si>
  <si>
    <t>Бумага фильтровальная рулонная</t>
  </si>
  <si>
    <t>Фильтр обеззоленн белая лента Д=12,5</t>
  </si>
  <si>
    <t>172919.900.000007</t>
  </si>
  <si>
    <t>Фильтры обеззол.бел.д.9см</t>
  </si>
  <si>
    <t>Фильтр обеззоленн синяя лента Д=9 см</t>
  </si>
  <si>
    <t>Фильтры обеззол.син.д.11,0 см</t>
  </si>
  <si>
    <t>231923.300.000024</t>
  </si>
  <si>
    <t>Фильтр обеззоленн синяя лента Д=12,5 см</t>
  </si>
  <si>
    <t>231923.300.000065</t>
  </si>
  <si>
    <t>Цилиндр мерный 500см3</t>
  </si>
  <si>
    <t>231923.300.000052</t>
  </si>
  <si>
    <t>Цилиндры лабораторные 2-2000-2 (мерные: исполнение 2 - с пришлифованной пробкой, на стеклянном основании)</t>
  </si>
  <si>
    <t>265214.500.000000</t>
  </si>
  <si>
    <t>Цилиндр мерный 100см3</t>
  </si>
  <si>
    <t>231923.300.000085</t>
  </si>
  <si>
    <t>Часы настенные</t>
  </si>
  <si>
    <t>265153.900.000066</t>
  </si>
  <si>
    <t>Электрод ЭСК -10603/7</t>
  </si>
  <si>
    <t>201451.300.000007</t>
  </si>
  <si>
    <t>рН-метр pH-150МИ</t>
  </si>
  <si>
    <t>201351.850.000003</t>
  </si>
  <si>
    <t>Тиомочевина ХЧ</t>
  </si>
  <si>
    <t>201362.300.000002</t>
  </si>
  <si>
    <t>Калий-натрий виннокислый 4-водный, ГОСТ 5845-79</t>
  </si>
  <si>
    <t>Аммоний роданистый ,чда</t>
  </si>
  <si>
    <t>265153.930.000006</t>
  </si>
  <si>
    <t>Натрий углекислый кислый,чда</t>
  </si>
  <si>
    <t>222130.100.000027</t>
  </si>
  <si>
    <t>Ионоселективный электрод для определения нитрат ЭЛИС-121 Нитрат</t>
  </si>
  <si>
    <t>221972.000.000002</t>
  </si>
  <si>
    <t>Пленка пищевая</t>
  </si>
  <si>
    <t>231923.300.000210</t>
  </si>
  <si>
    <t>Коврик диэлектрический</t>
  </si>
  <si>
    <t>Колба плоскодонная П-3-4000-50</t>
  </si>
  <si>
    <t>Колба плоскодонная П-3-6000-65</t>
  </si>
  <si>
    <t>Колбы конич. 1000 см3</t>
  </si>
  <si>
    <t>31923.300.000190</t>
  </si>
  <si>
    <t>Колбы конич. 5000 см3</t>
  </si>
  <si>
    <t>231923.300.000136</t>
  </si>
  <si>
    <t>Стакан лабораторный, высокий В-1-1000 ТС ГОСТ 25336-82 на 1000мл</t>
  </si>
  <si>
    <t>222142.300.000000</t>
  </si>
  <si>
    <t>Кюветы для СРВ-1В</t>
  </si>
  <si>
    <t>231923.300.000255</t>
  </si>
  <si>
    <t>Шланг медицинский</t>
  </si>
  <si>
    <t>205959.700.000002</t>
  </si>
  <si>
    <t>Пиридилазонафтол (ПАН)</t>
  </si>
  <si>
    <t>205959.700.000001</t>
  </si>
  <si>
    <t>Дефинилкарбозон</t>
  </si>
  <si>
    <t>205959.600.000066</t>
  </si>
  <si>
    <t>Бромфеноловый синий по ТУ 6-09-1058-76,чда</t>
  </si>
  <si>
    <t>205959.600.000075</t>
  </si>
  <si>
    <t>Нитхрамазо</t>
  </si>
  <si>
    <t>205956.900.000031</t>
  </si>
  <si>
    <t>Хромтемносиний по ТУ МХП 587-41</t>
  </si>
  <si>
    <t>205959.600.000067</t>
  </si>
  <si>
    <t>Мурексид ЧДА ТУ 6-09-13-945-94</t>
  </si>
  <si>
    <t>205959.600.000011</t>
  </si>
  <si>
    <t>Метиленовый синий по НД изготов.</t>
  </si>
  <si>
    <t>205959.900.000003</t>
  </si>
  <si>
    <t>Эрихром черный</t>
  </si>
  <si>
    <t>201452.500.000000</t>
  </si>
  <si>
    <t>Конго красный</t>
  </si>
  <si>
    <t>222929.900.000054</t>
  </si>
  <si>
    <t>Тимолфталеин</t>
  </si>
  <si>
    <t>272011.900.000008</t>
  </si>
  <si>
    <t>Поднос пластиковый лабораторный 45*35</t>
  </si>
  <si>
    <t>273311.100.000007</t>
  </si>
  <si>
    <t>ЭС</t>
  </si>
  <si>
    <t>Батарея АКБ 6СТ-190 12В 190А/Ч</t>
  </si>
  <si>
    <t>Батарейка VARTA 1,5v LR14 для мегаомметров (8шт на 1 ед)</t>
  </si>
  <si>
    <t>Батарейка VARTA R03 AAA для ПДУ</t>
  </si>
  <si>
    <t>Авт. выкл. Simmens 3Р 40А</t>
  </si>
  <si>
    <t>Авт. выкл. Simmens 3Р 50А</t>
  </si>
  <si>
    <t>Авт. выкл. Simmens 3Р 63А</t>
  </si>
  <si>
    <t>Авт. выкл. Simmens 1Р 10А</t>
  </si>
  <si>
    <t>Авт. выкл. Simmens 1Р 16А</t>
  </si>
  <si>
    <t>271142.300.000022</t>
  </si>
  <si>
    <t>Авт. выкл. Simmens 1Р 25А</t>
  </si>
  <si>
    <t>Наконечник ТMЛ-70-12-13 медный 70мм2</t>
  </si>
  <si>
    <t>Наконечники ТМЛ -50-12-11</t>
  </si>
  <si>
    <t>Наконечники ТМЛ -120-16-17</t>
  </si>
  <si>
    <t>Наконечники ТМЛ -150-16-19</t>
  </si>
  <si>
    <t>Наконечник ТMЛ 95-12-15</t>
  </si>
  <si>
    <t>Наконечник ТА 70-10-12</t>
  </si>
  <si>
    <t>257360.900.000001</t>
  </si>
  <si>
    <t>Наконечники ТА 95-12-13</t>
  </si>
  <si>
    <t>Гильза ГМЛ 70-13 медная 70мм2</t>
  </si>
  <si>
    <t>271221.300.000009</t>
  </si>
  <si>
    <t>Гильза ГМЛ 120-17 медная 120мм3</t>
  </si>
  <si>
    <t>Гильза ГМЛ 240-24 медная 240мм4</t>
  </si>
  <si>
    <t>Гильза ГМЛ 70-13 медная 70мм3</t>
  </si>
  <si>
    <t>Гильза ГМЛ 50-13 медная 50мм3</t>
  </si>
  <si>
    <t>257360.900.000000</t>
  </si>
  <si>
    <t>Гильза ГМЛ 95-15 медная 95мм2</t>
  </si>
  <si>
    <t>Гильза ГА 95-12 алюминиевая 70мм2</t>
  </si>
  <si>
    <t>Гильза ГА 50-15 алюминиевая 50мм2</t>
  </si>
  <si>
    <t>Гильза ГА 70-15 алюминиевая 70мм2</t>
  </si>
  <si>
    <t>244324.000.000003</t>
  </si>
  <si>
    <t>Припой ПОС-40</t>
  </si>
  <si>
    <t xml:space="preserve"> 265143.590.000013</t>
  </si>
  <si>
    <t>Кабельный канал 25*16 (по 2м) с двойным замком</t>
  </si>
  <si>
    <t>231925.000.000002</t>
  </si>
  <si>
    <t>Мультиметр клещи UT-203</t>
  </si>
  <si>
    <t xml:space="preserve"> 282520.900.000004</t>
  </si>
  <si>
    <t>Вентилятор канальный DOSPEL WK ø100 оцинкованнный (для АХС)</t>
  </si>
  <si>
    <t>Вентилятор канальный DOSPEL WK ø125 оцинкованнный (для АХС)</t>
  </si>
  <si>
    <t>Вентилятор канальный DOSPEL WK ø150 оцинкованнный (для АХС)</t>
  </si>
  <si>
    <t xml:space="preserve"> 257330.100.000002</t>
  </si>
  <si>
    <t>Вентилятор канальный DOSPEL WK ø200 оцинкованнный (для АХС)</t>
  </si>
  <si>
    <t xml:space="preserve"> 257330.300.000027</t>
  </si>
  <si>
    <t>Плоскобуцы</t>
  </si>
  <si>
    <t xml:space="preserve"> 282970.100.000000</t>
  </si>
  <si>
    <t>Ключи СИБРТЕХ, набор 6-32мм 10шт код 15224, Россия</t>
  </si>
  <si>
    <t>257330.370.000012</t>
  </si>
  <si>
    <t>Набор электромеханика</t>
  </si>
  <si>
    <t xml:space="preserve"> 257330.300.000001</t>
  </si>
  <si>
    <t>Набор головок 1 4 29 №2292</t>
  </si>
  <si>
    <t>Ключи рожковые- накидные на 13*13</t>
  </si>
  <si>
    <t>Ключи рожковые - накидные на 10*10</t>
  </si>
  <si>
    <t>Ключи рожковые плюс накидные на 8*8</t>
  </si>
  <si>
    <t>Набор ЗУБР "профи электрик" 25263-н5</t>
  </si>
  <si>
    <t>Замок дисковый висячий</t>
  </si>
  <si>
    <t>271221.700.000017</t>
  </si>
  <si>
    <t>Маркеры несмываемые PERMANENT Unimark 2mm для надписей по металлу, стеклу, пластику и т.д цвета красные, зеленые, синие, черные</t>
  </si>
  <si>
    <t>271224.500.000008</t>
  </si>
  <si>
    <t>наконечники и трубки 4мм2 для ПНА</t>
  </si>
  <si>
    <t xml:space="preserve"> 265151.700.000080</t>
  </si>
  <si>
    <t>Реле времени на 24 часов для сауны и наружного освещения Brennenstuhl таймер механический MZ 20-1, черный (1506450)</t>
  </si>
  <si>
    <t>273311.100.000003</t>
  </si>
  <si>
    <t>Датчики температуры с трубкой 2,5м для сауны РТУ-16</t>
  </si>
  <si>
    <t>LED-драйвер для LED светильников 36Вт</t>
  </si>
  <si>
    <t>LED-драйвер для LED светильников 50Вт</t>
  </si>
  <si>
    <t>LED-драйвер для LED светильников 150Вт</t>
  </si>
  <si>
    <t>LED-драйвер для LED светильников 100Вт</t>
  </si>
  <si>
    <t>LED-драйвер для LED светильников 48Вт</t>
  </si>
  <si>
    <t>Автоматы 3-х полюсные на 400А АМ1-630L 3Р 400А</t>
  </si>
  <si>
    <t>257330.650.000021</t>
  </si>
  <si>
    <t>Флюс для пайки паяльная кислота 30 мл (в индивидуальной упаковке) REXANT</t>
  </si>
  <si>
    <t>Краска белая ХС-785 ГОСТ 7313-75</t>
  </si>
  <si>
    <t>Краска желтая ХС-785 ГОСТ 7313-75</t>
  </si>
  <si>
    <t>Краска красная ХС-785 ГОСТ 7313-75</t>
  </si>
  <si>
    <t>Краска серая ХС-785 ГОСТ 7313-75</t>
  </si>
  <si>
    <t>Краска черная ХС-785 ГОСТ 7313-75</t>
  </si>
  <si>
    <t>204144.000.000019</t>
  </si>
  <si>
    <t>Растворитель для красок № 646</t>
  </si>
  <si>
    <t>Краска аэрозольная желтая, флакон 400мл "Радуга универсальная"</t>
  </si>
  <si>
    <t>Краска аэрозольная оранжевая, флакон 400мл "Радуга универсальная"</t>
  </si>
  <si>
    <t>Краска аэрозольная светлозеленая, флакон 400мл "Радуга универсальная"</t>
  </si>
  <si>
    <t>Краска аэрозольная серая, флакон 400мл "Радуга универсальная"</t>
  </si>
  <si>
    <t>Краска аэрозольная белый глянец, флакон 400мл "Радуга универсальная"</t>
  </si>
  <si>
    <t>Краска аэрозольная черный глянец, флакон 400мл "Радуга универсальная"</t>
  </si>
  <si>
    <t>Краска аэрозольная красная, флакон 400мл "Радуга универсальная"</t>
  </si>
  <si>
    <t>Средство для зачистки резьбы от ржавчины WD-40, флакон</t>
  </si>
  <si>
    <t>Лампа светодиодная Т8-1200</t>
  </si>
  <si>
    <t xml:space="preserve"> 259929.490.000147</t>
  </si>
  <si>
    <t>Лом строительный</t>
  </si>
  <si>
    <t>222929.900.000163</t>
  </si>
  <si>
    <t>Траверса ТН-13 (флажок) 10кВ</t>
  </si>
  <si>
    <t>257330.970.000005</t>
  </si>
  <si>
    <t>Колпачок К-6 (КП-22)</t>
  </si>
  <si>
    <t>274022.900.000001</t>
  </si>
  <si>
    <t>Герметик силиконовый термостойкий 280 мл</t>
  </si>
  <si>
    <t>139919.900.000005</t>
  </si>
  <si>
    <t>Изолента ПВХ 19мм 20м черная</t>
  </si>
  <si>
    <t>Изолента ПВХ 19мм 20м желтая</t>
  </si>
  <si>
    <t>Изолента ПВХ 19мм 20м зеленая</t>
  </si>
  <si>
    <t>257111.920.000011</t>
  </si>
  <si>
    <t>Изолента ПВХ 19мм 20м красная</t>
  </si>
  <si>
    <t>259411.300.000033</t>
  </si>
  <si>
    <t>Клеймо ударное по металлу 6мм цифровое</t>
  </si>
  <si>
    <t>259411.300.000030</t>
  </si>
  <si>
    <t>Болт с гайкой и шайбой M8x30 мм, оцинкованные по 4 шт. в пакете</t>
  </si>
  <si>
    <t>пакет</t>
  </si>
  <si>
    <t>259411.300.000036</t>
  </si>
  <si>
    <t>Болт с гайкой и шайбой M6x30 мм, оцинкованные, по 6 шт в пакете</t>
  </si>
  <si>
    <t>151212.900.000034</t>
  </si>
  <si>
    <t>Ключ Г-образный торцевой 10 мм KING TONY 1080-10</t>
  </si>
  <si>
    <t xml:space="preserve"> 257340.900.000009</t>
  </si>
  <si>
    <t>Ключ Г-образный торцевой 13 мм KING TONY 1080-13</t>
  </si>
  <si>
    <t>257340.900.000013</t>
  </si>
  <si>
    <t>Бита крестовая магнитная Rage by Vira 554133 PH2x50 мм, 2 шт.</t>
  </si>
  <si>
    <t>Биты с торцевыми головками 10 мм - 65 мм, 2 шт MATRIX</t>
  </si>
  <si>
    <t>Краскопульт аккумуляторный 20В</t>
  </si>
  <si>
    <t>257340.990.000023</t>
  </si>
  <si>
    <t>Набор свёрл по металлу HSS-G Super 1 — 13 мм 25 шт</t>
  </si>
  <si>
    <t>257330.900.000000</t>
  </si>
  <si>
    <t>Набор экстракторов STAYER стальных, в пластиковом боксе, 4320</t>
  </si>
  <si>
    <t>222121.530.000000</t>
  </si>
  <si>
    <t>Кернер автоматический ТУНДРА, виброгасящий наконечник, 2 х 130 мм</t>
  </si>
  <si>
    <t>257330.100.000052</t>
  </si>
  <si>
    <t>Самонастраивающийся инструмент для опрессовки контактных гильз чернёные 180 мм</t>
  </si>
  <si>
    <t>Аккумуляторы 100 Ампер</t>
  </si>
  <si>
    <t>Розетки двойные для открытой проводки, с заземляющим контактом 220В, 16А</t>
  </si>
  <si>
    <t>Молоток слесарный 0,5кг</t>
  </si>
  <si>
    <t>Ветошь</t>
  </si>
  <si>
    <t>284133.590.000011</t>
  </si>
  <si>
    <t>Гидравлический ручной пресс для опрессовки наконечников 16-240 кв. мм HOGERT</t>
  </si>
  <si>
    <t>Сумка для инструмента, 14 карманов, 315 х 215 х 225 мм Matrix</t>
  </si>
  <si>
    <t>Набор торцевых головок Энкор 93 предмета</t>
  </si>
  <si>
    <t>234310.300.000004</t>
  </si>
  <si>
    <t>Изолятор ШФ-20</t>
  </si>
  <si>
    <t>259929.190.000061</t>
  </si>
  <si>
    <t>Промежуточное звено ПРТ-7-1</t>
  </si>
  <si>
    <t>257214.690.000045</t>
  </si>
  <si>
    <t>Зажим НБ-2-6А</t>
  </si>
  <si>
    <t>231925.000.000001</t>
  </si>
  <si>
    <t>Изолятор ПС-70Е</t>
  </si>
  <si>
    <t>Транспортировка фтористоводородной кислоты марки В (плавиковая кислота)</t>
  </si>
  <si>
    <t>Услуги по охране объектов рудника "Хорасан-1"</t>
  </si>
  <si>
    <t>841212.036.000000</t>
  </si>
  <si>
    <t>Услуги нарко тестирования</t>
  </si>
  <si>
    <t>331319.200.000001</t>
  </si>
  <si>
    <t>Услуги оператора видеонаблюдения (оператор по виденаблюдение, 2ед.)</t>
  </si>
  <si>
    <t>801019.000.000010</t>
  </si>
  <si>
    <t>май</t>
  </si>
  <si>
    <t>УПБ</t>
  </si>
  <si>
    <t>262015.000.000013</t>
  </si>
  <si>
    <t>Клавиатура HP 240J7AA черный + мышка USB</t>
  </si>
  <si>
    <t>262016.930.000001</t>
  </si>
  <si>
    <t>Мышь Delux DLM-375OUB черный USB</t>
  </si>
  <si>
    <t>264042.700.000008</t>
  </si>
  <si>
    <t>Наушники Edifier K800USB Чёрный</t>
  </si>
  <si>
    <t>279020.500.000001</t>
  </si>
  <si>
    <t>Колонка - HP DHS-2101, 6Вт, USB, Длина кабеля 1,5м.
Регулятор громкости, Черный</t>
  </si>
  <si>
    <t>263040.900.000026</t>
  </si>
  <si>
    <t>Bluetooth адаптер ORICO BTA-508</t>
  </si>
  <si>
    <t>262040.000.000286</t>
  </si>
  <si>
    <t>Кабель USB 2.0 A - USB 2.0 A 10 м</t>
  </si>
  <si>
    <t>282323.900.000009</t>
  </si>
  <si>
    <t>Пылесос Karcher CVH 2 EU белый</t>
  </si>
  <si>
    <t>329959.900.000068</t>
  </si>
  <si>
    <t>Сетевой фильтр Defender 99495 3 м</t>
  </si>
  <si>
    <t>Сетевой фильтр SVC ZC6S-50M-USB 5 м</t>
  </si>
  <si>
    <t>262021.900.000086</t>
  </si>
  <si>
    <t>SSD Kingston SA400S37 480 ГБ</t>
  </si>
  <si>
    <t>M.2. SSD  Kingston SNV2S/500G 500 ГБ</t>
  </si>
  <si>
    <t>261130.200.000006</t>
  </si>
  <si>
    <t>Оперативная память Kingston KF432C16BB1/16 16GB</t>
  </si>
  <si>
    <t>262040.000.000284</t>
  </si>
  <si>
    <t>Термопаста GD GD900 7G</t>
  </si>
  <si>
    <t>279031.900.000064</t>
  </si>
  <si>
    <t>Yarboly паяльная станция 8586D улучшенный комплект</t>
  </si>
  <si>
    <t>Аккумуляторная батарея SVC AV9-12/S
Свинцово-кислотная 12В 9 Ач. Размер в мм.: 151*65*100</t>
  </si>
  <si>
    <t>Bluetooth адаптер TP-LINK UB500 черный</t>
  </si>
  <si>
    <t>272011.900.000003</t>
  </si>
  <si>
    <t>Батарейка AAA Duracell 12 шт</t>
  </si>
  <si>
    <t>Батарейка AA Duracell 12 шт</t>
  </si>
  <si>
    <t>262016.970.000036</t>
  </si>
  <si>
    <t>Переходник iPower HDMI на VGA</t>
  </si>
  <si>
    <t>263030.900.000168</t>
  </si>
  <si>
    <t>Переходник A&amp;P USB Type-C - USB 3.0 A 432456543</t>
  </si>
  <si>
    <t>273213.500.000002</t>
  </si>
  <si>
    <t>Кабель сетевой SHIP D135-P Cat.5e UTP 30В PVC</t>
  </si>
  <si>
    <t>262040.000.000282</t>
  </si>
  <si>
    <t>Оригинальный картридж HP DesignJet T520 magenta HP CZ131A</t>
  </si>
  <si>
    <t>Оригинальный картридж HP DesignJet T520 cyan HP CZ130A</t>
  </si>
  <si>
    <t>Оригинальный картридж HP DesignJet T520 black HP CZ129A</t>
  </si>
  <si>
    <t>Оригинальный картридж HP DesignJet T520 yellow HP CZ132A</t>
  </si>
  <si>
    <t>262040.000.000279</t>
  </si>
  <si>
    <t>Картридж Colorfix CLF-CB540A/CE320A/CF210A, Чёрный.
Для принтеров HP CLJ CP1215/CP1515/CM1300/CM1415/CP1525/M251/M276n.
Canon LBP 5050/7100, MF8010/8050/8040/8030/8080/8280/8250/8230/8210/628/626/624/623/621, 2200 страниц</t>
  </si>
  <si>
    <t>Картридж Colorfix CB542A/CE322A/CF212A, Жёлтый  Для принтеров HP CLJ CP1215/CP1515/CM1300/CM1415/CP1525/M251/M276n
Canon LBP 5050/7100, MF8010/8050/8040/8030/8080/8280/8250/8230/8210/628/626/624/623/621, 1800 страниц</t>
  </si>
  <si>
    <t>Картридж, Colorfix, CB543A/CE323A/CF213A, Пурпурный
Для принтеров HP CLJ CP1215/CP1515/CM1300/CM1415/CP1525/M251/M276n
Canon LBP 5050/7100, MF8010/8050/8040/8030/8080/8280/8250/8230/8210/628/626/624/623/621, 1800 страниц</t>
  </si>
  <si>
    <t>Картридж, Colorfix, CLF-CB541A/CE321A/CF211A, Синий, Для принтеров HP CLJ CP1215/CP1515/CM1300/CM1415/CP1525/M251/M276n, Canon LBP 5050/7100, MF8010/8050/8040/8030/8080/8280/8250/8230/8210/628/626/624/623/621, 1800 страниц</t>
  </si>
  <si>
    <t>Картридж Europrint - EPC-CF230X
Для принтеров HP LaserJet Pro M203/MFP M227, 3500 страниц.</t>
  </si>
  <si>
    <t>Кабель интерфейсный HP USB 2.0 тип A - USB 2.0 тип B</t>
  </si>
  <si>
    <t>Тонер Картридж Canon IR2520/2525/2530 C-EXV33</t>
  </si>
  <si>
    <t>Тонер Картридж Canon IR2630-i C-EXV59 (для Отдела Закупа)</t>
  </si>
  <si>
    <t>151212.900.000039</t>
  </si>
  <si>
    <t>Услуги по транспортировке аммиачной селитры</t>
  </si>
  <si>
    <t>Услуга по переработке (перевалке) амиачной селитры</t>
  </si>
  <si>
    <t>ноябрь 2024</t>
  </si>
  <si>
    <t xml:space="preserve">декабрь  </t>
  </si>
  <si>
    <t xml:space="preserve">январь  </t>
  </si>
  <si>
    <t xml:space="preserve">февраль  </t>
  </si>
  <si>
    <t>Краска желтая</t>
  </si>
  <si>
    <t>ГТП</t>
  </si>
  <si>
    <t>Ожидающий запрос на изменение</t>
  </si>
  <si>
    <t>Материал</t>
  </si>
  <si>
    <t>Описание</t>
  </si>
  <si>
    <t>Тип материала</t>
  </si>
  <si>
    <t>Базисная ЕИ</t>
  </si>
  <si>
    <t>Группа материалов</t>
  </si>
  <si>
    <t>ИерархияПродуктов</t>
  </si>
  <si>
    <t>Ранг поиска</t>
  </si>
  <si>
    <t/>
  </si>
  <si>
    <t>1000001103</t>
  </si>
  <si>
    <t>Кислота плавиковая марки "В"</t>
  </si>
  <si>
    <t>ZFIN</t>
  </si>
  <si>
    <t>2212</t>
  </si>
  <si>
    <t>3000000000</t>
  </si>
  <si>
    <t>Селитра аммиачная ГОСТ2-85</t>
  </si>
  <si>
    <t>ZRAW</t>
  </si>
  <si>
    <t>КГ</t>
  </si>
  <si>
    <t>100103</t>
  </si>
  <si>
    <t>3000000001</t>
  </si>
  <si>
    <t>Кислота серная 1 сорт ГОСТ2184-2013</t>
  </si>
  <si>
    <t>100104</t>
  </si>
  <si>
    <t>3000000006</t>
  </si>
  <si>
    <t>Смола Ионообменная</t>
  </si>
  <si>
    <t>М3</t>
  </si>
  <si>
    <t>100108</t>
  </si>
  <si>
    <t>3000000007</t>
  </si>
  <si>
    <t>Аммиак-вд 25% Тхч (КГ)</t>
  </si>
  <si>
    <t>100107</t>
  </si>
  <si>
    <t>3000000030</t>
  </si>
  <si>
    <t>Селитра аммиачная возвратная ГОСТ 2-2013</t>
  </si>
  <si>
    <t>3000000069</t>
  </si>
  <si>
    <t>Порошок диметиловый желтый</t>
  </si>
  <si>
    <t>100115</t>
  </si>
  <si>
    <t>3000000123</t>
  </si>
  <si>
    <t>Бифторид аммония ГОСТ 9546-75</t>
  </si>
  <si>
    <t>10</t>
  </si>
  <si>
    <t>3000000128</t>
  </si>
  <si>
    <t>3000000178</t>
  </si>
  <si>
    <t>Мешок п/эт 50х100 см</t>
  </si>
  <si>
    <t>ZPAK</t>
  </si>
  <si>
    <t>ШТ</t>
  </si>
  <si>
    <t>140405</t>
  </si>
  <si>
    <t>3000000956</t>
  </si>
  <si>
    <t>Кислота плавиковая марки "И"</t>
  </si>
  <si>
    <t>1001</t>
  </si>
  <si>
    <t>4000000023</t>
  </si>
  <si>
    <t>Элеватор для труб 50,0мм</t>
  </si>
  <si>
    <t>ZSPA</t>
  </si>
  <si>
    <t>111004</t>
  </si>
  <si>
    <t>4000000026</t>
  </si>
  <si>
    <t>Подшипник 1311</t>
  </si>
  <si>
    <t>1109</t>
  </si>
  <si>
    <t>4000000071</t>
  </si>
  <si>
    <t>Насос топл Уаз 39094 2105-1106010-50</t>
  </si>
  <si>
    <t>111806</t>
  </si>
  <si>
    <t>4000000077</t>
  </si>
  <si>
    <t>Автошина радиал 11,00 20</t>
  </si>
  <si>
    <t>4000000078</t>
  </si>
  <si>
    <t>Автошина R16 235/75 летн</t>
  </si>
  <si>
    <t>141210</t>
  </si>
  <si>
    <t>4000000082</t>
  </si>
  <si>
    <t>Набор сервис Atlas Copco 2910300100</t>
  </si>
  <si>
    <t>1111</t>
  </si>
  <si>
    <t>4000000085</t>
  </si>
  <si>
    <t>Автошина R15 205/70 зимняя</t>
  </si>
  <si>
    <t>4000000093</t>
  </si>
  <si>
    <t>Втулка 421.00.014</t>
  </si>
  <si>
    <t>4000000098</t>
  </si>
  <si>
    <t>Автошина радиал 7,00 12 всес</t>
  </si>
  <si>
    <t>4000000107</t>
  </si>
  <si>
    <t>Маслосепаратор Atlas Copco 2911011700</t>
  </si>
  <si>
    <t>4000000129</t>
  </si>
  <si>
    <t>Набор сервис Atlas Copco 2912435006</t>
  </si>
  <si>
    <t>4000000145</t>
  </si>
  <si>
    <t>Улита насоса ПНВ 3МТНП264.00.03</t>
  </si>
  <si>
    <t>1113</t>
  </si>
  <si>
    <t>4000000159</t>
  </si>
  <si>
    <t>Стартер Зил Маз 7402.3708 24В 5,2кВт</t>
  </si>
  <si>
    <t>4000000179</t>
  </si>
  <si>
    <t>Радиатор Уаз 396255-330 3741-1301010</t>
  </si>
  <si>
    <t>4000000203</t>
  </si>
  <si>
    <t>Помпа водяная Caterpillar 227-4298</t>
  </si>
  <si>
    <t>111808</t>
  </si>
  <si>
    <t>4000000221</t>
  </si>
  <si>
    <t>Насос водяной Камаз 740.13-1303090</t>
  </si>
  <si>
    <t>4000000227</t>
  </si>
  <si>
    <t>Автошина R16 205/70 всес</t>
  </si>
  <si>
    <t>4000000230</t>
  </si>
  <si>
    <t>Автошина пневм 16,9 28</t>
  </si>
  <si>
    <t>4000000232</t>
  </si>
  <si>
    <t>Автошина R16 215/65 всес</t>
  </si>
  <si>
    <t>4000000281</t>
  </si>
  <si>
    <t>Насос топл ручной подкач Ямз 236-1106288</t>
  </si>
  <si>
    <t>4000000286</t>
  </si>
  <si>
    <t>Подшипник 208 (6208)</t>
  </si>
  <si>
    <t>4000000304</t>
  </si>
  <si>
    <t>Набор сервис Atlas Copco 2906057300</t>
  </si>
  <si>
    <t>4000000310</t>
  </si>
  <si>
    <t>Уплотнение торцевое CRN -15-05 EQQV</t>
  </si>
  <si>
    <t>4000000336</t>
  </si>
  <si>
    <t>Автошина радиал 12,00 20</t>
  </si>
  <si>
    <t>4000000360</t>
  </si>
  <si>
    <t>Подшипник 202 (6202)</t>
  </si>
  <si>
    <t>4000000384</t>
  </si>
  <si>
    <t>Автошина Радиальная 8.25 20</t>
  </si>
  <si>
    <t>4000000388</t>
  </si>
  <si>
    <t>Крейцкопф НБ-40.00.005А</t>
  </si>
  <si>
    <t>4000000392</t>
  </si>
  <si>
    <t>Подшипник 6306</t>
  </si>
  <si>
    <t>4000000406</t>
  </si>
  <si>
    <t>Насос водяной в сб Ямз 236-13007010-а2</t>
  </si>
  <si>
    <t>110103</t>
  </si>
  <si>
    <t>4000000409</t>
  </si>
  <si>
    <t>Подшипник 219</t>
  </si>
  <si>
    <t>4000000414</t>
  </si>
  <si>
    <t>Подшипник 6309</t>
  </si>
  <si>
    <t>4000000422</t>
  </si>
  <si>
    <t>Аккумулятор свинц-кислот 12В 65А/ч</t>
  </si>
  <si>
    <t>112303</t>
  </si>
  <si>
    <t>4000000450</t>
  </si>
  <si>
    <t>Аккумулятор стартер 6СТ-100 100А/ч 12В</t>
  </si>
  <si>
    <t>4000000490</t>
  </si>
  <si>
    <t>Автошина R16 215/75 всес</t>
  </si>
  <si>
    <t>4000000502</t>
  </si>
  <si>
    <t>Ремень Atlas Copco 0367010042</t>
  </si>
  <si>
    <t>141203</t>
  </si>
  <si>
    <t>4000000509</t>
  </si>
  <si>
    <t>Автошина пневм 12,5 80-18 12PR</t>
  </si>
  <si>
    <t>4000000515</t>
  </si>
  <si>
    <t>Автошина R17 265/65 летняя</t>
  </si>
  <si>
    <t>4000000550</t>
  </si>
  <si>
    <t>Клапан НБ 50.02.750П</t>
  </si>
  <si>
    <t>1411</t>
  </si>
  <si>
    <t>4000000552</t>
  </si>
  <si>
    <t>Набор сервис Atlas Copco 2910300300</t>
  </si>
  <si>
    <t>4000000594</t>
  </si>
  <si>
    <t>Радиатор Камаз 54115-1301010-10</t>
  </si>
  <si>
    <t>4000000608</t>
  </si>
  <si>
    <t>Насос подкачки топл Камаз 53215-052-015</t>
  </si>
  <si>
    <t>4000000626</t>
  </si>
  <si>
    <t>Аппаратура топл ДИЗЕЛЬДЕТ 133.1111005-20</t>
  </si>
  <si>
    <t>4000000654</t>
  </si>
  <si>
    <t>Фильтр маслян Камаз Эфм-001 740101204012</t>
  </si>
  <si>
    <t>4000000657</t>
  </si>
  <si>
    <t>Автошина R15 205/70 летн</t>
  </si>
  <si>
    <t>4000000662</t>
  </si>
  <si>
    <t>Автошина R17 275/65 летн</t>
  </si>
  <si>
    <t>4000000665</t>
  </si>
  <si>
    <t>Аккумулятор стартер 6СТ-74 74А/ч 12В</t>
  </si>
  <si>
    <t>4000000678</t>
  </si>
  <si>
    <t>Подшипник 222</t>
  </si>
  <si>
    <t>4000000684</t>
  </si>
  <si>
    <t>Подшипник</t>
  </si>
  <si>
    <t>4000000685</t>
  </si>
  <si>
    <t>Подшипник 6308</t>
  </si>
  <si>
    <t>4000000699</t>
  </si>
  <si>
    <t>Автошина R17 265/65 зим SUV</t>
  </si>
  <si>
    <t>4000000751</t>
  </si>
  <si>
    <t>Компрессор Камаз 53205-3509015</t>
  </si>
  <si>
    <t>4000000777</t>
  </si>
  <si>
    <t>Вилка отбойная на 42мм</t>
  </si>
  <si>
    <t>1110</t>
  </si>
  <si>
    <t>4000000820</t>
  </si>
  <si>
    <t>Плата матер GA-Z87X-D3H</t>
  </si>
  <si>
    <t>112203</t>
  </si>
  <si>
    <t>4000000859</t>
  </si>
  <si>
    <t>Рукав ВД D50мм</t>
  </si>
  <si>
    <t>141202</t>
  </si>
  <si>
    <t>4000000897</t>
  </si>
  <si>
    <t>Улита насоса ПНВ 28-12128</t>
  </si>
  <si>
    <t>1401</t>
  </si>
  <si>
    <t>4000000950</t>
  </si>
  <si>
    <t>Автошина R18 285/60 летняя</t>
  </si>
  <si>
    <t>4000001113</t>
  </si>
  <si>
    <t>Автошина радиал 10,00 20 всес</t>
  </si>
  <si>
    <t>4000001284</t>
  </si>
  <si>
    <t>Автошина радиал 12,00 18</t>
  </si>
  <si>
    <t>4000001338</t>
  </si>
  <si>
    <t>Втулка цилиндра НБ-32.02.020-02</t>
  </si>
  <si>
    <t>4000001383</t>
  </si>
  <si>
    <t>Автошина радиал 9,00 20</t>
  </si>
  <si>
    <t>4000001421</t>
  </si>
  <si>
    <t>Э/д перемен тока 3-фаз синхр 3000об/мин</t>
  </si>
  <si>
    <t>101103</t>
  </si>
  <si>
    <t>4000001476</t>
  </si>
  <si>
    <t>Кабель моторный MS4000 4х1G AWG14 2,5m</t>
  </si>
  <si>
    <t>4000001557</t>
  </si>
  <si>
    <t>Коробка передач БА 15-1СБ</t>
  </si>
  <si>
    <t>4000001583</t>
  </si>
  <si>
    <t>Подшипник 6206</t>
  </si>
  <si>
    <t>4000001606</t>
  </si>
  <si>
    <t>Элдвигатель 4АМАИ 100L6У3М1081 4кВт 1000</t>
  </si>
  <si>
    <t>4000001715</t>
  </si>
  <si>
    <t>Шток поршня НБ 32.02.501</t>
  </si>
  <si>
    <t>4000001764</t>
  </si>
  <si>
    <t>Автошина R16с 225/75 всес</t>
  </si>
  <si>
    <t>4000001824</t>
  </si>
  <si>
    <t>Фильтр маслян Урал 4320 840-1012038-12</t>
  </si>
  <si>
    <t>4000001826</t>
  </si>
  <si>
    <t>Фильтр возд Урал 4320 7405-1109560</t>
  </si>
  <si>
    <t>4000001847</t>
  </si>
  <si>
    <t>Автошина R15 255/70 зим</t>
  </si>
  <si>
    <t>4000001907</t>
  </si>
  <si>
    <t>Форсунка Caterpillar C9 3282574</t>
  </si>
  <si>
    <t>4000002100</t>
  </si>
  <si>
    <t>Ремень клинов Cat C-9 9L-4896</t>
  </si>
  <si>
    <t>11</t>
  </si>
  <si>
    <t>4000002142</t>
  </si>
  <si>
    <t>Цилиндр сцеплен Камаз 1602510</t>
  </si>
  <si>
    <t>4000002209</t>
  </si>
  <si>
    <t>Клапан обр привар 19нж73нж DN200 PN40</t>
  </si>
  <si>
    <t>100403</t>
  </si>
  <si>
    <t>4000002232</t>
  </si>
  <si>
    <t>Автолампа накалив BA15S</t>
  </si>
  <si>
    <t>4000002243</t>
  </si>
  <si>
    <t>Крышка двиг 263-7821 Cover GP-Valve</t>
  </si>
  <si>
    <t>4000002257</t>
  </si>
  <si>
    <t>Крышка двиг компрес CD-C9 XRVS-336</t>
  </si>
  <si>
    <t>4000002306</t>
  </si>
  <si>
    <t>Статор эл/двиг 98083112 2,2кВт</t>
  </si>
  <si>
    <t>4000002507</t>
  </si>
  <si>
    <t>Реле промежут РПУ-2М-211-1420 УЗ</t>
  </si>
  <si>
    <t>1117</t>
  </si>
  <si>
    <t>4000002568</t>
  </si>
  <si>
    <t>Кулер для процессора D95мм 19Дб</t>
  </si>
  <si>
    <t>4000002572</t>
  </si>
  <si>
    <t>Набор сервис Grundfos SP14-25N 6000ч</t>
  </si>
  <si>
    <t>4000002573</t>
  </si>
  <si>
    <t>Фильтр топл Atlas Copco 2914 8307 00</t>
  </si>
  <si>
    <t>100204</t>
  </si>
  <si>
    <t>4000002575</t>
  </si>
  <si>
    <t>Элдвигатель АИР АД 132М6 7,5кВт 950</t>
  </si>
  <si>
    <t>4000002577</t>
  </si>
  <si>
    <t>Втулка цилинд ППР D100мм НБ32 02.020-02</t>
  </si>
  <si>
    <t>4000002578</t>
  </si>
  <si>
    <t>Клапан предохр КС-10.12.00.000 в НБ-50</t>
  </si>
  <si>
    <t>4000002583</t>
  </si>
  <si>
    <t>Элдвигатель MS6000R 7,5 кВт</t>
  </si>
  <si>
    <t>4000002584</t>
  </si>
  <si>
    <t>Автошина R18 285/50 летн</t>
  </si>
  <si>
    <t>4000002586</t>
  </si>
  <si>
    <t>Вал МТНП 263.10.01</t>
  </si>
  <si>
    <t>4000002588</t>
  </si>
  <si>
    <t>Уплотнение торцев механ Sulzer АРР53-200</t>
  </si>
  <si>
    <t>4000002589</t>
  </si>
  <si>
    <t>Уплотнение механич Sulzer ВР 1500м3/ч</t>
  </si>
  <si>
    <t>4000002590</t>
  </si>
  <si>
    <t>Уплотнение механич Sulzer ПР 1500м3/ч</t>
  </si>
  <si>
    <t>4000002594</t>
  </si>
  <si>
    <t>Ротор эл/двиг насос PO-SS100-8х6х2</t>
  </si>
  <si>
    <t>4000002595</t>
  </si>
  <si>
    <t>Ротор эл/двиг SPM5F-25N 2,2кВт</t>
  </si>
  <si>
    <t>4000002596</t>
  </si>
  <si>
    <t>Элдвигатель аси 112 МА 6УЗ 3кВ 380V</t>
  </si>
  <si>
    <t>4000002603</t>
  </si>
  <si>
    <t>Плата матер 0 Z97-K</t>
  </si>
  <si>
    <t>4000002604</t>
  </si>
  <si>
    <t>Плата матер 266536</t>
  </si>
  <si>
    <t>4000002607</t>
  </si>
  <si>
    <t>Автошина R18 285/60 зимняя</t>
  </si>
  <si>
    <t>4000002608</t>
  </si>
  <si>
    <t>Автошина R16 215/55 зим</t>
  </si>
  <si>
    <t>4000002611</t>
  </si>
  <si>
    <t>Часть вращающаяся 96514547</t>
  </si>
  <si>
    <t>4000002613</t>
  </si>
  <si>
    <t>Втулка цилинд ППР D100мм НБ32 02.020-03</t>
  </si>
  <si>
    <t>4000002614</t>
  </si>
  <si>
    <t>Диск 5х150R 18х8CB 110.1ET 60cREPLICA</t>
  </si>
  <si>
    <t>4000002615</t>
  </si>
  <si>
    <t>Диск 6,5х16ЕТ 40 55х112 66,6 Палермо</t>
  </si>
  <si>
    <t>4000002619</t>
  </si>
  <si>
    <t>Ремень клинов L-340</t>
  </si>
  <si>
    <t>140159</t>
  </si>
  <si>
    <t>4000002620</t>
  </si>
  <si>
    <t>Ремень клинов 9L - 4896</t>
  </si>
  <si>
    <t>4000002623</t>
  </si>
  <si>
    <t>Фильтр топл Caterpillar С9 29148307</t>
  </si>
  <si>
    <t>4000002624</t>
  </si>
  <si>
    <t>Форсунка топл Caterpillar 2934072</t>
  </si>
  <si>
    <t>4000002625</t>
  </si>
  <si>
    <t>Элдвигатель 75 kw насос SPM 215-4N</t>
  </si>
  <si>
    <t>4000002626</t>
  </si>
  <si>
    <t>Электродвигатель SP 14A-25N.7,5</t>
  </si>
  <si>
    <t>4000002696</t>
  </si>
  <si>
    <t>Наголовник для бурильного замка D42мм</t>
  </si>
  <si>
    <t>101202</t>
  </si>
  <si>
    <t>4000002843</t>
  </si>
  <si>
    <t>Подшипник 6322/С3</t>
  </si>
  <si>
    <t>4000002855</t>
  </si>
  <si>
    <t>Подшипник 60319</t>
  </si>
  <si>
    <t>4000002856</t>
  </si>
  <si>
    <t>Подшипник 6316</t>
  </si>
  <si>
    <t>4000002860</t>
  </si>
  <si>
    <t>Ремень клинов SPА-1320</t>
  </si>
  <si>
    <t>4000003056</t>
  </si>
  <si>
    <t>Комплект ремонт гидроцил 55401</t>
  </si>
  <si>
    <t>111003</t>
  </si>
  <si>
    <t>4000003111</t>
  </si>
  <si>
    <t>Автошина R20 275/60 летн</t>
  </si>
  <si>
    <t>4000003112</t>
  </si>
  <si>
    <t>Кулер для центр процессора D120мм 31Дб</t>
  </si>
  <si>
    <t>4000003116</t>
  </si>
  <si>
    <t>Автошина R16 215/55 летн</t>
  </si>
  <si>
    <t>4000003139</t>
  </si>
  <si>
    <t>Автошина R18 285/60 всес</t>
  </si>
  <si>
    <t>4000003152</t>
  </si>
  <si>
    <t>Клапан фланц 15нж65п DN32 PN10</t>
  </si>
  <si>
    <t>4000003154</t>
  </si>
  <si>
    <t>Трансформатор силовой ТНГ-630</t>
  </si>
  <si>
    <t>112308</t>
  </si>
  <si>
    <t>4000003155</t>
  </si>
  <si>
    <t>Диафрагма Р24412</t>
  </si>
  <si>
    <t>14</t>
  </si>
  <si>
    <t>4000003207</t>
  </si>
  <si>
    <t>Автошина радиал 16,5/70 18 всес</t>
  </si>
  <si>
    <t>4000003210</t>
  </si>
  <si>
    <t>Комплект ремонтный резина 160/10-630/10</t>
  </si>
  <si>
    <t>110801</t>
  </si>
  <si>
    <t>4000003219</t>
  </si>
  <si>
    <t>Уплотнение торцевое вала HQQV CRNE 32-02</t>
  </si>
  <si>
    <t>4000003277</t>
  </si>
  <si>
    <t>Автошина R15c 195/70 летн</t>
  </si>
  <si>
    <t>4000003300</t>
  </si>
  <si>
    <t>Ремкомплект для труборазворота РТ1200</t>
  </si>
  <si>
    <t>4000003319</t>
  </si>
  <si>
    <t>Память операт DDR4 8Гб</t>
  </si>
  <si>
    <t>4000003413</t>
  </si>
  <si>
    <t>Подшипник 6013941</t>
  </si>
  <si>
    <t>4000003424</t>
  </si>
  <si>
    <t>Вставка шлангового вентиля</t>
  </si>
  <si>
    <t>100401</t>
  </si>
  <si>
    <t>4000003544</t>
  </si>
  <si>
    <t>Жгут провод компрес XRVS 336Cd 2153249</t>
  </si>
  <si>
    <t>4000003556</t>
  </si>
  <si>
    <t>Муфта VS365-R-FBH</t>
  </si>
  <si>
    <t>4000003562</t>
  </si>
  <si>
    <t>Панель вентилят SHIP 700402112</t>
  </si>
  <si>
    <t>4000003574</t>
  </si>
  <si>
    <t>Генератор груз 273.3701-02 60А 28В</t>
  </si>
  <si>
    <t>4000003577</t>
  </si>
  <si>
    <t>Вентилятор осев ВО 06-300</t>
  </si>
  <si>
    <t>1115</t>
  </si>
  <si>
    <t>4000003578</t>
  </si>
  <si>
    <t>Диск жёсткий SATA3</t>
  </si>
  <si>
    <t>4000003586</t>
  </si>
  <si>
    <t>Блок гидравлический НБ 50.02.000</t>
  </si>
  <si>
    <t>4000003615</t>
  </si>
  <si>
    <t>Насос активации топл компрес 3190678</t>
  </si>
  <si>
    <t>4000003616</t>
  </si>
  <si>
    <t>Редуктор червячный Ч-125</t>
  </si>
  <si>
    <t>4000003622</t>
  </si>
  <si>
    <t>Цилиндр тормоз гл Урал 4320-3505010</t>
  </si>
  <si>
    <t>4000003642</t>
  </si>
  <si>
    <t>Насос Т10М НШ 50 А-3</t>
  </si>
  <si>
    <t>4000003730</t>
  </si>
  <si>
    <t>Фильтр топл Mitsubishi SDMO 34462-00300</t>
  </si>
  <si>
    <t>4000004608</t>
  </si>
  <si>
    <t>Втулка ушка рессоры зад Уаз 3160-2912028</t>
  </si>
  <si>
    <t>4000004747</t>
  </si>
  <si>
    <t>Фильтр топл Мтз 240-1105010</t>
  </si>
  <si>
    <t>4000004770</t>
  </si>
  <si>
    <t>Насос водяной Уаз 2206 421.1307010-01</t>
  </si>
  <si>
    <t>4000005266</t>
  </si>
  <si>
    <t>Полумуфта И7489.000.06</t>
  </si>
  <si>
    <t>4000005317</t>
  </si>
  <si>
    <t>Втулка насос ЖВН-12Н И8499.03.05 М</t>
  </si>
  <si>
    <t>4000005601</t>
  </si>
  <si>
    <t>Клеммник 60А 25мм2</t>
  </si>
  <si>
    <t>ZMSC</t>
  </si>
  <si>
    <t>112305</t>
  </si>
  <si>
    <t>4000006752</t>
  </si>
  <si>
    <t>Батарея аккумуляторная 7,2В 1400А/ч</t>
  </si>
  <si>
    <t>4000006789</t>
  </si>
  <si>
    <t>Подшипник 311/6311</t>
  </si>
  <si>
    <t>4000006792</t>
  </si>
  <si>
    <t>Подшипник 205/6205</t>
  </si>
  <si>
    <t>4000006795</t>
  </si>
  <si>
    <t>Подшипник 314/6314</t>
  </si>
  <si>
    <t>4000006809</t>
  </si>
  <si>
    <t>Подшипник 309/6309</t>
  </si>
  <si>
    <t>4000007005</t>
  </si>
  <si>
    <t>Автошина радиал 6,00-9 10PR</t>
  </si>
  <si>
    <t>4000007100</t>
  </si>
  <si>
    <t>Резина уплотнительная МБС 5,8</t>
  </si>
  <si>
    <t>141204</t>
  </si>
  <si>
    <t>4000007101</t>
  </si>
  <si>
    <t>Фильтр масляный Mitsubishi 32A4000100</t>
  </si>
  <si>
    <t>4000007102</t>
  </si>
  <si>
    <t>Ремень клинов В21х3150</t>
  </si>
  <si>
    <t>4000007106</t>
  </si>
  <si>
    <t>Вентиль шланговый V02 PVE80 A16-303LQRX</t>
  </si>
  <si>
    <t>4000007107</t>
  </si>
  <si>
    <t>Вентиль шланг н/ж V07 PVE50A16-301LRX</t>
  </si>
  <si>
    <t>4000007108</t>
  </si>
  <si>
    <t>Датчик уровня воды PG3S22C1</t>
  </si>
  <si>
    <t>1116</t>
  </si>
  <si>
    <t>4000007109</t>
  </si>
  <si>
    <t>Вентиль шар ст20 V09 DN AB47P-6666RT/DN</t>
  </si>
  <si>
    <t>4000007110</t>
  </si>
  <si>
    <t>Датчик детонаций SL1-A 60947-5-1</t>
  </si>
  <si>
    <t>4000007137</t>
  </si>
  <si>
    <t>Фильтр масляный Т-150 101204ОЭ</t>
  </si>
  <si>
    <t>4000007138</t>
  </si>
  <si>
    <t>Форсунка Т-150-101204ОЭ</t>
  </si>
  <si>
    <t>4000007154</t>
  </si>
  <si>
    <t>Плата материнская GA-H310M-S2 LGA1151</t>
  </si>
  <si>
    <t>4000007311</t>
  </si>
  <si>
    <t>Электродвигатель МS4000R</t>
  </si>
  <si>
    <t>4000007319</t>
  </si>
  <si>
    <t>Автошина R15 255/70 всес</t>
  </si>
  <si>
    <t>4000007320</t>
  </si>
  <si>
    <t>Автошина R16 215/75</t>
  </si>
  <si>
    <t>4000007364</t>
  </si>
  <si>
    <t>Подшипник 7201</t>
  </si>
  <si>
    <t>4000007365</t>
  </si>
  <si>
    <t>Подшипник 7203</t>
  </si>
  <si>
    <t>4000007367</t>
  </si>
  <si>
    <t>Сальник а/м 32х50-10мм</t>
  </si>
  <si>
    <t>141205</t>
  </si>
  <si>
    <t>4000007411</t>
  </si>
  <si>
    <t>Уплотнение торцевое FluxF726-15/23PVDF2</t>
  </si>
  <si>
    <t>4000007493</t>
  </si>
  <si>
    <t>Подшипник 7314 BECBM</t>
  </si>
  <si>
    <t>4000007494</t>
  </si>
  <si>
    <t>Подшипник  NUP 313 ECP</t>
  </si>
  <si>
    <t>4000007495</t>
  </si>
  <si>
    <t>Уплотнение вала LP-D-S32-D20/60-DE1</t>
  </si>
  <si>
    <t>4000007500</t>
  </si>
  <si>
    <t>Палец для полумуфт  (по образцу)</t>
  </si>
  <si>
    <t>4000007536</t>
  </si>
  <si>
    <t>Колесо рабочее BTSSL5.31</t>
  </si>
  <si>
    <t>4000007560</t>
  </si>
  <si>
    <t>Подшипник 6319/C4 SKF</t>
  </si>
  <si>
    <t>4000007566</t>
  </si>
  <si>
    <t>Пропеллер 9450S для DJI Phantom 4 Pro</t>
  </si>
  <si>
    <t>4000007567</t>
  </si>
  <si>
    <t>Насос топливн POMPE SRE Type BMF 10M/V/N</t>
  </si>
  <si>
    <t>4000007602</t>
  </si>
  <si>
    <t>Форсунка ЯМЗ-236/238 26-1112010-13</t>
  </si>
  <si>
    <t>4000007615</t>
  </si>
  <si>
    <t>Кулер DEEPCOOL Alta9</t>
  </si>
  <si>
    <t>4000007620</t>
  </si>
  <si>
    <t>Процессор IntelCore i5 10400F TRAY</t>
  </si>
  <si>
    <t>4000007666</t>
  </si>
  <si>
    <t>Компрессор воздушный 10бар 950л/мин</t>
  </si>
  <si>
    <t>141005</t>
  </si>
  <si>
    <t>4000007677</t>
  </si>
  <si>
    <t>Трос акселератора Урал-4320</t>
  </si>
  <si>
    <t>4000007678</t>
  </si>
  <si>
    <t>Стартер на ЯМЗ 236</t>
  </si>
  <si>
    <t>4000007696</t>
  </si>
  <si>
    <t>к-кт уплотнит резин</t>
  </si>
  <si>
    <t>4000008220</t>
  </si>
  <si>
    <t>Автошина R17 215/55 летняя</t>
  </si>
  <si>
    <t>4000008254</t>
  </si>
  <si>
    <t>Автошина R20 275/60 зимняя</t>
  </si>
  <si>
    <t>4000008381</t>
  </si>
  <si>
    <t>Гильза цилиндра 100мм НБ 50</t>
  </si>
  <si>
    <t>4000008430</t>
  </si>
  <si>
    <t>Ремкомплект гидроцилиндров на БА15-13Б</t>
  </si>
  <si>
    <t>КМП</t>
  </si>
  <si>
    <t>4000008537</t>
  </si>
  <si>
    <t>Соединение быстроразъемный KL-500</t>
  </si>
  <si>
    <t>4000008544</t>
  </si>
  <si>
    <t>Плата материнская S-1151 Z370</t>
  </si>
  <si>
    <t>4000008545</t>
  </si>
  <si>
    <t>Вал насоса Techium BTSLL 5.31</t>
  </si>
  <si>
    <t>4000008546</t>
  </si>
  <si>
    <t>Колесо рабочее для насоса Techium BTS LL</t>
  </si>
  <si>
    <t>1404</t>
  </si>
  <si>
    <t>4000008547</t>
  </si>
  <si>
    <t>Уплот. кольцо насоса Techium BTS LL</t>
  </si>
  <si>
    <t>4000008548</t>
  </si>
  <si>
    <t>Уплот кольцо двигателя Techium BTS LL</t>
  </si>
  <si>
    <t>4000008549</t>
  </si>
  <si>
    <t>Крышка подшипника насоса Tecnium BTS LL</t>
  </si>
  <si>
    <t>4000008550</t>
  </si>
  <si>
    <t>Втулка вала Tecnium BTS LL 5.31</t>
  </si>
  <si>
    <t>4000008551</t>
  </si>
  <si>
    <t>Корпус улиты Tecnium BTS LL 5.31</t>
  </si>
  <si>
    <t>4000008552</t>
  </si>
  <si>
    <t>Гидростанция свароч аппар KL 500</t>
  </si>
  <si>
    <t>4000008606</t>
  </si>
  <si>
    <t>Ремень привода вентилят 12.5x1475LA</t>
  </si>
  <si>
    <t>4000008607</t>
  </si>
  <si>
    <t>Ремень привода вентилят SPA 2000LW</t>
  </si>
  <si>
    <t>4000008608</t>
  </si>
  <si>
    <t>Ремень привода вентилят 2120LI/2120LW</t>
  </si>
  <si>
    <t>4000008661</t>
  </si>
  <si>
    <t>Рейка 4х4</t>
  </si>
  <si>
    <t>М</t>
  </si>
  <si>
    <t>101104</t>
  </si>
  <si>
    <t>4000008947</t>
  </si>
  <si>
    <t>Автошина радиал 15,5/65 18 всесезон</t>
  </si>
  <si>
    <t>4000010671</t>
  </si>
  <si>
    <t>Комплект уплотн вала CRNE 10/15/20 HQQV</t>
  </si>
  <si>
    <t>4000011034</t>
  </si>
  <si>
    <t>Маслосепаратор 2911 0117 01</t>
  </si>
  <si>
    <t>4000011096</t>
  </si>
  <si>
    <t>Набор сервисный XRHS 366 2912443005</t>
  </si>
  <si>
    <t>4000011097</t>
  </si>
  <si>
    <t>Набор сервисный XRHS 366 CD 2912443006</t>
  </si>
  <si>
    <t>4000011180</t>
  </si>
  <si>
    <t>Радиатор охлажд Atlas Copco 1604-2499-01</t>
  </si>
  <si>
    <t>4000012702</t>
  </si>
  <si>
    <t>Комплект упл вала CRNE32/45/64/90 HQQV</t>
  </si>
  <si>
    <t>4000013248</t>
  </si>
  <si>
    <t>Генератор Г9695-3701</t>
  </si>
  <si>
    <t>4000015645</t>
  </si>
  <si>
    <t>Элемент маслосепаратора 2906 0753 00</t>
  </si>
  <si>
    <t>4000015774</t>
  </si>
  <si>
    <t>Автошина 7,50R16LT 14PR</t>
  </si>
  <si>
    <t>4000016135</t>
  </si>
  <si>
    <t>Компрессор ЯМЗ 236-238</t>
  </si>
  <si>
    <t>4000016311</t>
  </si>
  <si>
    <t>Наконечник медный луженый ТМЛ 70-10-13</t>
  </si>
  <si>
    <t>10111208</t>
  </si>
  <si>
    <t>4000016535</t>
  </si>
  <si>
    <t>Ремень резиновый 2950</t>
  </si>
  <si>
    <t>4000016539</t>
  </si>
  <si>
    <t>Фильтр масляный САГ МАС 635</t>
  </si>
  <si>
    <t>4000016543</t>
  </si>
  <si>
    <t>Аппарат топливный УРАЛ-4320 ЕВРО2</t>
  </si>
  <si>
    <t>4000016544</t>
  </si>
  <si>
    <t>Вертлюг фланц 2-16 с ниппелем</t>
  </si>
  <si>
    <t>4000016545</t>
  </si>
  <si>
    <t>Вертлюг флан со звездочкой 5-16</t>
  </si>
  <si>
    <t>4000016721</t>
  </si>
  <si>
    <t>Контактор 3RT1076</t>
  </si>
  <si>
    <t>112304</t>
  </si>
  <si>
    <t>4000016926</t>
  </si>
  <si>
    <t>Батарея аккумулятор 11,2В 5870А/ч дрона</t>
  </si>
  <si>
    <t>4000017035</t>
  </si>
  <si>
    <t>Шланг рвд насос главный</t>
  </si>
  <si>
    <t>4000017040</t>
  </si>
  <si>
    <t>Автошина R17 245/65 зимняя нешипованная</t>
  </si>
  <si>
    <t>4000017099</t>
  </si>
  <si>
    <t>Фотоэлемент для ворот</t>
  </si>
  <si>
    <t>4000017297</t>
  </si>
  <si>
    <t>Автошина R17 245/65 летняя</t>
  </si>
  <si>
    <t>11180699</t>
  </si>
  <si>
    <t>4000017303</t>
  </si>
  <si>
    <t>Теплообменник XRVS-336</t>
  </si>
  <si>
    <t>4000017304</t>
  </si>
  <si>
    <t>Компрессор автомоб поршн RF-2014260</t>
  </si>
  <si>
    <t>110101</t>
  </si>
  <si>
    <t>4000017371</t>
  </si>
  <si>
    <t>Багажник для автомобиля Нива</t>
  </si>
  <si>
    <t>4000017372</t>
  </si>
  <si>
    <t>Цилиндр для сцепления двигателя ЯМЗ 236</t>
  </si>
  <si>
    <t>100209</t>
  </si>
  <si>
    <t>5000000003</t>
  </si>
  <si>
    <t>Болт c гайкой М16х90мм Ст</t>
  </si>
  <si>
    <t>110515</t>
  </si>
  <si>
    <t>5000000012</t>
  </si>
  <si>
    <t>Болт с гайкой М12х70мм Ст12х18Н10Т</t>
  </si>
  <si>
    <t>5000000013</t>
  </si>
  <si>
    <t>Метчик М16 №1,2</t>
  </si>
  <si>
    <t>101201</t>
  </si>
  <si>
    <t>5000000023</t>
  </si>
  <si>
    <t>Лампа светод Е27 13Вт</t>
  </si>
  <si>
    <t>101105</t>
  </si>
  <si>
    <t>5000000029</t>
  </si>
  <si>
    <t>Веревка технич льнопенькового волокна 18</t>
  </si>
  <si>
    <t>5000000042</t>
  </si>
  <si>
    <t>Эмаль Жёлтый ПФ-115</t>
  </si>
  <si>
    <t>101001</t>
  </si>
  <si>
    <t>5000000046</t>
  </si>
  <si>
    <t>Масло моторное полусинтетика 10W-40</t>
  </si>
  <si>
    <t>Л</t>
  </si>
  <si>
    <t>1009</t>
  </si>
  <si>
    <t>5000000048</t>
  </si>
  <si>
    <t>Светильник наружного освещ 100Вт</t>
  </si>
  <si>
    <t>5000000064</t>
  </si>
  <si>
    <t>140401</t>
  </si>
  <si>
    <t>5000000088</t>
  </si>
  <si>
    <t>Картридж струйн HP CD974AE</t>
  </si>
  <si>
    <t>112204</t>
  </si>
  <si>
    <t>5000000112</t>
  </si>
  <si>
    <t>Модуль ввода S-300 SM331</t>
  </si>
  <si>
    <t>101110</t>
  </si>
  <si>
    <t>5000000121</t>
  </si>
  <si>
    <t>Сверло с цилиндр хвостовиком 5мм</t>
  </si>
  <si>
    <t>5000000129</t>
  </si>
  <si>
    <t>Масло компрес Paroil S AtlasCopco</t>
  </si>
  <si>
    <t>5000000135</t>
  </si>
  <si>
    <t>Валенки р.43</t>
  </si>
  <si>
    <t>ПАР</t>
  </si>
  <si>
    <t>140211</t>
  </si>
  <si>
    <t>5000000140</t>
  </si>
  <si>
    <t>Кожух защитный КЗ D32мм</t>
  </si>
  <si>
    <t>110507</t>
  </si>
  <si>
    <t>5000000173</t>
  </si>
  <si>
    <t>Сверло спирал т/сплав D10мм</t>
  </si>
  <si>
    <t>5000000183</t>
  </si>
  <si>
    <t>Гильза D120мм медь</t>
  </si>
  <si>
    <t>101111</t>
  </si>
  <si>
    <t>5000000241</t>
  </si>
  <si>
    <t>Картридж лазер HP CE285A</t>
  </si>
  <si>
    <t>5000000244</t>
  </si>
  <si>
    <t>Коврик Для мыши</t>
  </si>
  <si>
    <t>5000000249</t>
  </si>
  <si>
    <t>Кран шаров Ст DN32 PN16</t>
  </si>
  <si>
    <t>100406</t>
  </si>
  <si>
    <t>5000000260</t>
  </si>
  <si>
    <t>Отвод РЕ D50мм</t>
  </si>
  <si>
    <t>100404</t>
  </si>
  <si>
    <t>5000000262</t>
  </si>
  <si>
    <t>Очки защитные ЭНКОР 3Н11 1/35</t>
  </si>
  <si>
    <t>140319</t>
  </si>
  <si>
    <t>5000000264</t>
  </si>
  <si>
    <t>Перчатки диэл рXXL</t>
  </si>
  <si>
    <t>140332</t>
  </si>
  <si>
    <t>5000000311</t>
  </si>
  <si>
    <t>Задвижка фланц 30ч6бр DN80 PN16 парал</t>
  </si>
  <si>
    <t>1004</t>
  </si>
  <si>
    <t>5000000344</t>
  </si>
  <si>
    <t>Электророзетка штепсельная б/м 220В</t>
  </si>
  <si>
    <t>5000000359</t>
  </si>
  <si>
    <t>Сетка фильт 0,4х0,4мм</t>
  </si>
  <si>
    <t>М2</t>
  </si>
  <si>
    <t>1007</t>
  </si>
  <si>
    <t>5000000361</t>
  </si>
  <si>
    <t>Сумка для ноутбука 48x36x12</t>
  </si>
  <si>
    <t>5000000369</t>
  </si>
  <si>
    <t>Лампа энергосб общ назнач E27 25Вт 220В</t>
  </si>
  <si>
    <t>5000000393</t>
  </si>
  <si>
    <t>Сапоги кирзовые р.44</t>
  </si>
  <si>
    <t>140220</t>
  </si>
  <si>
    <t>5000000394</t>
  </si>
  <si>
    <t>Смазка силиконовая для пневмоприводов</t>
  </si>
  <si>
    <t>100908</t>
  </si>
  <si>
    <t>5000000396</t>
  </si>
  <si>
    <t>Труба ст горячедеф D89мм 4мм</t>
  </si>
  <si>
    <t>100207</t>
  </si>
  <si>
    <t>5000000399</t>
  </si>
  <si>
    <t>Щит ОЩВ-6</t>
  </si>
  <si>
    <t>112306</t>
  </si>
  <si>
    <t>5000000402</t>
  </si>
  <si>
    <t>Ботинки кожа р.43 металлич подн утеплен</t>
  </si>
  <si>
    <t>140201</t>
  </si>
  <si>
    <t>5000000412</t>
  </si>
  <si>
    <t>Карбонат натрия Технич</t>
  </si>
  <si>
    <t>100114</t>
  </si>
  <si>
    <t>5000000422</t>
  </si>
  <si>
    <t>Электрод сварочный МР-3 D3мм</t>
  </si>
  <si>
    <t>110206</t>
  </si>
  <si>
    <t>5000000428</t>
  </si>
  <si>
    <t>Предохранитель ПН-2 100А</t>
  </si>
  <si>
    <t>1011</t>
  </si>
  <si>
    <t>5000000435</t>
  </si>
  <si>
    <t>Кабель ВВГ 3+1х10+6</t>
  </si>
  <si>
    <t>101102</t>
  </si>
  <si>
    <t>5000000437</t>
  </si>
  <si>
    <t>Лента сигнальная оградит 70Х200мм</t>
  </si>
  <si>
    <t>140503</t>
  </si>
  <si>
    <t>5000000445</t>
  </si>
  <si>
    <t>Табличка двер 150х250мм</t>
  </si>
  <si>
    <t>5000000450</t>
  </si>
  <si>
    <t>Аптечка медиц, для оказания первой мед</t>
  </si>
  <si>
    <t>140301</t>
  </si>
  <si>
    <t>5000000465</t>
  </si>
  <si>
    <t>Лампа Светодиодная E27 15Вт</t>
  </si>
  <si>
    <t>5000000475</t>
  </si>
  <si>
    <t>Отвод ст 90град 76х4мм</t>
  </si>
  <si>
    <t>5000000481</t>
  </si>
  <si>
    <t>Ремень приводной клинов Б-937</t>
  </si>
  <si>
    <t>5000000487</t>
  </si>
  <si>
    <t>Трансформ пониж 1-фаз 0,25кВА</t>
  </si>
  <si>
    <t>5000000510</t>
  </si>
  <si>
    <t>Болт с гайкой М10х80мм Ст</t>
  </si>
  <si>
    <t>5000000512</t>
  </si>
  <si>
    <t>Болт с гайкой М16х100мм Ст</t>
  </si>
  <si>
    <t>5000000513</t>
  </si>
  <si>
    <t>Болт с гайкой М16х70мм Ст</t>
  </si>
  <si>
    <t>5000000538</t>
  </si>
  <si>
    <t>Задвижка фланц чугун 30ч6бр DN150 PN10</t>
  </si>
  <si>
    <t>5000000539</t>
  </si>
  <si>
    <t>Затвор диск повор PVC-U DN300 PN10</t>
  </si>
  <si>
    <t>5000000540</t>
  </si>
  <si>
    <t>Индикатор напряж ПИН-90 50-1000В50В 1мА</t>
  </si>
  <si>
    <t>5000000552</t>
  </si>
  <si>
    <t>Каски универс с подшлем</t>
  </si>
  <si>
    <t>5000000557</t>
  </si>
  <si>
    <t>Кожух защитный КЗ D200мм</t>
  </si>
  <si>
    <t>5000000566</t>
  </si>
  <si>
    <t>Кран шаров нж DN25</t>
  </si>
  <si>
    <t>5000000578</t>
  </si>
  <si>
    <t>Полусапоги кожа утпел р.42</t>
  </si>
  <si>
    <t>140216</t>
  </si>
  <si>
    <t>5000000579</t>
  </si>
  <si>
    <t>Шестигранник Ст.35 D46мм</t>
  </si>
  <si>
    <t>100505</t>
  </si>
  <si>
    <t>5000000586</t>
  </si>
  <si>
    <t>Плашка метрич резьбы М6х1,0</t>
  </si>
  <si>
    <t>5000000590</t>
  </si>
  <si>
    <t>Плашка метрич резьбы М18х2,5</t>
  </si>
  <si>
    <t>5000000599</t>
  </si>
  <si>
    <t>Резец Т5К10 резьбонар из быстрореж ст</t>
  </si>
  <si>
    <t>5000000602</t>
  </si>
  <si>
    <t>Вата минеральная Рулон</t>
  </si>
  <si>
    <t>РУЛ</t>
  </si>
  <si>
    <t>101007</t>
  </si>
  <si>
    <t>5000000611</t>
  </si>
  <si>
    <t>Гидрант ГП-1,00</t>
  </si>
  <si>
    <t>110702</t>
  </si>
  <si>
    <t>5000000616</t>
  </si>
  <si>
    <t>Аккумулятор свин-кисл 12В 7А/ч</t>
  </si>
  <si>
    <t>5000000623</t>
  </si>
  <si>
    <t>Кран шаров нж LD DN25 PN40</t>
  </si>
  <si>
    <t>5000000655</t>
  </si>
  <si>
    <t>Шестигранник Ст.3 D30мм</t>
  </si>
  <si>
    <t>5000000669</t>
  </si>
  <si>
    <t>Блок ризур контроля упр РОС-301</t>
  </si>
  <si>
    <t>5000000682</t>
  </si>
  <si>
    <t>Выключатель одноклавишный 220В 10А откры</t>
  </si>
  <si>
    <t>5000000690</t>
  </si>
  <si>
    <t>Задвижка фланц чугун 30ч39р DN50 PN16</t>
  </si>
  <si>
    <t>100402</t>
  </si>
  <si>
    <t>5000000698</t>
  </si>
  <si>
    <t>Календарь настольный</t>
  </si>
  <si>
    <t>5000000701</t>
  </si>
  <si>
    <t>Катушка электромагнитная МИС-4100</t>
  </si>
  <si>
    <t>5000000704</t>
  </si>
  <si>
    <t>Коврик диэл</t>
  </si>
  <si>
    <t>1412</t>
  </si>
  <si>
    <t>5000000719</t>
  </si>
  <si>
    <t>Лампа светод G13 12Вт</t>
  </si>
  <si>
    <t>5000000721</t>
  </si>
  <si>
    <t>Лампа светод G13 10Вт 600мм</t>
  </si>
  <si>
    <t>5000000726</t>
  </si>
  <si>
    <t>Манометр ЭКМ-1У 10 кг/см2</t>
  </si>
  <si>
    <t>110305</t>
  </si>
  <si>
    <t>5000000735</t>
  </si>
  <si>
    <t>Наконечник D120мм медь</t>
  </si>
  <si>
    <t>5000000736</t>
  </si>
  <si>
    <t>Наконечник D6мм медь</t>
  </si>
  <si>
    <t>5000000738</t>
  </si>
  <si>
    <t>Освежитель воздуха для помещ</t>
  </si>
  <si>
    <t>140408</t>
  </si>
  <si>
    <t>5000000751</t>
  </si>
  <si>
    <t>Разделитель мембранный РМ5319</t>
  </si>
  <si>
    <t>5000000757</t>
  </si>
  <si>
    <t>Рукав напорн резин D40мм 1мПа</t>
  </si>
  <si>
    <t>5000000768</t>
  </si>
  <si>
    <t>Жидкость тормозная гидравл ДОТ-4</t>
  </si>
  <si>
    <t>5000000794</t>
  </si>
  <si>
    <t>Ботинки кожа р.41 металлич подн утеплен</t>
  </si>
  <si>
    <t>140204</t>
  </si>
  <si>
    <t>5000000799</t>
  </si>
  <si>
    <t>Кровать 1-спалн 204Х102Х70см</t>
  </si>
  <si>
    <t>140406</t>
  </si>
  <si>
    <t>5000000801</t>
  </si>
  <si>
    <t>Аптечка медицинская для Авто</t>
  </si>
  <si>
    <t>140404</t>
  </si>
  <si>
    <t>5000000806</t>
  </si>
  <si>
    <t>Выключатель авт ВА88-35 250А</t>
  </si>
  <si>
    <t>101101</t>
  </si>
  <si>
    <t>5000000808</t>
  </si>
  <si>
    <t>Плита ДВП 1700х2750мм (м)</t>
  </si>
  <si>
    <t>1010</t>
  </si>
  <si>
    <t>5000000843</t>
  </si>
  <si>
    <t>Лампа паял 3л</t>
  </si>
  <si>
    <t>5000000880</t>
  </si>
  <si>
    <t>Манометр 232.50.100 1600 бар</t>
  </si>
  <si>
    <t>5000000890</t>
  </si>
  <si>
    <t>Затвор пневмат GF 199240325 DN100 PN10</t>
  </si>
  <si>
    <t>5000000897</t>
  </si>
  <si>
    <t>Сверло спирал с ц/хв D4мм</t>
  </si>
  <si>
    <t>5000000906</t>
  </si>
  <si>
    <t>Прокат шестигранный Ст.12Х18Н10Т 12мм</t>
  </si>
  <si>
    <t>5000000921</t>
  </si>
  <si>
    <t>Перчатки медицинские р8 латекс стерильн</t>
  </si>
  <si>
    <t>140326</t>
  </si>
  <si>
    <t>5000000938</t>
  </si>
  <si>
    <t>Лист ст Ст.10Х17Н13М2Т 0,4-12мм</t>
  </si>
  <si>
    <t>100503</t>
  </si>
  <si>
    <t>5000000959</t>
  </si>
  <si>
    <t>Электромясорубка 2,71кВт</t>
  </si>
  <si>
    <t>140410</t>
  </si>
  <si>
    <t>5000000960</t>
  </si>
  <si>
    <t>Бахилы неткан матер с ламинир подошвой</t>
  </si>
  <si>
    <t>140302</t>
  </si>
  <si>
    <t>5000000988</t>
  </si>
  <si>
    <t>Кран шаров нж DN100 PN16</t>
  </si>
  <si>
    <t>5000000996</t>
  </si>
  <si>
    <t>Полумаска с фильтр органич газ и пар</t>
  </si>
  <si>
    <t>1405</t>
  </si>
  <si>
    <t>5000001005</t>
  </si>
  <si>
    <t>Карта памяти SIMATIC S7 0,512Мб</t>
  </si>
  <si>
    <t>5000001009</t>
  </si>
  <si>
    <t>Наушники противошум</t>
  </si>
  <si>
    <t>5000001025</t>
  </si>
  <si>
    <t>Ремень приводной клинов А-850</t>
  </si>
  <si>
    <t>5000001031</t>
  </si>
  <si>
    <t>Позиционер электропневматический</t>
  </si>
  <si>
    <t>5000001039</t>
  </si>
  <si>
    <t>Метчик М6 №1,2</t>
  </si>
  <si>
    <t>5000001040</t>
  </si>
  <si>
    <t>Плашка метрич резьбы М20х1,5</t>
  </si>
  <si>
    <t>5000001043</t>
  </si>
  <si>
    <t>Плашка метрич резьбы М14х1,5</t>
  </si>
  <si>
    <t>5000001108</t>
  </si>
  <si>
    <t>Втулка PE100 D100мм</t>
  </si>
  <si>
    <t>101011</t>
  </si>
  <si>
    <t>5000001128</t>
  </si>
  <si>
    <t>Диспенсер для жидкого мыла</t>
  </si>
  <si>
    <t>5000001140</t>
  </si>
  <si>
    <t>Изолятор электрический опорн стекл 10 кв</t>
  </si>
  <si>
    <t>112307</t>
  </si>
  <si>
    <t>5000001143</t>
  </si>
  <si>
    <t>Кабель АВВГ 3+1х25+16</t>
  </si>
  <si>
    <t>5000001144</t>
  </si>
  <si>
    <t>Кабель АВВГ 3х95+1х50</t>
  </si>
  <si>
    <t>5000001146</t>
  </si>
  <si>
    <t>Кабель КГ 1+1х16+10</t>
  </si>
  <si>
    <t>5000001155</t>
  </si>
  <si>
    <t>Картридж струйн HP CD973AE</t>
  </si>
  <si>
    <t>5000001175</t>
  </si>
  <si>
    <t>Кожух защитный КЗ D25мм</t>
  </si>
  <si>
    <t>5000001176</t>
  </si>
  <si>
    <t>Кожух защитный КЗ D80мм</t>
  </si>
  <si>
    <t>5000001184</t>
  </si>
  <si>
    <t>Костюм КЩС 54р Лавсано Хлопков</t>
  </si>
  <si>
    <t>140133</t>
  </si>
  <si>
    <t>5000001192</t>
  </si>
  <si>
    <t>Кран шаров муфт латун DN25 PN16</t>
  </si>
  <si>
    <t>5000001195</t>
  </si>
  <si>
    <t>Кран шаров фланц нж DN100 PN16</t>
  </si>
  <si>
    <t>5000001200</t>
  </si>
  <si>
    <t>Круг ст.3 D30мм</t>
  </si>
  <si>
    <t>100504</t>
  </si>
  <si>
    <t>5000001203</t>
  </si>
  <si>
    <t>Линейка 100см Металлическая</t>
  </si>
  <si>
    <t>5000001230</t>
  </si>
  <si>
    <t>Наконечник D150мм медь</t>
  </si>
  <si>
    <t>5000001233</t>
  </si>
  <si>
    <t>Стекло органическое 4мм</t>
  </si>
  <si>
    <t>140351</t>
  </si>
  <si>
    <t>5000001235</t>
  </si>
  <si>
    <t>Отвод РЕ D63мм 90град</t>
  </si>
  <si>
    <t>5000001236</t>
  </si>
  <si>
    <t>Отвод РЕ D40мм 90град</t>
  </si>
  <si>
    <t>5000001262</t>
  </si>
  <si>
    <t>Полотенце кухонное вафел 50х80см</t>
  </si>
  <si>
    <t>1408</t>
  </si>
  <si>
    <t>5000001263</t>
  </si>
  <si>
    <t>Преобразователь частоты 160кВт</t>
  </si>
  <si>
    <t>5000001265</t>
  </si>
  <si>
    <t>Проволока вязальная 1 класс D4мм</t>
  </si>
  <si>
    <t>100517</t>
  </si>
  <si>
    <t>5000001275</t>
  </si>
  <si>
    <t>Резина КЩ 3мм</t>
  </si>
  <si>
    <t>5000001279</t>
  </si>
  <si>
    <t>Реле РПУ-2М9</t>
  </si>
  <si>
    <t>5000001284</t>
  </si>
  <si>
    <t>Тахометр электрич 10-99.999 об/мин</t>
  </si>
  <si>
    <t>5000001292</t>
  </si>
  <si>
    <t>Флеш накопитель USB 2.0 16Гб</t>
  </si>
  <si>
    <t>5000001294</t>
  </si>
  <si>
    <t>Шестигранник D36мм</t>
  </si>
  <si>
    <t>5000001317</t>
  </si>
  <si>
    <t>Уголок равнопол, горячекат 45х45х5мм</t>
  </si>
  <si>
    <t>1005</t>
  </si>
  <si>
    <t>5000001318</t>
  </si>
  <si>
    <t>Унитаз в комплекте</t>
  </si>
  <si>
    <t>101005</t>
  </si>
  <si>
    <t>5000001319</t>
  </si>
  <si>
    <t>фланец ст своб на отбортовке 315мм ст.3</t>
  </si>
  <si>
    <t>100405</t>
  </si>
  <si>
    <t>5000001320</t>
  </si>
  <si>
    <t>Кислота щавелевая Технический</t>
  </si>
  <si>
    <t>5000001328</t>
  </si>
  <si>
    <t>Блок питания 24В 59х100х74</t>
  </si>
  <si>
    <t>5000001330</t>
  </si>
  <si>
    <t>Болт с гайкой М10х40мм Ст</t>
  </si>
  <si>
    <t>5000001335</t>
  </si>
  <si>
    <t>Болт с гайкой М14х80мм Ст</t>
  </si>
  <si>
    <t>5000001338</t>
  </si>
  <si>
    <t>Болт с гайкой М16х80мм Ст</t>
  </si>
  <si>
    <t>5000001364</t>
  </si>
  <si>
    <t>Рукав пожар резинотк D51мм</t>
  </si>
  <si>
    <t>1416</t>
  </si>
  <si>
    <t>5000001366</t>
  </si>
  <si>
    <t>Ручка шарик красная</t>
  </si>
  <si>
    <t>5000001372</t>
  </si>
  <si>
    <t>Скотч прозр 100м</t>
  </si>
  <si>
    <t>5000001385</t>
  </si>
  <si>
    <t>Лампа светод Е27 20Вт</t>
  </si>
  <si>
    <t>5000001392</t>
  </si>
  <si>
    <t>Белье нательное х/б р50 лето</t>
  </si>
  <si>
    <t>140101</t>
  </si>
  <si>
    <t>5000001424</t>
  </si>
  <si>
    <t>Краска Водоэмульсионная белая 25кг</t>
  </si>
  <si>
    <t>5000001430</t>
  </si>
  <si>
    <t>Выключатель авт ВА-57-39</t>
  </si>
  <si>
    <t>5000001431</t>
  </si>
  <si>
    <t>Выключатель авт ВА88-35 100А</t>
  </si>
  <si>
    <t>5000001436</t>
  </si>
  <si>
    <t>Гильза D70мм медь</t>
  </si>
  <si>
    <t>5000001438</t>
  </si>
  <si>
    <t>Топливо Дизельное Летнее (кг)</t>
  </si>
  <si>
    <t>100902</t>
  </si>
  <si>
    <t>5000001439</t>
  </si>
  <si>
    <t>Задвижка фланц чугун 30ч6бр DN50 PN16</t>
  </si>
  <si>
    <t>5000001443</t>
  </si>
  <si>
    <t>Замок диск висячий</t>
  </si>
  <si>
    <t>5000001461</t>
  </si>
  <si>
    <t>Кассета дрен для колоны СДК-1500</t>
  </si>
  <si>
    <t>5000001464</t>
  </si>
  <si>
    <t>Кислота азотная ЧДА</t>
  </si>
  <si>
    <t>5000001469</t>
  </si>
  <si>
    <t>Кожух защитный КЗ D150мм</t>
  </si>
  <si>
    <t>5000001481</t>
  </si>
  <si>
    <t>Костюм сварщика 52р брезент</t>
  </si>
  <si>
    <t>140134</t>
  </si>
  <si>
    <t>5000001518</t>
  </si>
  <si>
    <t>Труба ст холоднодеф D20мм 3мм</t>
  </si>
  <si>
    <t>1002</t>
  </si>
  <si>
    <t>5000001523</t>
  </si>
  <si>
    <t>Труба ст холодно и теплодеф D25мм 2,5мм</t>
  </si>
  <si>
    <t>5000001559</t>
  </si>
  <si>
    <t>Шестигранник Ст.3 D24мм</t>
  </si>
  <si>
    <t>5000001566</t>
  </si>
  <si>
    <t>Разъединитель РЛНД 10-400А с ПР-2</t>
  </si>
  <si>
    <t>5000001569</t>
  </si>
  <si>
    <t>Ремень приводной клинов 937</t>
  </si>
  <si>
    <t>5000001586</t>
  </si>
  <si>
    <t>Светильник потолоч общест 48Вт</t>
  </si>
  <si>
    <t>5000001594</t>
  </si>
  <si>
    <t>Шестигранник Ст.12х18Н10Т D27мм</t>
  </si>
  <si>
    <t>5000001603</t>
  </si>
  <si>
    <t>Труба ст горячедеф D25мм 3мм</t>
  </si>
  <si>
    <t>5000001604</t>
  </si>
  <si>
    <t>Труба ст горячедеф D76мм 4мм</t>
  </si>
  <si>
    <t>5000001629</t>
  </si>
  <si>
    <t>Щит противопожарный Неразборный</t>
  </si>
  <si>
    <t>5000001641</t>
  </si>
  <si>
    <t>Эмаль красн ПФ-115</t>
  </si>
  <si>
    <t>5000001643</t>
  </si>
  <si>
    <t>Эмаль бел ХВ-785</t>
  </si>
  <si>
    <t>5000001650</t>
  </si>
  <si>
    <t>Жидкость охлаждающая</t>
  </si>
  <si>
    <t>5000001652</t>
  </si>
  <si>
    <t>Ботинки кожа р.42 металлич подн утеплен</t>
  </si>
  <si>
    <t>5000001709</t>
  </si>
  <si>
    <t>Метчик М12 №1,2</t>
  </si>
  <si>
    <t>5000001717</t>
  </si>
  <si>
    <t>Фитинг отвод ст20 80х5 90град</t>
  </si>
  <si>
    <t>5000001732</t>
  </si>
  <si>
    <t>Сверло спирал по метал ц/хв D6,5мм</t>
  </si>
  <si>
    <t>5000001733</t>
  </si>
  <si>
    <t>Сверло спирал с ц/хв D4,5мм</t>
  </si>
  <si>
    <t>5000001736</t>
  </si>
  <si>
    <t>Раковина в комплекте из нж ст</t>
  </si>
  <si>
    <t>5000001745</t>
  </si>
  <si>
    <t>Расходомер элмагн D25мм 6 м3/ч RS-485</t>
  </si>
  <si>
    <t>110304</t>
  </si>
  <si>
    <t>5000001754</t>
  </si>
  <si>
    <t>Лампа светод G13 20Вт</t>
  </si>
  <si>
    <t>5000001769</t>
  </si>
  <si>
    <t>Масло компрес Paroil M</t>
  </si>
  <si>
    <t>КАН</t>
  </si>
  <si>
    <t>5000001788</t>
  </si>
  <si>
    <t>Олифа оксоль</t>
  </si>
  <si>
    <t>5000001814</t>
  </si>
  <si>
    <t>Прокат шестигранный Ст.12Х18Н10Т 14мм</t>
  </si>
  <si>
    <t>5000001831</t>
  </si>
  <si>
    <t>Знак авар стоянки треугольный</t>
  </si>
  <si>
    <t>5000001832</t>
  </si>
  <si>
    <t>Метчик М12х1,5</t>
  </si>
  <si>
    <t>5000001834</t>
  </si>
  <si>
    <t>Плашка метрич резьбы М12х1,75</t>
  </si>
  <si>
    <t>5000001839</t>
  </si>
  <si>
    <t>Плашка метрич резьбы М16х1,25</t>
  </si>
  <si>
    <t>5000001840</t>
  </si>
  <si>
    <t>Метчик М20</t>
  </si>
  <si>
    <t>5000001909</t>
  </si>
  <si>
    <t>Труба ст квадратная 80х80х8мм</t>
  </si>
  <si>
    <t>5000001912</t>
  </si>
  <si>
    <t>Выключатель авт ВА 47-29 25А</t>
  </si>
  <si>
    <t>5000001963</t>
  </si>
  <si>
    <t>Конверт А4</t>
  </si>
  <si>
    <t>5000001970</t>
  </si>
  <si>
    <t>Плашка метрич резьбы М10х1,5</t>
  </si>
  <si>
    <t>5000001971</t>
  </si>
  <si>
    <t>Метчик М18 №1,2</t>
  </si>
  <si>
    <t>5000001975</t>
  </si>
  <si>
    <t>Метчик М20х1,5 №1,2</t>
  </si>
  <si>
    <t>5000002026</t>
  </si>
  <si>
    <t>Сверло с цилиндр хвостовиком 5,5мм</t>
  </si>
  <si>
    <t>5000002046</t>
  </si>
  <si>
    <t>Коннектор RG-45</t>
  </si>
  <si>
    <t>112206</t>
  </si>
  <si>
    <t>5000002047</t>
  </si>
  <si>
    <t>Кран шаров муфт латун DN20 PN16</t>
  </si>
  <si>
    <t>5000002054</t>
  </si>
  <si>
    <t>Присадка антигель к дизельному топливу</t>
  </si>
  <si>
    <t>БТ</t>
  </si>
  <si>
    <t>5000002055</t>
  </si>
  <si>
    <t>Аптечка медицинская универс ГОСТ23267-78</t>
  </si>
  <si>
    <t>5000002056</t>
  </si>
  <si>
    <t>Батарейка AA 1,5В</t>
  </si>
  <si>
    <t>5000002059</t>
  </si>
  <si>
    <t>Болт с гайкой М10х60мм Ст</t>
  </si>
  <si>
    <t>5000002060</t>
  </si>
  <si>
    <t>Болт с гайкой М12х60мм Ст</t>
  </si>
  <si>
    <t>5000002066</t>
  </si>
  <si>
    <t>Ботинки кожа р.41 метал подн F177</t>
  </si>
  <si>
    <t>140202</t>
  </si>
  <si>
    <t>5000002105</t>
  </si>
  <si>
    <t>Картридж струйн HP CD975AE</t>
  </si>
  <si>
    <t>5000002109</t>
  </si>
  <si>
    <t>Картридж лазер HP CF280A</t>
  </si>
  <si>
    <t>5000002114</t>
  </si>
  <si>
    <t>Клапан обр фланц нж DN100 PN16</t>
  </si>
  <si>
    <t>5000002116</t>
  </si>
  <si>
    <t>Кожух защитный КЗ D100мм</t>
  </si>
  <si>
    <t>5000002117</t>
  </si>
  <si>
    <t>Кожух защитный КЗ D50мм</t>
  </si>
  <si>
    <t>5000002129</t>
  </si>
  <si>
    <t>Кран шаров Ст DN25 PN16</t>
  </si>
  <si>
    <t>5000002130</t>
  </si>
  <si>
    <t>Кран шаров фланц нж DN80 PN16</t>
  </si>
  <si>
    <t>5000002132</t>
  </si>
  <si>
    <t>Круг Ст.3 D14мм</t>
  </si>
  <si>
    <t>5000002149</t>
  </si>
  <si>
    <t>Наконечник D120мм алюм</t>
  </si>
  <si>
    <t>5000002157</t>
  </si>
  <si>
    <t>Фиттинг отвод ст 90град 150мм</t>
  </si>
  <si>
    <t>5000002167</t>
  </si>
  <si>
    <t>Перчатки технич резин</t>
  </si>
  <si>
    <t>140375</t>
  </si>
  <si>
    <t>5000002194</t>
  </si>
  <si>
    <t>Рукав напорн резин D25мм</t>
  </si>
  <si>
    <t>5000002201</t>
  </si>
  <si>
    <t>Спирт этиловый Технический</t>
  </si>
  <si>
    <t>5000002203</t>
  </si>
  <si>
    <t>Шестигранник Ст.12Х18Н10Т D24мм</t>
  </si>
  <si>
    <t>5000002208</t>
  </si>
  <si>
    <t>Счетчик жидкости турбин 50 мм</t>
  </si>
  <si>
    <t>5000002216</t>
  </si>
  <si>
    <t>Труба ст холоднодеф D40мм 4мм</t>
  </si>
  <si>
    <t>5000002223</t>
  </si>
  <si>
    <t>Аппарат сварочный 220В 6600Вт</t>
  </si>
  <si>
    <t>110201</t>
  </si>
  <si>
    <t>5000002272</t>
  </si>
  <si>
    <t>Предохранитель ПК-10 80А</t>
  </si>
  <si>
    <t>5000002293</t>
  </si>
  <si>
    <t>Фторопласт лист 5мм</t>
  </si>
  <si>
    <t>5000002323</t>
  </si>
  <si>
    <t>Лом 1200х50мм</t>
  </si>
  <si>
    <t>5000002344</t>
  </si>
  <si>
    <t>Предохранитель ПК-10 40А</t>
  </si>
  <si>
    <t>5000002370</t>
  </si>
  <si>
    <t>Спирт изоамиловый Технический</t>
  </si>
  <si>
    <t>5000002378</t>
  </si>
  <si>
    <t>Труба ст квадратная 60Х60Х4мм</t>
  </si>
  <si>
    <t>5000002385</t>
  </si>
  <si>
    <t>Фильтр АФА-РСП-10</t>
  </si>
  <si>
    <t>140338</t>
  </si>
  <si>
    <t>5000002390</t>
  </si>
  <si>
    <t>Шестигранник Ст.35 D27мм</t>
  </si>
  <si>
    <t>5000002392</t>
  </si>
  <si>
    <t>Кислота щавелевая ЧДА</t>
  </si>
  <si>
    <t>5000002394</t>
  </si>
  <si>
    <t>Электрод сварочный МР-3 D4мм</t>
  </si>
  <si>
    <t>5000002399</t>
  </si>
  <si>
    <t>Эмаль Синий НЦ-132</t>
  </si>
  <si>
    <t>5000002401</t>
  </si>
  <si>
    <t>Эмаль красн ХВ-16</t>
  </si>
  <si>
    <t>5000002403</t>
  </si>
  <si>
    <t>Эмаль черн ХВ-785</t>
  </si>
  <si>
    <t>5000002408</t>
  </si>
  <si>
    <t>Ботинки кожа р.44 металлич подн утеплен</t>
  </si>
  <si>
    <t>5000002431</t>
  </si>
  <si>
    <t>Плашка метрич резьбы М18х1,5</t>
  </si>
  <si>
    <t>5000002451</t>
  </si>
  <si>
    <t>Бумага офисная А4 80 гр/м2</t>
  </si>
  <si>
    <t>ПАЧ</t>
  </si>
  <si>
    <t>5000002465</t>
  </si>
  <si>
    <t>Гильза D50мм медь</t>
  </si>
  <si>
    <t>5000002466</t>
  </si>
  <si>
    <t>Топливо Дизельное зимнее (кг)</t>
  </si>
  <si>
    <t>5000002473</t>
  </si>
  <si>
    <t>Изолента</t>
  </si>
  <si>
    <t>5000002483</t>
  </si>
  <si>
    <t>Клапан обр повор нж 19нж63нж DN150 PN40</t>
  </si>
  <si>
    <t>5000002490</t>
  </si>
  <si>
    <t>Костюм КЩС 50р лавсано-хлоп</t>
  </si>
  <si>
    <t>5000002493</t>
  </si>
  <si>
    <t>Костюм сварщика 50р брезент</t>
  </si>
  <si>
    <t>5000002500</t>
  </si>
  <si>
    <t>Плашка метрич резьбы М20х2,5</t>
  </si>
  <si>
    <t>5000002533</t>
  </si>
  <si>
    <t>Предохранитель 10</t>
  </si>
  <si>
    <t>5000002561</t>
  </si>
  <si>
    <t>Рукав кислородный D8мм</t>
  </si>
  <si>
    <t>5000002565</t>
  </si>
  <si>
    <t>Труба ст D159х4мм</t>
  </si>
  <si>
    <t>5000002578</t>
  </si>
  <si>
    <t>Кран шаров фланц нж DN40 PN16</t>
  </si>
  <si>
    <t>5000002581</t>
  </si>
  <si>
    <t>Переходник PE100 63/50мм</t>
  </si>
  <si>
    <t>110521</t>
  </si>
  <si>
    <t>5000002593</t>
  </si>
  <si>
    <t>Фильтр АФА-РСП-3</t>
  </si>
  <si>
    <t>5000002612</t>
  </si>
  <si>
    <t>Метчик М8</t>
  </si>
  <si>
    <t>5000002615</t>
  </si>
  <si>
    <t>Патрон токарный 3-кул D250мм</t>
  </si>
  <si>
    <t>5000002646</t>
  </si>
  <si>
    <t>Рукав армированный D20мм</t>
  </si>
  <si>
    <t>5000002647</t>
  </si>
  <si>
    <t>Щит лицев на очки поликарб НБТ 1</t>
  </si>
  <si>
    <t>140364</t>
  </si>
  <si>
    <t>5000002648</t>
  </si>
  <si>
    <t>Метчик М12х1,25 №1</t>
  </si>
  <si>
    <t>5000002650</t>
  </si>
  <si>
    <t>Метчик М8х1,25 №1,2</t>
  </si>
  <si>
    <t>5000002651</t>
  </si>
  <si>
    <t>Плашка метрич резьбы М18х1</t>
  </si>
  <si>
    <t>5000002654</t>
  </si>
  <si>
    <t>Сверло спирал по метал ц/хв D8,5мм</t>
  </si>
  <si>
    <t>5000002655</t>
  </si>
  <si>
    <t>Сверло спирал с конич/хв D19мм</t>
  </si>
  <si>
    <t>5000002664</t>
  </si>
  <si>
    <t>Плашка метрич резьбы М10х1,25</t>
  </si>
  <si>
    <t>5000002708</t>
  </si>
  <si>
    <t>Кнопки-гвоздики канцелярские цветные 9мм</t>
  </si>
  <si>
    <t>5000002761</t>
  </si>
  <si>
    <t>Ежедневник А5</t>
  </si>
  <si>
    <t>5000002764</t>
  </si>
  <si>
    <t>Скоросшиватель А4 пластик</t>
  </si>
  <si>
    <t>5000002767</t>
  </si>
  <si>
    <t>Книга для учета и рег-ии</t>
  </si>
  <si>
    <t>140403</t>
  </si>
  <si>
    <t>5000002779</t>
  </si>
  <si>
    <t>Ложка Чайная Нержавстальная</t>
  </si>
  <si>
    <t>1008</t>
  </si>
  <si>
    <t>5000002957</t>
  </si>
  <si>
    <t>Нож канцел резак</t>
  </si>
  <si>
    <t>5000002959</t>
  </si>
  <si>
    <t>Ручка гелевая зеленая</t>
  </si>
  <si>
    <t>5000002964</t>
  </si>
  <si>
    <t>Стикер 12х44</t>
  </si>
  <si>
    <t>5000003058</t>
  </si>
  <si>
    <t>5000003060</t>
  </si>
  <si>
    <t>Рамка из дерева</t>
  </si>
  <si>
    <t>5000003086</t>
  </si>
  <si>
    <t>Папка регистратор А4 пластик</t>
  </si>
  <si>
    <t>5000003095</t>
  </si>
  <si>
    <t>Папка с кнопкой А4</t>
  </si>
  <si>
    <t>5000003096</t>
  </si>
  <si>
    <t>Рамка из пластика</t>
  </si>
  <si>
    <t>5000003098</t>
  </si>
  <si>
    <t>Скоросшиватель А4 бумажный</t>
  </si>
  <si>
    <t>5000003101</t>
  </si>
  <si>
    <t>Точилка для карандашей ручная металлич</t>
  </si>
  <si>
    <t>5000003105</t>
  </si>
  <si>
    <t>Мотыга Односторонняя (Кетмень)</t>
  </si>
  <si>
    <t>5000003106</t>
  </si>
  <si>
    <t>Лопата совковая</t>
  </si>
  <si>
    <t>5000003114</t>
  </si>
  <si>
    <t>Пена монтажная всес</t>
  </si>
  <si>
    <t>5000003117</t>
  </si>
  <si>
    <t>Средство моющее для мытья посуды</t>
  </si>
  <si>
    <t>140409</t>
  </si>
  <si>
    <t>5000003134</t>
  </si>
  <si>
    <t>Манометр 891.34 16 бар</t>
  </si>
  <si>
    <t>5000003135</t>
  </si>
  <si>
    <t>Переходник PE100 400/315мм</t>
  </si>
  <si>
    <t>5000003145</t>
  </si>
  <si>
    <t>Ножовка По металлу 40мм</t>
  </si>
  <si>
    <t>1012</t>
  </si>
  <si>
    <t>5000003146</t>
  </si>
  <si>
    <t>Зажим для бумаг канцел</t>
  </si>
  <si>
    <t>5000003179</t>
  </si>
  <si>
    <t>Карандаш Простой HB</t>
  </si>
  <si>
    <t>5000003182</t>
  </si>
  <si>
    <t>5000003183</t>
  </si>
  <si>
    <t>Нож канцелярский</t>
  </si>
  <si>
    <t>5000003192</t>
  </si>
  <si>
    <t>Папка с зажимом А4</t>
  </si>
  <si>
    <t>5000003196</t>
  </si>
  <si>
    <t>Рулетка измерительная 30м</t>
  </si>
  <si>
    <t>101203</t>
  </si>
  <si>
    <t>5000003221</t>
  </si>
  <si>
    <t>Рулетка измерит 5м</t>
  </si>
  <si>
    <t>5000003234</t>
  </si>
  <si>
    <t>Тройник ПНД 225х225х225мм</t>
  </si>
  <si>
    <t>5000003242</t>
  </si>
  <si>
    <t>Перчатки Стерильные резин</t>
  </si>
  <si>
    <t>5000003251</t>
  </si>
  <si>
    <t>Труба из оцинкованной стали 225</t>
  </si>
  <si>
    <t>5000003255</t>
  </si>
  <si>
    <t>Ручка шарик пластик</t>
  </si>
  <si>
    <t>5000003261</t>
  </si>
  <si>
    <t>Метла для уборки территор</t>
  </si>
  <si>
    <t>5000003262</t>
  </si>
  <si>
    <t>Ножовка По дереву 500мм</t>
  </si>
  <si>
    <t>1415</t>
  </si>
  <si>
    <t>5000003264</t>
  </si>
  <si>
    <t>Вешалка-плечики для одежды</t>
  </si>
  <si>
    <t>5000003269</t>
  </si>
  <si>
    <t>Шуруп по металлу М4х30мм Ст</t>
  </si>
  <si>
    <t>101013</t>
  </si>
  <si>
    <t>5000003270</t>
  </si>
  <si>
    <t>Порошок стиральный от накипи</t>
  </si>
  <si>
    <t>5000003282</t>
  </si>
  <si>
    <t>5000003348</t>
  </si>
  <si>
    <t>Фильтр ОСМО-600</t>
  </si>
  <si>
    <t>5000003364</t>
  </si>
  <si>
    <t>Картридж струйн HP C9371A</t>
  </si>
  <si>
    <t>5000003366</t>
  </si>
  <si>
    <t>Стол письменный 1600х755х750мм</t>
  </si>
  <si>
    <t>5000003370</t>
  </si>
  <si>
    <t>Картридж струйн HP CZ131A</t>
  </si>
  <si>
    <t>5000003380</t>
  </si>
  <si>
    <t>Картридж струйн HP C9372A пурпур</t>
  </si>
  <si>
    <t>5000003381</t>
  </si>
  <si>
    <t>Головка печат HP C9383A</t>
  </si>
  <si>
    <t>5000003382</t>
  </si>
  <si>
    <t>Картридж-тонер лазер HP CF400A</t>
  </si>
  <si>
    <t>5000003412</t>
  </si>
  <si>
    <t>Головка печат HP C9384A</t>
  </si>
  <si>
    <t>5000003413</t>
  </si>
  <si>
    <t>Картридж струйн HP Cz130A</t>
  </si>
  <si>
    <t>5000003414</t>
  </si>
  <si>
    <t>Картридж струйн HP Cz129A</t>
  </si>
  <si>
    <t>5000003415</t>
  </si>
  <si>
    <t>Картридж-тонер лазер HP Color CF402A</t>
  </si>
  <si>
    <t>5000003433</t>
  </si>
  <si>
    <t>Полуприцеп 27,5т МАЗ 938660-044</t>
  </si>
  <si>
    <t>111805</t>
  </si>
  <si>
    <t>5000003450</t>
  </si>
  <si>
    <t>Картридж струйн HP C9370A</t>
  </si>
  <si>
    <t>5000003451</t>
  </si>
  <si>
    <t>Картридж струйн HP C9373A</t>
  </si>
  <si>
    <t>5000003452</t>
  </si>
  <si>
    <t>Головка печат HP C9380A</t>
  </si>
  <si>
    <t>5000003453</t>
  </si>
  <si>
    <t>Картридж струйн HP CZ132A</t>
  </si>
  <si>
    <t>5000003454</t>
  </si>
  <si>
    <t>Картридж лазер HP Color CF401A</t>
  </si>
  <si>
    <t>5000003455</t>
  </si>
  <si>
    <t>Картридж-тонер лазер HP Color CF403A</t>
  </si>
  <si>
    <t>5000003461</t>
  </si>
  <si>
    <t>Розетка РАр10-3-ОП MRD10-17 250В</t>
  </si>
  <si>
    <t>5000003481</t>
  </si>
  <si>
    <t>Адаптер с внутр резьбой пластик 15х20мм</t>
  </si>
  <si>
    <t>100210</t>
  </si>
  <si>
    <t>5000003482</t>
  </si>
  <si>
    <t>Адаптер с внутр резьбой пластик 20х25мм</t>
  </si>
  <si>
    <t>5000003483</t>
  </si>
  <si>
    <t>Адаптер с наруж резьбой пластик 15х20мм</t>
  </si>
  <si>
    <t>5000003484</t>
  </si>
  <si>
    <t>Адаптер с наруж резьбой пластик 20х25мм</t>
  </si>
  <si>
    <t>5000003489</t>
  </si>
  <si>
    <t>Топор плотниц</t>
  </si>
  <si>
    <t>5000003492</t>
  </si>
  <si>
    <t>Молоток слесар Ст НИЗ 25019615 0,6кг</t>
  </si>
  <si>
    <t>5000003528</t>
  </si>
  <si>
    <t>Насос центробе канализ глуб 3кВт 25м3/ч</t>
  </si>
  <si>
    <t>110301</t>
  </si>
  <si>
    <t>5000003530</t>
  </si>
  <si>
    <t>Полуотвод пластик D25мм</t>
  </si>
  <si>
    <t>5000003532</t>
  </si>
  <si>
    <t>Полуотвод пластик D32мм</t>
  </si>
  <si>
    <t>5000003533</t>
  </si>
  <si>
    <t>Тройник переходник ППР 25х20х25мм</t>
  </si>
  <si>
    <t>5000003534</t>
  </si>
  <si>
    <t>Тройник переходник ППР 32х20х32мм</t>
  </si>
  <si>
    <t>5000003536</t>
  </si>
  <si>
    <t>Клипса алюм Для пластик труб 20мм</t>
  </si>
  <si>
    <t>110519</t>
  </si>
  <si>
    <t>5000003540</t>
  </si>
  <si>
    <t>Белье нательное х/б р50 зима</t>
  </si>
  <si>
    <t>140102</t>
  </si>
  <si>
    <t>5000003553</t>
  </si>
  <si>
    <t>Натрия хлорид р-р 0,9%</t>
  </si>
  <si>
    <t>5000003561</t>
  </si>
  <si>
    <t>Глюкоза р-р 5% 200 мл</t>
  </si>
  <si>
    <t>5000003564</t>
  </si>
  <si>
    <t>Кордиамин ампулы 2,0мл</t>
  </si>
  <si>
    <t>5000003565</t>
  </si>
  <si>
    <t>Дибазол, папаверина гидрохлорид р-р 1%</t>
  </si>
  <si>
    <t>5000003566</t>
  </si>
  <si>
    <t>Папаверина гидрохлорид р-р 2,0мл</t>
  </si>
  <si>
    <t>5000003567</t>
  </si>
  <si>
    <t>Магния сульфат р-р 25% 5 мл №5</t>
  </si>
  <si>
    <t>5000003569</t>
  </si>
  <si>
    <t>Анальгин, фенобар,дибазол таблет 50%</t>
  </si>
  <si>
    <t>5000003575</t>
  </si>
  <si>
    <t>Прокаин ампулы 0,5%</t>
  </si>
  <si>
    <t>5000003582</t>
  </si>
  <si>
    <t>Диклофенак ампулы 2,5%</t>
  </si>
  <si>
    <t>5000003587</t>
  </si>
  <si>
    <t>Валидол таблетки</t>
  </si>
  <si>
    <t>5000003593</t>
  </si>
  <si>
    <t>Кислота ацетилсалициловая таблет 0,5</t>
  </si>
  <si>
    <t>5000003594</t>
  </si>
  <si>
    <t>Темпалгин таблет 500мг</t>
  </si>
  <si>
    <t>5000003606</t>
  </si>
  <si>
    <t>Ключ гаечн рожк 7811-0026 24х27мм</t>
  </si>
  <si>
    <t>5000003609</t>
  </si>
  <si>
    <t>Ключ гаечн рожк 7811-0041 27х30мм</t>
  </si>
  <si>
    <t>5000003610</t>
  </si>
  <si>
    <t>Ключ гаечн рожк 7811-0004 10х12мм</t>
  </si>
  <si>
    <t>5000003611</t>
  </si>
  <si>
    <t>Ключ гаечн рожк 7811-0022 14х17мм</t>
  </si>
  <si>
    <t>5000003612</t>
  </si>
  <si>
    <t>Ключ гаечн рожк 7811-0003 8х10мм</t>
  </si>
  <si>
    <t>5000003614</t>
  </si>
  <si>
    <t>Ключ гаечн рожк 7811-0021 12х14мм</t>
  </si>
  <si>
    <t>5000003622</t>
  </si>
  <si>
    <t>Полотно ножовочное 300мм</t>
  </si>
  <si>
    <t>5000003624</t>
  </si>
  <si>
    <t>Ботинки кожа р.46 металлич подн утеплен</t>
  </si>
  <si>
    <t>140203</t>
  </si>
  <si>
    <t>5000003625</t>
  </si>
  <si>
    <t>Клипса алюм Для пластик труб 25мм</t>
  </si>
  <si>
    <t>5000003626</t>
  </si>
  <si>
    <t>Вода Негазированный 19,00л</t>
  </si>
  <si>
    <t>1303</t>
  </si>
  <si>
    <t>5000003627</t>
  </si>
  <si>
    <t>Ключ гаечн накид 30х32мм</t>
  </si>
  <si>
    <t>5000003628</t>
  </si>
  <si>
    <t>Ключ гаечн накид 27х30мм</t>
  </si>
  <si>
    <t>5000003639</t>
  </si>
  <si>
    <t>Парацетамол таблет №10</t>
  </si>
  <si>
    <t>5000003648</t>
  </si>
  <si>
    <t>Реополиглюкин флак 10%</t>
  </si>
  <si>
    <t>5000003651</t>
  </si>
  <si>
    <t>Кернер разм 7843-0040 L125мм</t>
  </si>
  <si>
    <t>5000003665</t>
  </si>
  <si>
    <t>Лидокаин р-р</t>
  </si>
  <si>
    <t>5000003666</t>
  </si>
  <si>
    <t>Линекс форте капс 60мг</t>
  </si>
  <si>
    <t>5000003668</t>
  </si>
  <si>
    <t>Антигриппин таблет</t>
  </si>
  <si>
    <t>5000003670</t>
  </si>
  <si>
    <t>Перекись водорода р-р 3% 100мл</t>
  </si>
  <si>
    <t>5000003671</t>
  </si>
  <si>
    <t>Йод р-р 5% 25мл</t>
  </si>
  <si>
    <t>5000003679</t>
  </si>
  <si>
    <t>Ножницы для резки металла 2809-0003</t>
  </si>
  <si>
    <t>5000003686</t>
  </si>
  <si>
    <t>Хлорамфеникол мазь 40гр</t>
  </si>
  <si>
    <t>5000003692</t>
  </si>
  <si>
    <t>Тройник пластик 50х20х50мм</t>
  </si>
  <si>
    <t>5000003723</t>
  </si>
  <si>
    <t>Профиль ст потолочный 60х27мм</t>
  </si>
  <si>
    <t>5000003738</t>
  </si>
  <si>
    <t>Подвес прямой для профиля (директорат)</t>
  </si>
  <si>
    <t>5000003742</t>
  </si>
  <si>
    <t>Шуруп с крестовым шлицем М6х10мм Ст</t>
  </si>
  <si>
    <t>5000003759</t>
  </si>
  <si>
    <t>Краскопульт электрический ручной</t>
  </si>
  <si>
    <t>5000003762</t>
  </si>
  <si>
    <t>Тройник литой PE 40х40х40мм</t>
  </si>
  <si>
    <t>5000003767</t>
  </si>
  <si>
    <t>Ключ накид 22х24мм</t>
  </si>
  <si>
    <t>5000003770</t>
  </si>
  <si>
    <t>Ключ газовый №3</t>
  </si>
  <si>
    <t>5000003798</t>
  </si>
  <si>
    <t>Труба ст D32х3мм</t>
  </si>
  <si>
    <t>5000003803</t>
  </si>
  <si>
    <t>Лента сетчатая самоклеющаяся</t>
  </si>
  <si>
    <t>5000003808</t>
  </si>
  <si>
    <t>Заглушка для плинтуса 58мм</t>
  </si>
  <si>
    <t>5000003819</t>
  </si>
  <si>
    <t>Клей кафел М75</t>
  </si>
  <si>
    <t>5000003828</t>
  </si>
  <si>
    <t>Планка прижим алюм</t>
  </si>
  <si>
    <t>5000003831</t>
  </si>
  <si>
    <t>Тройник литой PE 50х50х50мм</t>
  </si>
  <si>
    <t>5000003834</t>
  </si>
  <si>
    <t>Стык плинтуса 58мм</t>
  </si>
  <si>
    <t>5000003842</t>
  </si>
  <si>
    <t>Линолеум Поливинилхлорид 3</t>
  </si>
  <si>
    <t>101004</t>
  </si>
  <si>
    <t>5000003849</t>
  </si>
  <si>
    <t>Ключ рожк 30х32мм</t>
  </si>
  <si>
    <t>5000003858</t>
  </si>
  <si>
    <t>Шпатлевка Алинекс финиш</t>
  </si>
  <si>
    <t>5000003872</t>
  </si>
  <si>
    <t>Ключ накид 17х19мм</t>
  </si>
  <si>
    <t>5000003873</t>
  </si>
  <si>
    <t>Ключ торцов 13х13мм</t>
  </si>
  <si>
    <t>5000003875</t>
  </si>
  <si>
    <t>Ключ гаечн накид 7811-0291 22х24мм</t>
  </si>
  <si>
    <t>5000003876</t>
  </si>
  <si>
    <t>Ключ газовый №1 ручной рычажный</t>
  </si>
  <si>
    <t>5000003913</t>
  </si>
  <si>
    <t>Ключ гаечн накид 7811-0290 19х22мм</t>
  </si>
  <si>
    <t>5000003926</t>
  </si>
  <si>
    <t>5000003930</t>
  </si>
  <si>
    <t>Фланец ст своб на приварном кольце 300мм</t>
  </si>
  <si>
    <t>5000003947</t>
  </si>
  <si>
    <t>Болт c гайкой М8,00х30,00мм Ст3</t>
  </si>
  <si>
    <t>5000003958</t>
  </si>
  <si>
    <t>Амилметакрезол,2,4-дихлорбен спирт леднц</t>
  </si>
  <si>
    <t>5000004048</t>
  </si>
  <si>
    <t>Кетонал р-р 100мг</t>
  </si>
  <si>
    <t>5000004049</t>
  </si>
  <si>
    <t>Лейкопластырь на тканевой основе 1х500см</t>
  </si>
  <si>
    <t>5000004076</t>
  </si>
  <si>
    <t>Оксолин мазь 0,25%</t>
  </si>
  <si>
    <t>5000004080</t>
  </si>
  <si>
    <t>Салфетка медицинская</t>
  </si>
  <si>
    <t>5000004081</t>
  </si>
  <si>
    <t>Сульфаниламид таблет №10 300мг</t>
  </si>
  <si>
    <t>5000004101</t>
  </si>
  <si>
    <t>Шприц 2 мл</t>
  </si>
  <si>
    <t>5000004102</t>
  </si>
  <si>
    <t>Шприц 5мл</t>
  </si>
  <si>
    <t>5000004103</t>
  </si>
  <si>
    <t>Шприц 10</t>
  </si>
  <si>
    <t>5000004104</t>
  </si>
  <si>
    <t>Стикер 76х76мм</t>
  </si>
  <si>
    <t>5000004107</t>
  </si>
  <si>
    <t>Средство моющее 500мл</t>
  </si>
  <si>
    <t>5000004110</t>
  </si>
  <si>
    <t>Стекло М1 4мм</t>
  </si>
  <si>
    <t>5000004119</t>
  </si>
  <si>
    <t>Фестал драже</t>
  </si>
  <si>
    <t>5000004125</t>
  </si>
  <si>
    <t>Левомицетин таблет</t>
  </si>
  <si>
    <t>5000004134</t>
  </si>
  <si>
    <t>Тележка строит 1-колес</t>
  </si>
  <si>
    <t>1003</t>
  </si>
  <si>
    <t>5000004137</t>
  </si>
  <si>
    <t>Радиатор отопления алюм 10сек</t>
  </si>
  <si>
    <t>5000004145</t>
  </si>
  <si>
    <t>Салфетка для мытья а/м прорезиненная</t>
  </si>
  <si>
    <t>5000004160</t>
  </si>
  <si>
    <t>Цитрамон таблет 10шт</t>
  </si>
  <si>
    <t>5000004166</t>
  </si>
  <si>
    <t>Укладка чемодан для врача УМСП-01-П</t>
  </si>
  <si>
    <t>5000004167</t>
  </si>
  <si>
    <t>Маска одноразов мед 3слойная</t>
  </si>
  <si>
    <t>5000004171</t>
  </si>
  <si>
    <t>Мяч футбол</t>
  </si>
  <si>
    <t>1409</t>
  </si>
  <si>
    <t>5000004180</t>
  </si>
  <si>
    <t>Капельница медиц</t>
  </si>
  <si>
    <t>5000004218</t>
  </si>
  <si>
    <t>Клипса для пластиковых труб ППР 32мм</t>
  </si>
  <si>
    <t>5000004244</t>
  </si>
  <si>
    <t>Гипсокартон ГКЛ 1250х2500х9,5мм</t>
  </si>
  <si>
    <t>5000004247</t>
  </si>
  <si>
    <t>Утюг Бытовой 2600Вт</t>
  </si>
  <si>
    <t>5000004251</t>
  </si>
  <si>
    <t>Домбра классич 2 струнный</t>
  </si>
  <si>
    <t>5000004256</t>
  </si>
  <si>
    <t>Гитара классич 6 струнная</t>
  </si>
  <si>
    <t>5000004267</t>
  </si>
  <si>
    <t>Знак осторожно электрическое напряж</t>
  </si>
  <si>
    <t>5000004288</t>
  </si>
  <si>
    <t>Ракетка для настоль тенниса 6мм</t>
  </si>
  <si>
    <t>5000004290</t>
  </si>
  <si>
    <t>Сервиз столовый из фарфора 12 персон</t>
  </si>
  <si>
    <t>5000004294</t>
  </si>
  <si>
    <t>Половник</t>
  </si>
  <si>
    <t>5000004297</t>
  </si>
  <si>
    <t>Отвод канализац ПВХ 50х32мм 90град</t>
  </si>
  <si>
    <t>5000004301</t>
  </si>
  <si>
    <t>Сульфацетамид капли 30% 10мл</t>
  </si>
  <si>
    <t>5000004321</t>
  </si>
  <si>
    <t>Хлорид титана (III) ЧДА</t>
  </si>
  <si>
    <t>5000004322</t>
  </si>
  <si>
    <t>Сетка для волейбола 9740 930</t>
  </si>
  <si>
    <t>5000004325</t>
  </si>
  <si>
    <t>Мяч баскетб 7 разм</t>
  </si>
  <si>
    <t>5000004327</t>
  </si>
  <si>
    <t>Стандарт-титр соляная кислота 0,1Н</t>
  </si>
  <si>
    <t>КОР</t>
  </si>
  <si>
    <t>5000004329</t>
  </si>
  <si>
    <t>Фланец ст плоск привар 80мм Ст.12Х18Н10Т</t>
  </si>
  <si>
    <t>5000004331</t>
  </si>
  <si>
    <t>Фланец стальной Ду100мм Ру25</t>
  </si>
  <si>
    <t>5000004342</t>
  </si>
  <si>
    <t>Костюм 50р лавсановый</t>
  </si>
  <si>
    <t>140126</t>
  </si>
  <si>
    <t>5000004355</t>
  </si>
  <si>
    <t>Дифенилкарбазон ЧДА</t>
  </si>
  <si>
    <t>5000004356</t>
  </si>
  <si>
    <t>Галоши ПВХ р.40</t>
  </si>
  <si>
    <t>140213</t>
  </si>
  <si>
    <t>5000004362</t>
  </si>
  <si>
    <t>Дексаметазон р-р</t>
  </si>
  <si>
    <t>5000004377</t>
  </si>
  <si>
    <t>Барий хромовокислый ЧДА</t>
  </si>
  <si>
    <t>5000004383</t>
  </si>
  <si>
    <t>Изолента ПВХ</t>
  </si>
  <si>
    <t>5000004396</t>
  </si>
  <si>
    <t>Натрий салициловокислый ХЧ</t>
  </si>
  <si>
    <t>5000004397</t>
  </si>
  <si>
    <t>Натрий уксуснокислый ЧДА</t>
  </si>
  <si>
    <t>5000004404</t>
  </si>
  <si>
    <t>Промывалка 1000мл</t>
  </si>
  <si>
    <t>100117</t>
  </si>
  <si>
    <t>5000004405</t>
  </si>
  <si>
    <t>Салфетка влаж</t>
  </si>
  <si>
    <t>5000004407</t>
  </si>
  <si>
    <t>Сверло спирал по метал ц/хв D14мм</t>
  </si>
  <si>
    <t>5000004408</t>
  </si>
  <si>
    <t>Серебро азотнокислое ХЧ</t>
  </si>
  <si>
    <t>5000004411</t>
  </si>
  <si>
    <t>5000004413</t>
  </si>
  <si>
    <t>Стандарт-титр рН-метрии 6мпул</t>
  </si>
  <si>
    <t>5000004416</t>
  </si>
  <si>
    <t>Тройник полипропиленовый 20х20х20мм</t>
  </si>
  <si>
    <t>5000004425</t>
  </si>
  <si>
    <t>Глицин таблет</t>
  </si>
  <si>
    <t>5000004450</t>
  </si>
  <si>
    <t>Шпатель лабор 15мм</t>
  </si>
  <si>
    <t>5000004453</t>
  </si>
  <si>
    <t>Штрих-лента 5м</t>
  </si>
  <si>
    <t>5000004465</t>
  </si>
  <si>
    <t>Круг Ст.3 D100мм</t>
  </si>
  <si>
    <t>5000004466</t>
  </si>
  <si>
    <t>Круг Ст.3 D50мм</t>
  </si>
  <si>
    <t>10120701</t>
  </si>
  <si>
    <t>5000004490</t>
  </si>
  <si>
    <t>Фланец D25мм Ру10 Ст.12Х18Н10Т</t>
  </si>
  <si>
    <t>5000004502</t>
  </si>
  <si>
    <t>Тройник ПНД 500х500х315мм</t>
  </si>
  <si>
    <t>5000004503</t>
  </si>
  <si>
    <t>5000004506</t>
  </si>
  <si>
    <t>Ботинки кожа р.40 металлич подн утеплен</t>
  </si>
  <si>
    <t>5000004511</t>
  </si>
  <si>
    <t>Эриохром черный Т ЧДА</t>
  </si>
  <si>
    <t>5000004520</t>
  </si>
  <si>
    <t>Димедрол капли 1%</t>
  </si>
  <si>
    <t>5000004522</t>
  </si>
  <si>
    <t>Блок Дверной металлич 210х90мм</t>
  </si>
  <si>
    <t>5000004523</t>
  </si>
  <si>
    <t>Эмаль сер ПФ-115</t>
  </si>
  <si>
    <t>5000004528</t>
  </si>
  <si>
    <t>Уголок равнопол, горячекат 63х63х5мм</t>
  </si>
  <si>
    <t>5000004532</t>
  </si>
  <si>
    <t>Круг Ст.3 D60мм</t>
  </si>
  <si>
    <t>5000004542</t>
  </si>
  <si>
    <t>Выключатель кнопочный ПКЕ 222-2У2</t>
  </si>
  <si>
    <t>5000004546</t>
  </si>
  <si>
    <t>Ремень приводной клинов В-3000</t>
  </si>
  <si>
    <t>5000004612</t>
  </si>
  <si>
    <t>Масло моторное М-10ДМ</t>
  </si>
  <si>
    <t>5000004621</t>
  </si>
  <si>
    <t>Выключатель авт А 3124 32А</t>
  </si>
  <si>
    <t>5000004623</t>
  </si>
  <si>
    <t>Раствор водноспиртовый р-р медиц 70%</t>
  </si>
  <si>
    <t>5000004626</t>
  </si>
  <si>
    <t>Разъем ССИ 125 415В</t>
  </si>
  <si>
    <t>5000004633</t>
  </si>
  <si>
    <t>Кран 3-ход 11б18бк DN15 PN16</t>
  </si>
  <si>
    <t>5000004635</t>
  </si>
  <si>
    <t>Система акустическая 40Вт 3 динам</t>
  </si>
  <si>
    <t>5000004662</t>
  </si>
  <si>
    <t>Эналаприл таблет 2,5мг</t>
  </si>
  <si>
    <t>5000004688</t>
  </si>
  <si>
    <t>Провод ППВ 3х1,5</t>
  </si>
  <si>
    <t>101108</t>
  </si>
  <si>
    <t>5000004694</t>
  </si>
  <si>
    <t>Пипетка Мора 2-2-5</t>
  </si>
  <si>
    <t>5000004702</t>
  </si>
  <si>
    <t>Процессор Intel i7-4785T 3200 LGA1150</t>
  </si>
  <si>
    <t>5000004718</t>
  </si>
  <si>
    <t>Перекись водорода р-р 60%</t>
  </si>
  <si>
    <t>5000004826</t>
  </si>
  <si>
    <t>Масло веретенное АУ</t>
  </si>
  <si>
    <t>5000004857</t>
  </si>
  <si>
    <t>Кабель КГ 1х50</t>
  </si>
  <si>
    <t>5000004863</t>
  </si>
  <si>
    <t>Канат 11,5-Г-1-Н-160 Г7665-80</t>
  </si>
  <si>
    <t>100301</t>
  </si>
  <si>
    <t>5000004867</t>
  </si>
  <si>
    <t>Фланец ст плоск привар 50мм Ст12Х18Н10Т</t>
  </si>
  <si>
    <t>5000004868</t>
  </si>
  <si>
    <t>Соль технич</t>
  </si>
  <si>
    <t>100106</t>
  </si>
  <si>
    <t>5000004873</t>
  </si>
  <si>
    <t>Трубка термоусад ПВХ 30/15мм</t>
  </si>
  <si>
    <t>5000004883</t>
  </si>
  <si>
    <t>Полотно Для ножовки по металлу 300мм</t>
  </si>
  <si>
    <t>5000004886</t>
  </si>
  <si>
    <t>Газонокосилка бензиновая на колесах</t>
  </si>
  <si>
    <t>5000004903</t>
  </si>
  <si>
    <t>Кассета крепления Для ТУК-118</t>
  </si>
  <si>
    <t>110511</t>
  </si>
  <si>
    <t>5000004904</t>
  </si>
  <si>
    <t>Маска медицинская 4</t>
  </si>
  <si>
    <t>140311</t>
  </si>
  <si>
    <t>5000004941</t>
  </si>
  <si>
    <t>Шприц 20</t>
  </si>
  <si>
    <t>5000004953</t>
  </si>
  <si>
    <t>Диск отрез по металлу ф180Х22,2Х2,3мм</t>
  </si>
  <si>
    <t>5000004955</t>
  </si>
  <si>
    <t>Извест негаш 1 сорт комовая (дробленая)</t>
  </si>
  <si>
    <t>101010</t>
  </si>
  <si>
    <t>5000004968</t>
  </si>
  <si>
    <t>Фотореле ФР 2</t>
  </si>
  <si>
    <t>5000004987</t>
  </si>
  <si>
    <t>Стандарт-титр перманганат калия</t>
  </si>
  <si>
    <t>5000005068</t>
  </si>
  <si>
    <t>Отвод ППР D32мм</t>
  </si>
  <si>
    <t>5000005075</t>
  </si>
  <si>
    <t>Пленка термоформ</t>
  </si>
  <si>
    <t>5000005098</t>
  </si>
  <si>
    <t>5000005103</t>
  </si>
  <si>
    <t>Сушилка электрическая 1,8Вт 525х60х380</t>
  </si>
  <si>
    <t>100118</t>
  </si>
  <si>
    <t>5000005161</t>
  </si>
  <si>
    <t>Лампа накалив общ назнач E27 60Вт 36В</t>
  </si>
  <si>
    <t>5000005238</t>
  </si>
  <si>
    <t>Карбамид (мочевина) ЧДА</t>
  </si>
  <si>
    <t>5000005268</t>
  </si>
  <si>
    <t>Ткань обтират х/б 84г/м2 140мм</t>
  </si>
  <si>
    <t>5000005275</t>
  </si>
  <si>
    <t>Шестигранник Ст.12х18Н10Т D19мм</t>
  </si>
  <si>
    <t>5000005276</t>
  </si>
  <si>
    <t>Шестигранник Ст.12Х18Н10Т D17мм</t>
  </si>
  <si>
    <t>5000005280</t>
  </si>
  <si>
    <t>Отвод стальной 90 40</t>
  </si>
  <si>
    <t>5000005295</t>
  </si>
  <si>
    <t>Пластикат ПВХ 4мм</t>
  </si>
  <si>
    <t>5000005323</t>
  </si>
  <si>
    <t>Термометр цифр электрон 120мин</t>
  </si>
  <si>
    <t>5000005360</t>
  </si>
  <si>
    <t>Печь микроволновая 700Вт 20л</t>
  </si>
  <si>
    <t>5000005362</t>
  </si>
  <si>
    <t>Уголок плинтуса внутренний 55мм</t>
  </si>
  <si>
    <t>5000005363</t>
  </si>
  <si>
    <t>Уголок плинтуса наружный 55мм</t>
  </si>
  <si>
    <t>5000005390</t>
  </si>
  <si>
    <t>Веб камера USB 2.0 1600x1200пикс</t>
  </si>
  <si>
    <t>5000005394</t>
  </si>
  <si>
    <t>Носки 37-44р</t>
  </si>
  <si>
    <t>140149</t>
  </si>
  <si>
    <t>5000005410</t>
  </si>
  <si>
    <t>Болт с гайкой М20х100мм Ст3</t>
  </si>
  <si>
    <t>5000005419</t>
  </si>
  <si>
    <t>Форма волейбольная 50р</t>
  </si>
  <si>
    <t>140135</t>
  </si>
  <si>
    <t>5000005426</t>
  </si>
  <si>
    <t>Мяч баскетб 5 разм</t>
  </si>
  <si>
    <t>5000005450</t>
  </si>
  <si>
    <t>Распределитель VSNC FC-M52-MD-G14-F8-1B2</t>
  </si>
  <si>
    <t>5000005451</t>
  </si>
  <si>
    <t>Молоток 2,1</t>
  </si>
  <si>
    <t>5000005455</t>
  </si>
  <si>
    <t>Ручка-штрих 7мл</t>
  </si>
  <si>
    <t>5000005465</t>
  </si>
  <si>
    <t>Лента клейкая 48х66мм зеленый</t>
  </si>
  <si>
    <t>5000005466</t>
  </si>
  <si>
    <t>Лента клейкая 48х66мм синий</t>
  </si>
  <si>
    <t>5000005467</t>
  </si>
  <si>
    <t>Лента клейкая 48х66мм красный</t>
  </si>
  <si>
    <t>5000005476</t>
  </si>
  <si>
    <t>Лента клейкая 48х66 мм желтый</t>
  </si>
  <si>
    <t>5000005482</t>
  </si>
  <si>
    <t>Журнал выдачи сменных заданий произв раб</t>
  </si>
  <si>
    <t>5000005485</t>
  </si>
  <si>
    <t>Стол разделоч с бортом</t>
  </si>
  <si>
    <t>5000005503</t>
  </si>
  <si>
    <t>Набор сит 3шт</t>
  </si>
  <si>
    <t>5000005505</t>
  </si>
  <si>
    <t>Набор кухонных аксессуаров 7пр</t>
  </si>
  <si>
    <t>5000005519</t>
  </si>
  <si>
    <t>Набор для чистки маркерной доски</t>
  </si>
  <si>
    <t>5000005528</t>
  </si>
  <si>
    <t>Болт с гайкой М16х80мм Ст12Х18Н10Т</t>
  </si>
  <si>
    <t>5000005546</t>
  </si>
  <si>
    <t>Шкурка шлифовальная Р24-Р400 М28-80Н</t>
  </si>
  <si>
    <t>101208</t>
  </si>
  <si>
    <t>5000005548</t>
  </si>
  <si>
    <t>Ведро пластиковое 10л</t>
  </si>
  <si>
    <t>5000005555</t>
  </si>
  <si>
    <t>Трансформатор тока Т-0.66 400/5</t>
  </si>
  <si>
    <t>5000005556</t>
  </si>
  <si>
    <t>Трансформатор тока Т-0.66 600/5</t>
  </si>
  <si>
    <t>5000005569</t>
  </si>
  <si>
    <t>Блок Дверной металлич Спец Б2 2100х900мм</t>
  </si>
  <si>
    <t>101006</t>
  </si>
  <si>
    <t>5000005583</t>
  </si>
  <si>
    <t>Пиала из фарфора круп</t>
  </si>
  <si>
    <t>5000005593</t>
  </si>
  <si>
    <t>Щипцы пищевые</t>
  </si>
  <si>
    <t>5000005608</t>
  </si>
  <si>
    <t>Стакан граненый из стекла</t>
  </si>
  <si>
    <t>5000005618</t>
  </si>
  <si>
    <t>Кабель интерфейсный HDMI-HDMI 1,5м</t>
  </si>
  <si>
    <t>5000005673</t>
  </si>
  <si>
    <t>Тарелка из фарфора плоск</t>
  </si>
  <si>
    <t>5000005674</t>
  </si>
  <si>
    <t>Сервиз столовый из фарфора круп 120 пред</t>
  </si>
  <si>
    <t>5000005675</t>
  </si>
  <si>
    <t>Преобразователь частоты 7,5кВт</t>
  </si>
  <si>
    <t>5000005684</t>
  </si>
  <si>
    <t>Электрочайник 30л</t>
  </si>
  <si>
    <t>5000005707</t>
  </si>
  <si>
    <t>Вилка</t>
  </si>
  <si>
    <t>5000005745</t>
  </si>
  <si>
    <t>Аммоний азотнокислый ХЧ</t>
  </si>
  <si>
    <t>5000005746</t>
  </si>
  <si>
    <t>Ванадат аммония ЧДА</t>
  </si>
  <si>
    <t>5000005753</t>
  </si>
  <si>
    <t>Ареометр АОН-2 1160-1240</t>
  </si>
  <si>
    <t>5000005766</t>
  </si>
  <si>
    <t>Хлорид бария ХЧ</t>
  </si>
  <si>
    <t>5000005768</t>
  </si>
  <si>
    <t>Банка для продуктов пищевых</t>
  </si>
  <si>
    <t>110504</t>
  </si>
  <si>
    <t>5000005886</t>
  </si>
  <si>
    <t>Бюретка 1-3-25</t>
  </si>
  <si>
    <t>5000005903</t>
  </si>
  <si>
    <t>Воронка лабораторная В-56-80 ХС</t>
  </si>
  <si>
    <t>5000005904</t>
  </si>
  <si>
    <t>Воронка лабор В-75-110 ХС</t>
  </si>
  <si>
    <t>5000005927</t>
  </si>
  <si>
    <t>Корвалол капли 25мл</t>
  </si>
  <si>
    <t>5000005947</t>
  </si>
  <si>
    <t>Фланец 32-10СТ 12Х18Н10Т</t>
  </si>
  <si>
    <t>5000005953</t>
  </si>
  <si>
    <t>Сульфат аммония железа ХЧ</t>
  </si>
  <si>
    <t>5000005968</t>
  </si>
  <si>
    <t>Гидроксид калия ХЧ</t>
  </si>
  <si>
    <t>5000005970</t>
  </si>
  <si>
    <t>Калий йодистый ХЧ</t>
  </si>
  <si>
    <t>5000005985</t>
  </si>
  <si>
    <t>Кислота сульфосалициловая 2-водная ЧДА</t>
  </si>
  <si>
    <t>5000006047</t>
  </si>
  <si>
    <t>Нить швейн бел №40</t>
  </si>
  <si>
    <t>5000006102</t>
  </si>
  <si>
    <t>Капельница Страшейна 2-50мл</t>
  </si>
  <si>
    <t>5000006127</t>
  </si>
  <si>
    <t>Бумага индикаторная рН 0-1</t>
  </si>
  <si>
    <t>100119</t>
  </si>
  <si>
    <t>5000006133</t>
  </si>
  <si>
    <t>Кожух защитный КЗ D600мм</t>
  </si>
  <si>
    <t>5000006137</t>
  </si>
  <si>
    <t>Мензурка 100мл</t>
  </si>
  <si>
    <t>5000006139</t>
  </si>
  <si>
    <t>Мензурка 50мл</t>
  </si>
  <si>
    <t>100116</t>
  </si>
  <si>
    <t>5000006145</t>
  </si>
  <si>
    <t>Тетрадь 96л</t>
  </si>
  <si>
    <t>5000006151</t>
  </si>
  <si>
    <t>Тарелка из фарфора суповая</t>
  </si>
  <si>
    <t>5000006198</t>
  </si>
  <si>
    <t>Кожух защитный из пластмассы Ду-250</t>
  </si>
  <si>
    <t>5000006199</t>
  </si>
  <si>
    <t>Кожух защитный из пластмассы Ду-300</t>
  </si>
  <si>
    <t>5000006200</t>
  </si>
  <si>
    <t>Отсев А1 М1000-1400</t>
  </si>
  <si>
    <t>101012</t>
  </si>
  <si>
    <t>5000006209</t>
  </si>
  <si>
    <t>Нитрит натрия (азотистокислый натрий) ХЧ</t>
  </si>
  <si>
    <t>5000006222</t>
  </si>
  <si>
    <t>Доктор мом таблет</t>
  </si>
  <si>
    <t>5000006223</t>
  </si>
  <si>
    <t>Нитрит натрия (азотистокислый натрий)ЧДА</t>
  </si>
  <si>
    <t>5000006226</t>
  </si>
  <si>
    <t>Натрий хлористый ЧДА</t>
  </si>
  <si>
    <t>5000006234</t>
  </si>
  <si>
    <t>Колба конич КН-2-100-34 ТХС</t>
  </si>
  <si>
    <t>5000006235</t>
  </si>
  <si>
    <t>Колба конич КН-2-250-34 ТХС</t>
  </si>
  <si>
    <t>5000006240</t>
  </si>
  <si>
    <t>Натрий углекислый безводный ХЧ</t>
  </si>
  <si>
    <t>5000006242</t>
  </si>
  <si>
    <t>Мурексид Ч.Д.А.</t>
  </si>
  <si>
    <t>5000006243</t>
  </si>
  <si>
    <t>Колба мерная 1-100-2 ХС без пробки</t>
  </si>
  <si>
    <t>5000006248</t>
  </si>
  <si>
    <t>Колба мерная 2-2000 ТС</t>
  </si>
  <si>
    <t>5000006253</t>
  </si>
  <si>
    <t>Колба плоскодон П-3-4000-50</t>
  </si>
  <si>
    <t>5000006278</t>
  </si>
  <si>
    <t>Колба плоскодон П-3-6000-65</t>
  </si>
  <si>
    <t>5000006283</t>
  </si>
  <si>
    <t>Сульфат меди 5-водная ЧДА</t>
  </si>
  <si>
    <t>5000006296</t>
  </si>
  <si>
    <t>Крезоловый красный ЧДА</t>
  </si>
  <si>
    <t>5000006297</t>
  </si>
  <si>
    <t>Нафтоловый зеленый ЧДА</t>
  </si>
  <si>
    <t>5000006301</t>
  </si>
  <si>
    <t>Муфта пластик D20мм</t>
  </si>
  <si>
    <t>5000006313</t>
  </si>
  <si>
    <t>Крахмал растворимый чистый</t>
  </si>
  <si>
    <t>5000006339</t>
  </si>
  <si>
    <t>Микробюретка 7-2-10</t>
  </si>
  <si>
    <t>5000006348</t>
  </si>
  <si>
    <t>Насос центроб хим скваж 9,2кВт 15 м3/ч</t>
  </si>
  <si>
    <t>110602</t>
  </si>
  <si>
    <t>5000006377</t>
  </si>
  <si>
    <t>Масло трансмиссионное ТАД-17</t>
  </si>
  <si>
    <t>5000006387</t>
  </si>
  <si>
    <t>Нитхромазо ЧДА ТУ 6-09-07564-75</t>
  </si>
  <si>
    <t>5000006415</t>
  </si>
  <si>
    <t>Отвод ст 90град 32мм</t>
  </si>
  <si>
    <t>5000006424</t>
  </si>
  <si>
    <t>Пипетка 2-1-2-1</t>
  </si>
  <si>
    <t>5000006426</t>
  </si>
  <si>
    <t>Пипетка 2-1-2-2</t>
  </si>
  <si>
    <t>5000006430</t>
  </si>
  <si>
    <t>Пипетка 2-1-2-5</t>
  </si>
  <si>
    <t>5000006436</t>
  </si>
  <si>
    <t>Пипетка Мора 2-2-1</t>
  </si>
  <si>
    <t>5000006437</t>
  </si>
  <si>
    <t>Пипетка Мора 2-2-10</t>
  </si>
  <si>
    <t>5000006441</t>
  </si>
  <si>
    <t>Переходник ПНД 500х315мм</t>
  </si>
  <si>
    <t>5000006470</t>
  </si>
  <si>
    <t>Пробка резина 14,5мм</t>
  </si>
  <si>
    <t>5000006480</t>
  </si>
  <si>
    <t>Профиль ст направл 15мм TS35</t>
  </si>
  <si>
    <t>5000006492</t>
  </si>
  <si>
    <t>Ртуть азотнокислая (II) ЧДА</t>
  </si>
  <si>
    <t>5000006493</t>
  </si>
  <si>
    <t>Ртуть азотнокислая ХЧ</t>
  </si>
  <si>
    <t>5000006500</t>
  </si>
  <si>
    <t>Рукав пожар резиновый D66мм (20м)</t>
  </si>
  <si>
    <t>5000006501</t>
  </si>
  <si>
    <t>Муфта разьемная ППР D40мм</t>
  </si>
  <si>
    <t>5000006513</t>
  </si>
  <si>
    <t>Стакан высок В-1-1000 ТС</t>
  </si>
  <si>
    <t>5000006517</t>
  </si>
  <si>
    <t>Стакан высок В-1-400 ТС</t>
  </si>
  <si>
    <t>5000006521</t>
  </si>
  <si>
    <t>Стакан лабораторный из ППР 1000 л</t>
  </si>
  <si>
    <t>5000006538</t>
  </si>
  <si>
    <t>Сталь круглая Ст.12Х18Н10Т 16мм</t>
  </si>
  <si>
    <t>5000006544</t>
  </si>
  <si>
    <t>Стандарт-титр калий гидроокись 0,1Н</t>
  </si>
  <si>
    <t>5000006548</t>
  </si>
  <si>
    <t>Стандарт-титр натрий хлористый 0,1Н</t>
  </si>
  <si>
    <t>5000006551</t>
  </si>
  <si>
    <t>5000006572</t>
  </si>
  <si>
    <t>{Наименование} ХЧ</t>
  </si>
  <si>
    <t>5000006574</t>
  </si>
  <si>
    <t>Тонер HP</t>
  </si>
  <si>
    <t>5000006577</t>
  </si>
  <si>
    <t>Выключатель гермитичный КГППН-2-1</t>
  </si>
  <si>
    <t>5000006582</t>
  </si>
  <si>
    <t>Фильтр синяя лента D90мм</t>
  </si>
  <si>
    <t>5000006587</t>
  </si>
  <si>
    <t>Шестигранник Ст.45 D10мм</t>
  </si>
  <si>
    <t>5000006593</t>
  </si>
  <si>
    <t>Чашка фар 100мл №3</t>
  </si>
  <si>
    <t>5000006594</t>
  </si>
  <si>
    <t>Часы настольные ЧПН-2 неэлектрон</t>
  </si>
  <si>
    <t>5000006611</t>
  </si>
  <si>
    <t>Фильтр синяя лента D125мм</t>
  </si>
  <si>
    <t>5000006612</t>
  </si>
  <si>
    <t>Тройник переходник ППР 40х32х40мм</t>
  </si>
  <si>
    <t>5000006613</t>
  </si>
  <si>
    <t>Фильтр синяя лента D110мм</t>
  </si>
  <si>
    <t>5000006615</t>
  </si>
  <si>
    <t>Фильтр красная лента D125мм</t>
  </si>
  <si>
    <t>5000006617</t>
  </si>
  <si>
    <t>Фильтр белая лента D90мм</t>
  </si>
  <si>
    <t>5000006622</t>
  </si>
  <si>
    <t>Бумага фильтровальная рулон</t>
  </si>
  <si>
    <t>5000006632</t>
  </si>
  <si>
    <t>Фенолфталеин ЧДА</t>
  </si>
  <si>
    <t>5000006646</t>
  </si>
  <si>
    <t>Кран шаров нж DN32 PN16</t>
  </si>
  <si>
    <t>5000006650</t>
  </si>
  <si>
    <t>Масло моторное SAE 10W-40</t>
  </si>
  <si>
    <t>5000006660</t>
  </si>
  <si>
    <t>Задвижка фланц чугун 30ч6бр DN100 PN10</t>
  </si>
  <si>
    <t>5000006702</t>
  </si>
  <si>
    <t>Кувалда Ст 5,0кг</t>
  </si>
  <si>
    <t>5000006709</t>
  </si>
  <si>
    <t>Подарок волшебная ночь 2,5 кг</t>
  </si>
  <si>
    <t>5000006720</t>
  </si>
  <si>
    <t>Круг Ст.3 D22мм</t>
  </si>
  <si>
    <t>5000006721</t>
  </si>
  <si>
    <t>Круг Ст.3 D20мм</t>
  </si>
  <si>
    <t>5000006802</t>
  </si>
  <si>
    <t>Профиль ст лист Для настила перекрытий</t>
  </si>
  <si>
    <t>5000006810</t>
  </si>
  <si>
    <t>Переходник электросварной PE100 32х25мм</t>
  </si>
  <si>
    <t>5000006871</t>
  </si>
  <si>
    <t>Вата минеральная ВМ 10 кг/м3</t>
  </si>
  <si>
    <t>5000006880</t>
  </si>
  <si>
    <t>Кабель коаксиальный RG6</t>
  </si>
  <si>
    <t>5000006900</t>
  </si>
  <si>
    <t>Метрошток МШС 9114</t>
  </si>
  <si>
    <t>5000006912</t>
  </si>
  <si>
    <t>Электродвигатель 3-фазн асинхр 4А100S4У3</t>
  </si>
  <si>
    <t>5000006965</t>
  </si>
  <si>
    <t>Арматура рифленая</t>
  </si>
  <si>
    <t>5000006971</t>
  </si>
  <si>
    <t>Омепразол капс 20мг</t>
  </si>
  <si>
    <t>5000006980</t>
  </si>
  <si>
    <t>Тройник PE100 400х160мм</t>
  </si>
  <si>
    <t>5000006997</t>
  </si>
  <si>
    <t>Стикер для заметок 12х45мм</t>
  </si>
  <si>
    <t>5000007031</t>
  </si>
  <si>
    <t>Круг Ст.12Х18Н10Т D14мм</t>
  </si>
  <si>
    <t>5000007047</t>
  </si>
  <si>
    <t>Круг Ст.12Х18Н10Т D20х6000мм</t>
  </si>
  <si>
    <t>5000007051</t>
  </si>
  <si>
    <t>Изолятор проходной ИПУ-10/630-7,5 УХЛ1</t>
  </si>
  <si>
    <t>5000007055</t>
  </si>
  <si>
    <t>Тройник ПНД 315х315х225мм</t>
  </si>
  <si>
    <t>5000007077</t>
  </si>
  <si>
    <t>Сервер систем блок монитор</t>
  </si>
  <si>
    <t>1122</t>
  </si>
  <si>
    <t>5000007170</t>
  </si>
  <si>
    <t>Болт с гайкой М10х70мм Ст3</t>
  </si>
  <si>
    <t>5000007172</t>
  </si>
  <si>
    <t>Затвор диск GF 198039310 DN350 PN10</t>
  </si>
  <si>
    <t>5000007200</t>
  </si>
  <si>
    <t>ТЭН водяной 12кВт</t>
  </si>
  <si>
    <t>5000007220</t>
  </si>
  <si>
    <t>Станок токарно-винторезный 7,5кВт</t>
  </si>
  <si>
    <t>110604</t>
  </si>
  <si>
    <t>5000007226</t>
  </si>
  <si>
    <t>Калорифер 45кВт</t>
  </si>
  <si>
    <t>101106</t>
  </si>
  <si>
    <t>5000007247</t>
  </si>
  <si>
    <t>Нитроглицерин 40 таблет</t>
  </si>
  <si>
    <t>5000007258</t>
  </si>
  <si>
    <t>Эмаль зелен ХВ-785</t>
  </si>
  <si>
    <t>5000007259</t>
  </si>
  <si>
    <t>Органайзер на вращающейся основе 16пр</t>
  </si>
  <si>
    <t>5000007262</t>
  </si>
  <si>
    <t>Кабель АВВГ 3+1х70+50</t>
  </si>
  <si>
    <t>5000007276</t>
  </si>
  <si>
    <t>Кабель HDMI 5м</t>
  </si>
  <si>
    <t>5000007309</t>
  </si>
  <si>
    <t>Строп ленточ СТП-3 2м</t>
  </si>
  <si>
    <t>100304</t>
  </si>
  <si>
    <t>5000007319</t>
  </si>
  <si>
    <t>Набор ключей 6-гран с шариком 9пред</t>
  </si>
  <si>
    <t>5000007323</t>
  </si>
  <si>
    <t>Ремень приводной клинов В2800</t>
  </si>
  <si>
    <t>5000007336</t>
  </si>
  <si>
    <t>Матрас ортопед 200х80см</t>
  </si>
  <si>
    <t>5000007338</t>
  </si>
  <si>
    <t>Тройник пластик 50х50х50мм</t>
  </si>
  <si>
    <t>5000007339</t>
  </si>
  <si>
    <t>Тройник переходной пластик 32х32х32мм</t>
  </si>
  <si>
    <t>5000007343</t>
  </si>
  <si>
    <t>Тройник перех PPRF/RТ(W)63х40х63</t>
  </si>
  <si>
    <t>5000007397</t>
  </si>
  <si>
    <t>Тройник перех PPRF/RТ(W)63х50х63</t>
  </si>
  <si>
    <t>5000007398</t>
  </si>
  <si>
    <t>Тройник перех PPRF/RТ(W)63х32х63</t>
  </si>
  <si>
    <t>5000007399</t>
  </si>
  <si>
    <t>Тройник перех PPRF/RТ(W)63х25х63</t>
  </si>
  <si>
    <t>5000007406</t>
  </si>
  <si>
    <t>Фланец ст плоск привар 150мм Ст12Х18Н10Т</t>
  </si>
  <si>
    <t>5000007407</t>
  </si>
  <si>
    <t>Каптоприл таблет 25мг 40</t>
  </si>
  <si>
    <t>5000007410</t>
  </si>
  <si>
    <t>Тиосульфат натрия р-р 30%</t>
  </si>
  <si>
    <t>5000007416</t>
  </si>
  <si>
    <t>Имодиум капс 20</t>
  </si>
  <si>
    <t>5000007442</t>
  </si>
  <si>
    <t>Цефтриаксон порошок</t>
  </si>
  <si>
    <t>5000007487</t>
  </si>
  <si>
    <t>Плашка метрич резьбы М12х1</t>
  </si>
  <si>
    <t>5000007488</t>
  </si>
  <si>
    <t>Плашка для метрической резьбы М12х1,5</t>
  </si>
  <si>
    <t>5000007490</t>
  </si>
  <si>
    <t>Плашка метрич резьбы М16х1,5</t>
  </si>
  <si>
    <t>5000007500</t>
  </si>
  <si>
    <t>Жидкость противообледенительная G12</t>
  </si>
  <si>
    <t>5000007509</t>
  </si>
  <si>
    <t>Набор постельного белья Сатин полутор</t>
  </si>
  <si>
    <t>5000007556</t>
  </si>
  <si>
    <t>Фланец ст нж плоск привар 100мм Ру10</t>
  </si>
  <si>
    <t>5000007564</t>
  </si>
  <si>
    <t>фланец ст плоск привар 150/280мм ст.3 го</t>
  </si>
  <si>
    <t>5000007576</t>
  </si>
  <si>
    <t>Бокал фарфор 200мл</t>
  </si>
  <si>
    <t>5000007586</t>
  </si>
  <si>
    <t>Фланец ст своб на отбортовке 500мм Ст.3</t>
  </si>
  <si>
    <t>5000007661</t>
  </si>
  <si>
    <t>Стол для конференций 2800х1200х760мм</t>
  </si>
  <si>
    <t>5000007681</t>
  </si>
  <si>
    <t>Стул барн дерев б/обивки 510х500х1000мм</t>
  </si>
  <si>
    <t>5000007707</t>
  </si>
  <si>
    <t>Стул офисный дерев ткан 580х560х800мм</t>
  </si>
  <si>
    <t>5000007795</t>
  </si>
  <si>
    <t>Зонт вытяжной</t>
  </si>
  <si>
    <t>5000007806</t>
  </si>
  <si>
    <t>Плита электрическая чугун 22,8кВт</t>
  </si>
  <si>
    <t>5000007850</t>
  </si>
  <si>
    <t>Синтомицина мазь 25,0гр</t>
  </si>
  <si>
    <t>5000007873</t>
  </si>
  <si>
    <t>Фартук КЩС тип В</t>
  </si>
  <si>
    <t>140358</t>
  </si>
  <si>
    <t>5000007892</t>
  </si>
  <si>
    <t>Труба ст горячедеф D219мм 6мм</t>
  </si>
  <si>
    <t>5000007905</t>
  </si>
  <si>
    <t>Фильтр регулятор Festo LFR-3/8-D-7-MIDI</t>
  </si>
  <si>
    <t>5000007908</t>
  </si>
  <si>
    <t>Шуруп с полной резьбой М3х30мм Ст</t>
  </si>
  <si>
    <t>5000007910</t>
  </si>
  <si>
    <t>Но-шпа таблет 40мг</t>
  </si>
  <si>
    <t>5000007919</t>
  </si>
  <si>
    <t>Шуруп с полной резьбой М3,5х50мм Ст</t>
  </si>
  <si>
    <t>5000007921</t>
  </si>
  <si>
    <t>Мезим форте таблет 20</t>
  </si>
  <si>
    <t>5000007925</t>
  </si>
  <si>
    <t>Верстак слесар</t>
  </si>
  <si>
    <t>5000007929</t>
  </si>
  <si>
    <t>Отвод РЕ D50мм 90град</t>
  </si>
  <si>
    <t>5000007933</t>
  </si>
  <si>
    <t>Кастрюля из стали нержавеющей 20л</t>
  </si>
  <si>
    <t>5000007955</t>
  </si>
  <si>
    <t>Электроэнергия</t>
  </si>
  <si>
    <t>КВЧ</t>
  </si>
  <si>
    <t>1302</t>
  </si>
  <si>
    <t>5000007969</t>
  </si>
  <si>
    <t>Сверло спирал т/сплав М12</t>
  </si>
  <si>
    <t>5000007993</t>
  </si>
  <si>
    <t>Переход канализац пластик 110х50мм</t>
  </si>
  <si>
    <t>5000007999</t>
  </si>
  <si>
    <t>Линимент вишневского мазь</t>
  </si>
  <si>
    <t>5000008011</t>
  </si>
  <si>
    <t>Чайник эмалированной 3л</t>
  </si>
  <si>
    <t>5000008047</t>
  </si>
  <si>
    <t>Отвод ст 90град 25х2,5мм Ст.20</t>
  </si>
  <si>
    <t>5000008141</t>
  </si>
  <si>
    <t>Пластырь бакт №100</t>
  </si>
  <si>
    <t>5000008170</t>
  </si>
  <si>
    <t>Знак 3.13 Ограничение высоты</t>
  </si>
  <si>
    <t>140502</t>
  </si>
  <si>
    <t>5000008190</t>
  </si>
  <si>
    <t>Изолятор П С 70 Е</t>
  </si>
  <si>
    <t>5000008201</t>
  </si>
  <si>
    <t>Ципрофлоксацин таблет 500мг №10</t>
  </si>
  <si>
    <t>5000008210</t>
  </si>
  <si>
    <t>Рукав ВД D40мм</t>
  </si>
  <si>
    <t>5000008212</t>
  </si>
  <si>
    <t>Жидкость ингибитор солеотложений</t>
  </si>
  <si>
    <t>5000008215</t>
  </si>
  <si>
    <t>Повидон-Йод спрей 30мл</t>
  </si>
  <si>
    <t>5000008222</t>
  </si>
  <si>
    <t>Ренни таблет №24</t>
  </si>
  <si>
    <t>5000008225</t>
  </si>
  <si>
    <t>Шуруп М4х60мм Ст</t>
  </si>
  <si>
    <t>5000008248</t>
  </si>
  <si>
    <t>Разрядник вентильный РВО-10kv</t>
  </si>
  <si>
    <t>5000008250</t>
  </si>
  <si>
    <t>Динаф капли глазные 10мл</t>
  </si>
  <si>
    <t>5000008252</t>
  </si>
  <si>
    <t>Супрастин ампулы 1,0мл</t>
  </si>
  <si>
    <t>5000008254</t>
  </si>
  <si>
    <t>Нож кухонный с пластиковой ручкой</t>
  </si>
  <si>
    <t>5000008283</t>
  </si>
  <si>
    <t>Электрод измерительный ЭЛИС-121NO3</t>
  </si>
  <si>
    <t>5000008307</t>
  </si>
  <si>
    <t>Насос бочковой рычажный ручной</t>
  </si>
  <si>
    <t>5000008308</t>
  </si>
  <si>
    <t>Стекло органическое ТОСП 2мм</t>
  </si>
  <si>
    <t>5000008313</t>
  </si>
  <si>
    <t>Задвижка фланц чугун 30ч6бр DN200 PN16</t>
  </si>
  <si>
    <t>5000008348</t>
  </si>
  <si>
    <t>Напальчник резин</t>
  </si>
  <si>
    <t>5000008354</t>
  </si>
  <si>
    <t>Наконечник D95мм алюм ТА 95-12-13</t>
  </si>
  <si>
    <t>5000008355</t>
  </si>
  <si>
    <t>Наконечник D25мм алюм ТА25-8-7</t>
  </si>
  <si>
    <t>5000008411</t>
  </si>
  <si>
    <t>Сверло спирал с конич/хв D20мм</t>
  </si>
  <si>
    <t>5000008414</t>
  </si>
  <si>
    <t>Сверло спирал с конич/хв D18,5мм</t>
  </si>
  <si>
    <t>5000008416</t>
  </si>
  <si>
    <t>Сверло спирал с конич/хв D16,5мм</t>
  </si>
  <si>
    <t>5000008417</t>
  </si>
  <si>
    <t>Сверло спирал с конич/хв D16мм</t>
  </si>
  <si>
    <t>5000008423</t>
  </si>
  <si>
    <t>Сверло спирал с конич/хв D12,5мм</t>
  </si>
  <si>
    <t>5000008433</t>
  </si>
  <si>
    <t>Аппарат клизменный</t>
  </si>
  <si>
    <t>140413</t>
  </si>
  <si>
    <t>5000008437</t>
  </si>
  <si>
    <t>Фреон R-410А</t>
  </si>
  <si>
    <t>5000008442</t>
  </si>
  <si>
    <t>Клемма 2 провод 0,25-4мм2</t>
  </si>
  <si>
    <t>5000008446</t>
  </si>
  <si>
    <t>Изолента ПВХ 19х9000мм</t>
  </si>
  <si>
    <t>5000008448</t>
  </si>
  <si>
    <t>Знак безопасности Проход запрещен</t>
  </si>
  <si>
    <t>5000008452</t>
  </si>
  <si>
    <t>Диспенсер для воды напольный WD-SHE-7JI</t>
  </si>
  <si>
    <t>5000008475</t>
  </si>
  <si>
    <t>Ключ гаечн рожк 17х19мм</t>
  </si>
  <si>
    <t>5000008492</t>
  </si>
  <si>
    <t>Кран шаров фланц нж DN80 PN10</t>
  </si>
  <si>
    <t>5000008498</t>
  </si>
  <si>
    <t>Вентилятор центроб ВР 86-77-5 1500об/мин</t>
  </si>
  <si>
    <t>1106</t>
  </si>
  <si>
    <t>5000008506</t>
  </si>
  <si>
    <t>Знак дор 1.11.1 опасный повор</t>
  </si>
  <si>
    <t>5000008508</t>
  </si>
  <si>
    <t>Метчик ручной М12х1,75 к-т</t>
  </si>
  <si>
    <t>5000008517</t>
  </si>
  <si>
    <t>Отвод ППР D25мм 90град</t>
  </si>
  <si>
    <t>5000008519</t>
  </si>
  <si>
    <t>Муфта перех PPRF/RС(W)40х20мм</t>
  </si>
  <si>
    <t>5000008525</t>
  </si>
  <si>
    <t>Муфта пластик D32мм</t>
  </si>
  <si>
    <t>5000008526</t>
  </si>
  <si>
    <t>Муфта пластик D63мм</t>
  </si>
  <si>
    <t>5000008531</t>
  </si>
  <si>
    <t>Картридж-тонер лазер Canon 728</t>
  </si>
  <si>
    <t>5000008536</t>
  </si>
  <si>
    <t>Картридж-тонер лазер Canon CRG725A</t>
  </si>
  <si>
    <t>5000008557</t>
  </si>
  <si>
    <t>5000008564</t>
  </si>
  <si>
    <t>Набор приборов 6персон</t>
  </si>
  <si>
    <t>5000008570</t>
  </si>
  <si>
    <t>Набор инструм сантех 7пред</t>
  </si>
  <si>
    <t>5000008586</t>
  </si>
  <si>
    <t>Манометр ДМ-3-63Р 400 кг/см2</t>
  </si>
  <si>
    <t>5000008595</t>
  </si>
  <si>
    <t>Отвод стальной 50</t>
  </si>
  <si>
    <t>5000008619</t>
  </si>
  <si>
    <t>Компрессор винтовой 250кВт 7-8 атм</t>
  </si>
  <si>
    <t>5000008620</t>
  </si>
  <si>
    <t>Наковальня 1-рог консол 400х156х186мм</t>
  </si>
  <si>
    <t>5000008624</t>
  </si>
  <si>
    <t>Метчик М18х1,5 №1,2</t>
  </si>
  <si>
    <t>5000008628</t>
  </si>
  <si>
    <t>Кран шаров фланц нж DN15 PN63</t>
  </si>
  <si>
    <t>5000008668</t>
  </si>
  <si>
    <t>Труба Ст Со швом сварным D530мм 8мм</t>
  </si>
  <si>
    <t>100202</t>
  </si>
  <si>
    <t>5000008671</t>
  </si>
  <si>
    <t>Шкаф метал для одежды 300х500х1860мм</t>
  </si>
  <si>
    <t>5000008681</t>
  </si>
  <si>
    <t>Источник БП 230 On-line 1 12</t>
  </si>
  <si>
    <t>5000008714</t>
  </si>
  <si>
    <t>Лист просечно-вытяжной сп/пс ф8 ст3</t>
  </si>
  <si>
    <t>5000008727</t>
  </si>
  <si>
    <t>Ведро из стали оцинк 10л</t>
  </si>
  <si>
    <t>5000008767</t>
  </si>
  <si>
    <t>Клей карандаш канцел</t>
  </si>
  <si>
    <t>5000008791</t>
  </si>
  <si>
    <t>Нож канцел 18мм</t>
  </si>
  <si>
    <t>5000008810</t>
  </si>
  <si>
    <t>Краска Белый</t>
  </si>
  <si>
    <t>5000008848</t>
  </si>
  <si>
    <t>Кран шаров муфт латун 11б27п DN32 PN16</t>
  </si>
  <si>
    <t>5000008871</t>
  </si>
  <si>
    <t>Вентилятор центроб ВК-100 D100мм</t>
  </si>
  <si>
    <t>5000008891</t>
  </si>
  <si>
    <t>Замок ЗКП-2 кодов</t>
  </si>
  <si>
    <t>5000008896</t>
  </si>
  <si>
    <t>Карта памяти microSD 2Мб</t>
  </si>
  <si>
    <t>5000008957</t>
  </si>
  <si>
    <t>Салфетка столов 100шт</t>
  </si>
  <si>
    <t>5000008968</t>
  </si>
  <si>
    <t>Сверло спирал с ц/хв D8мм</t>
  </si>
  <si>
    <t>5000008977</t>
  </si>
  <si>
    <t>Скатерть синтет 450х150см</t>
  </si>
  <si>
    <t>5000009000</t>
  </si>
  <si>
    <t>Усилитель HDMI сигнала RJ-45</t>
  </si>
  <si>
    <t>5000009013</t>
  </si>
  <si>
    <t>Щипцы</t>
  </si>
  <si>
    <t>5000009035</t>
  </si>
  <si>
    <t>Вентилятор центроб Dospel WK 200</t>
  </si>
  <si>
    <t>5000009037</t>
  </si>
  <si>
    <t>ВентиляторВР86-77-3,15К с дв 0,18х1500мм</t>
  </si>
  <si>
    <t>5000009066</t>
  </si>
  <si>
    <t>Кабель канал 15х10мм</t>
  </si>
  <si>
    <t>5000009068</t>
  </si>
  <si>
    <t>Кабель канал 40х20мм</t>
  </si>
  <si>
    <t>5000009094</t>
  </si>
  <si>
    <t>Лампа натриевая Е40 250Вт</t>
  </si>
  <si>
    <t>5000009100</t>
  </si>
  <si>
    <t>Масло компрес Fastroil Compressor Oil 46</t>
  </si>
  <si>
    <t>5000009102</t>
  </si>
  <si>
    <t>Модуль SIMATIC S7-300 SM331 6ES733</t>
  </si>
  <si>
    <t>5000009105</t>
  </si>
  <si>
    <t>Модуль выв SIMATIC S7-300 SM332 6ES7332</t>
  </si>
  <si>
    <t>5000009152</t>
  </si>
  <si>
    <t>Сумка медиц, для оказания первой мед</t>
  </si>
  <si>
    <t>5000009164</t>
  </si>
  <si>
    <t>Труба водоснаб ППР D63х5,8мм</t>
  </si>
  <si>
    <t>5000009168</t>
  </si>
  <si>
    <t>Труба для отопл ППР D40х5,5мм</t>
  </si>
  <si>
    <t>5000009172</t>
  </si>
  <si>
    <t>Труба из полиэт D40х5,5мм SDR17</t>
  </si>
  <si>
    <t>5000009192</t>
  </si>
  <si>
    <t>Фурацилин таблет 0,02гр</t>
  </si>
  <si>
    <t>УПК</t>
  </si>
  <si>
    <t>5000009200</t>
  </si>
  <si>
    <t>Шуруп М3х30мм Ст</t>
  </si>
  <si>
    <t>5000009253</t>
  </si>
  <si>
    <t>Головка Для принтера Canon C-EXV 32/33</t>
  </si>
  <si>
    <t>5000009255</t>
  </si>
  <si>
    <t>Планшет иск кожи А4</t>
  </si>
  <si>
    <t>5000009264</t>
  </si>
  <si>
    <t>Полотенце махровое 50х90см</t>
  </si>
  <si>
    <t>5000009319</t>
  </si>
  <si>
    <t>Обложка для переплета А4, 200 микрон</t>
  </si>
  <si>
    <t>5000009337</t>
  </si>
  <si>
    <t>Мыло хозяйств тверд 72%, 200гр</t>
  </si>
  <si>
    <t>5000009358</t>
  </si>
  <si>
    <t>Фланец Ст12Х18Н10Т Ду80мм Ру10</t>
  </si>
  <si>
    <t>5000009359</t>
  </si>
  <si>
    <t>Бензин АИ- 92 (Л)</t>
  </si>
  <si>
    <t>100901</t>
  </si>
  <si>
    <t>5000009360</t>
  </si>
  <si>
    <t>Топливо Диз. Летнее (Л)</t>
  </si>
  <si>
    <t>5000009361</t>
  </si>
  <si>
    <t>Топливо Дизельное зимнее</t>
  </si>
  <si>
    <t>5000009401</t>
  </si>
  <si>
    <t>Кондиционер сплит-сист Веко BRH-120</t>
  </si>
  <si>
    <t>5000009406</t>
  </si>
  <si>
    <t>Источник БП 220 On-line 8 7</t>
  </si>
  <si>
    <t>5000009419</t>
  </si>
  <si>
    <t>Аппарат раструбной сварки 220В 2,3 Вт</t>
  </si>
  <si>
    <t>5000009425</t>
  </si>
  <si>
    <t>Диск-подошва для шлифовальн машин 125мм</t>
  </si>
  <si>
    <t>5000009436</t>
  </si>
  <si>
    <t>Сифон пластик для раковин</t>
  </si>
  <si>
    <t>5000009439</t>
  </si>
  <si>
    <t>Обои на флизелиновой основе М-1</t>
  </si>
  <si>
    <t>5000009463</t>
  </si>
  <si>
    <t>Секатор садовый С-41-10Н ф25мм</t>
  </si>
  <si>
    <t>5000009503</t>
  </si>
  <si>
    <t>Тумба под ТВ 1200х400х480мм</t>
  </si>
  <si>
    <t>5000009509</t>
  </si>
  <si>
    <t>Краска Маслян черн 170мл</t>
  </si>
  <si>
    <t>5000009512</t>
  </si>
  <si>
    <t>Краска Маслян пурпурно-красная 170мл</t>
  </si>
  <si>
    <t>5000009520</t>
  </si>
  <si>
    <t>Коврик Для душа 77х45см</t>
  </si>
  <si>
    <t>140307</t>
  </si>
  <si>
    <t>5000009530</t>
  </si>
  <si>
    <t>Диспенсер для воды напольный MK-40 E</t>
  </si>
  <si>
    <t>5000009541</t>
  </si>
  <si>
    <t>Вентилятор промышл 1</t>
  </si>
  <si>
    <t>5000009547</t>
  </si>
  <si>
    <t>Штора в ванну</t>
  </si>
  <si>
    <t>5000009548</t>
  </si>
  <si>
    <t>Плинтус 55х22х2500мм</t>
  </si>
  <si>
    <t>5000009551</t>
  </si>
  <si>
    <t>Ламинат 7х189х1261мм</t>
  </si>
  <si>
    <t>5000009552</t>
  </si>
  <si>
    <t>Кран шаров фланц нж DN50 PN16</t>
  </si>
  <si>
    <t>5000009572</t>
  </si>
  <si>
    <t>Книга Инструменты бережливого производ 2</t>
  </si>
  <si>
    <t>5000009575</t>
  </si>
  <si>
    <t>Замок электромагнитный</t>
  </si>
  <si>
    <t>5000009594</t>
  </si>
  <si>
    <t>Прибор приемно-контрольный 4канала</t>
  </si>
  <si>
    <t>5000009595</t>
  </si>
  <si>
    <t>Кисть маляр флейц 50мм</t>
  </si>
  <si>
    <t>5000009599</t>
  </si>
  <si>
    <t>Терафлю порошок</t>
  </si>
  <si>
    <t>5000009611</t>
  </si>
  <si>
    <t>Вешалка металл напольная КАКТУС 1730мм</t>
  </si>
  <si>
    <t>5000009618</t>
  </si>
  <si>
    <t>Ангисепт таблет</t>
  </si>
  <si>
    <t>5000009627</t>
  </si>
  <si>
    <t>Кеторолак крем 5%</t>
  </si>
  <si>
    <t>5000009629</t>
  </si>
  <si>
    <t>Вольтарен гель 1%</t>
  </si>
  <si>
    <t>5000009630</t>
  </si>
  <si>
    <t>Фервекс порошок</t>
  </si>
  <si>
    <t>5000009632</t>
  </si>
  <si>
    <t>Бинт эластичный, вяз из х/б нити 3мх8см</t>
  </si>
  <si>
    <t>5000009655</t>
  </si>
  <si>
    <t>Смесь гравийно-песчаная</t>
  </si>
  <si>
    <t>5000009669</t>
  </si>
  <si>
    <t>Маршрутизатор 867Мбит/с</t>
  </si>
  <si>
    <t>5000009707</t>
  </si>
  <si>
    <t>Пневмотрубка D8мм</t>
  </si>
  <si>
    <t>100206</t>
  </si>
  <si>
    <t>5000009740</t>
  </si>
  <si>
    <t>Мышь провод оптич 1600dpi</t>
  </si>
  <si>
    <t>5000009743</t>
  </si>
  <si>
    <t>Клавиатура USB провод DLK-6010UB</t>
  </si>
  <si>
    <t>5000009749</t>
  </si>
  <si>
    <t>Монитор 24дюйм 1920x1080 Full HD</t>
  </si>
  <si>
    <t>5000009773</t>
  </si>
  <si>
    <t>Приставка игровая (консоль)</t>
  </si>
  <si>
    <t>5000009781</t>
  </si>
  <si>
    <t>Монтировка слесар 9BK41-53 530мм</t>
  </si>
  <si>
    <t>5000009806</t>
  </si>
  <si>
    <t>Муфта соедин ППР 50х40мм</t>
  </si>
  <si>
    <t>5000009839</t>
  </si>
  <si>
    <t>Саморез М3,5х16мм Ст</t>
  </si>
  <si>
    <t>100518</t>
  </si>
  <si>
    <t>5000009863</t>
  </si>
  <si>
    <t>Телевизор LED 86дюим</t>
  </si>
  <si>
    <t>5000009897</t>
  </si>
  <si>
    <t>Автобус 30чел</t>
  </si>
  <si>
    <t>111804</t>
  </si>
  <si>
    <t>5000009908</t>
  </si>
  <si>
    <t>Кислота азотная ОСЧх18-4</t>
  </si>
  <si>
    <t>5000009951</t>
  </si>
  <si>
    <t>Диазолин драже 0,1гр</t>
  </si>
  <si>
    <t>5000009970</t>
  </si>
  <si>
    <t>Йод р-р 5%,20мл</t>
  </si>
  <si>
    <t>5000010007</t>
  </si>
  <si>
    <t>Фуросемид таблет 20мг,2мл</t>
  </si>
  <si>
    <t>5000010044</t>
  </si>
  <si>
    <t>Муфта трубная МПТ D20мм</t>
  </si>
  <si>
    <t>5000010053</t>
  </si>
  <si>
    <t>Наконечник D70мм медь ТМ-70</t>
  </si>
  <si>
    <t>5000010058</t>
  </si>
  <si>
    <t>Отвод ст 90град 20мм</t>
  </si>
  <si>
    <t>5000010060</t>
  </si>
  <si>
    <t>Отвод ст L100мм 90град 32мм</t>
  </si>
  <si>
    <t>5000010062</t>
  </si>
  <si>
    <t>Феназон капли ушные,15мл</t>
  </si>
  <si>
    <t>5000010097</t>
  </si>
  <si>
    <t>Полоса стальная Ст.3 40х4мм</t>
  </si>
  <si>
    <t>100510</t>
  </si>
  <si>
    <t>5000010103</t>
  </si>
  <si>
    <t>Преобразователь частоты 11кВт</t>
  </si>
  <si>
    <t>5000010104</t>
  </si>
  <si>
    <t>Преобразователь частоты 250кВт</t>
  </si>
  <si>
    <t>5000010134</t>
  </si>
  <si>
    <t>Рибоксин р-р, 2%, 10мл</t>
  </si>
  <si>
    <t>5000010135</t>
  </si>
  <si>
    <t>Рибоксин р-р 2%, 5,0мл</t>
  </si>
  <si>
    <t>5000010150</t>
  </si>
  <si>
    <t>Фильтр сетевой 6шт 10А 3м</t>
  </si>
  <si>
    <t>5000010161</t>
  </si>
  <si>
    <t>Круг нж Ст.12х18Н10Т D25мм</t>
  </si>
  <si>
    <t>5000010215</t>
  </si>
  <si>
    <t>Труба ст12х18Н10Т D25мм 3мм</t>
  </si>
  <si>
    <t>5000010232</t>
  </si>
  <si>
    <t>Труба ПНД D50х4,6мм</t>
  </si>
  <si>
    <t>100203</t>
  </si>
  <si>
    <t>5000010240</t>
  </si>
  <si>
    <t>Труба ст D32х2,8мм</t>
  </si>
  <si>
    <t>5000010241</t>
  </si>
  <si>
    <t>Труба ст.3 Ст 50х3мм</t>
  </si>
  <si>
    <t>5000010247</t>
  </si>
  <si>
    <t>Удлинитель 220В на катушке 50м</t>
  </si>
  <si>
    <t>5000010330</t>
  </si>
  <si>
    <t>Электрод ЭСК 10603х7</t>
  </si>
  <si>
    <t>5000010358</t>
  </si>
  <si>
    <t>Предохранитель ПК-10 50А</t>
  </si>
  <si>
    <t>5000010362</t>
  </si>
  <si>
    <t>Сет диск накопит USB 2.0 4000Гб</t>
  </si>
  <si>
    <t>5000010364</t>
  </si>
  <si>
    <t>Выключатель авт 2п BA47-29 C25 A</t>
  </si>
  <si>
    <t>5000010365</t>
  </si>
  <si>
    <t>Выключатель авт 3п BA57-31-340010-40</t>
  </si>
  <si>
    <t>5000010366</t>
  </si>
  <si>
    <t>Выключатель авт 3п BA57-31-340010-63</t>
  </si>
  <si>
    <t>5000010367</t>
  </si>
  <si>
    <t>Выключатель авт 3п ВА47-100А 40А 10 кА</t>
  </si>
  <si>
    <t>5000010368</t>
  </si>
  <si>
    <t>Выключатель авт 3п ВА47-100А 50А 10 кА</t>
  </si>
  <si>
    <t>5000010369</t>
  </si>
  <si>
    <t>Выключатель авт 3п ВА47-100А 63А 10 кА</t>
  </si>
  <si>
    <t>5000010370</t>
  </si>
  <si>
    <t>Анкета А4</t>
  </si>
  <si>
    <t>5000010371</t>
  </si>
  <si>
    <t>Арматура для разбивки скваж</t>
  </si>
  <si>
    <t>5000010372</t>
  </si>
  <si>
    <t>Банка стеклянная 350мл</t>
  </si>
  <si>
    <t>5000010373</t>
  </si>
  <si>
    <t>Банка для продуктов пищевых 250мл</t>
  </si>
  <si>
    <t>5000010374</t>
  </si>
  <si>
    <t>Биопрепарат Bacti Bio 9500</t>
  </si>
  <si>
    <t>5000010375</t>
  </si>
  <si>
    <t>Биопрепарат коагулянт Bichem 2000 GI</t>
  </si>
  <si>
    <t>5000010376</t>
  </si>
  <si>
    <t>Болт с гайкой и шайбой М10х60мм Ст</t>
  </si>
  <si>
    <t>5000010377</t>
  </si>
  <si>
    <t>Болт с гайкой и шайбой М16х100мм Ст</t>
  </si>
  <si>
    <t>5000010379</t>
  </si>
  <si>
    <t>Бумага для плоттера А1 610ммх45,7м</t>
  </si>
  <si>
    <t>5000010380</t>
  </si>
  <si>
    <t>Валик декоративный 250см</t>
  </si>
  <si>
    <t>5000010381</t>
  </si>
  <si>
    <t>Вентиль шаров PVC-U/EPDM Ду50 Type 546</t>
  </si>
  <si>
    <t>5000010382</t>
  </si>
  <si>
    <t>Видеокарта GT440 2048Мб</t>
  </si>
  <si>
    <t>5000010383</t>
  </si>
  <si>
    <t>Воздуходувка 600Вт давл 2,8м3/мин UB1103</t>
  </si>
  <si>
    <t>5000010384</t>
  </si>
  <si>
    <t>Выключатель возд NA1-3200-3200M</t>
  </si>
  <si>
    <t>5000010385</t>
  </si>
  <si>
    <t>Выключатель возд NA1-4000-4000M</t>
  </si>
  <si>
    <t>5000010388</t>
  </si>
  <si>
    <t>Гильза D50мм алюм</t>
  </si>
  <si>
    <t>5000010389</t>
  </si>
  <si>
    <t>Гильза D70мм алюм</t>
  </si>
  <si>
    <t>5000010390</t>
  </si>
  <si>
    <t>Грунт для цветов 6л</t>
  </si>
  <si>
    <t>5000010391</t>
  </si>
  <si>
    <t>Маршрутизатор 300Мбит/с C5</t>
  </si>
  <si>
    <t>5000010395</t>
  </si>
  <si>
    <t>Зажим в наборе 12шт для бумаг 15мм</t>
  </si>
  <si>
    <t>5000010396</t>
  </si>
  <si>
    <t>Зажим в наборе 12шт для бумаг 19мм</t>
  </si>
  <si>
    <t>5000010397</t>
  </si>
  <si>
    <t>Затвор диск DN125 PN16</t>
  </si>
  <si>
    <t>5000010398</t>
  </si>
  <si>
    <t>Затвор межфл диск нж DN50 PN16</t>
  </si>
  <si>
    <t>5000010399</t>
  </si>
  <si>
    <t>Затвор диск DN80 PN16</t>
  </si>
  <si>
    <t>5000010400</t>
  </si>
  <si>
    <t>Изолента ПВХ 20мм</t>
  </si>
  <si>
    <t>5000010401</t>
  </si>
  <si>
    <t>Пакет перевязочный ИПП-11</t>
  </si>
  <si>
    <t>5000010402</t>
  </si>
  <si>
    <t>Инструмент обжим Ship G207</t>
  </si>
  <si>
    <t>5000010403</t>
  </si>
  <si>
    <t>Кабель BUS LD1х2х0.22</t>
  </si>
  <si>
    <t>5000010404</t>
  </si>
  <si>
    <t>Кабель UTP 5ecat 8</t>
  </si>
  <si>
    <t>5000010405</t>
  </si>
  <si>
    <t>Кабель 6хV18300EH10</t>
  </si>
  <si>
    <t>5000010406</t>
  </si>
  <si>
    <t>Кабель питания SP14A-25N6000</t>
  </si>
  <si>
    <t>5000010407</t>
  </si>
  <si>
    <t>Кабель MS6000R SPM 14A-25N 4х6 5м</t>
  </si>
  <si>
    <t>5000010408</t>
  </si>
  <si>
    <t>Кабель КГ 1х16</t>
  </si>
  <si>
    <t>5000010409</t>
  </si>
  <si>
    <t>Кабель КГ 2х4</t>
  </si>
  <si>
    <t>5000010410</t>
  </si>
  <si>
    <t>Калькулятор 14 разрядный</t>
  </si>
  <si>
    <t>5000010411</t>
  </si>
  <si>
    <t>Канат 7,6-Г-1-Н 1180</t>
  </si>
  <si>
    <t>5000010412</t>
  </si>
  <si>
    <t>Канат 18,0-Г-В-Н-Р-1960х200</t>
  </si>
  <si>
    <t>5000010413</t>
  </si>
  <si>
    <t>Картридж струйн Brother LC1100HY-BK6690C</t>
  </si>
  <si>
    <t>5000010414</t>
  </si>
  <si>
    <t>Картридж струйн Brother LC1100HY-C6690CW</t>
  </si>
  <si>
    <t>5000010415</t>
  </si>
  <si>
    <t>Картридж струйн Brother LC1100HY-M6690CW</t>
  </si>
  <si>
    <t>5000010416</t>
  </si>
  <si>
    <t>Картридж струйн Brother LC1100HY-Y6690CW</t>
  </si>
  <si>
    <t>5000010417</t>
  </si>
  <si>
    <t>Картридж лазер Canon Fх-10</t>
  </si>
  <si>
    <t>5000010418</t>
  </si>
  <si>
    <t>Картридж-тонер лазер Canon CRG712</t>
  </si>
  <si>
    <t>5000010419</t>
  </si>
  <si>
    <t>Картридж-тонер лазер HP CB540A</t>
  </si>
  <si>
    <t>5000010420</t>
  </si>
  <si>
    <t>Картридж лазер HP CB541A</t>
  </si>
  <si>
    <t>5000010423</t>
  </si>
  <si>
    <t>Ремень приводной клинов SPB 2098 LWL=LEL</t>
  </si>
  <si>
    <t>5000010424</t>
  </si>
  <si>
    <t>Клипса D160мм</t>
  </si>
  <si>
    <t>5000010425</t>
  </si>
  <si>
    <t>Клипса D63мм</t>
  </si>
  <si>
    <t>5000010426</t>
  </si>
  <si>
    <t>Кнопка пуск-стоп ПКЕ2223 У3</t>
  </si>
  <si>
    <t>5000010427</t>
  </si>
  <si>
    <t>Пост кноп ПКТ66У2</t>
  </si>
  <si>
    <t>5000010428</t>
  </si>
  <si>
    <t>Кожух защитный КЗХ D125мм</t>
  </si>
  <si>
    <t>5000010429</t>
  </si>
  <si>
    <t>Кожух защитный КЗХ D150мм 280х159х95</t>
  </si>
  <si>
    <t>5000010430</t>
  </si>
  <si>
    <t>Кожух защитный КЗХ D250мм</t>
  </si>
  <si>
    <t>5000010431</t>
  </si>
  <si>
    <t>Кожух защитный КЗХ D500мм</t>
  </si>
  <si>
    <t>5000010432</t>
  </si>
  <si>
    <t>Кожух защитный КЗХ D600мм</t>
  </si>
  <si>
    <t>5000010433</t>
  </si>
  <si>
    <t>Кожух защитный КЗХ D65мм</t>
  </si>
  <si>
    <t>5000010434</t>
  </si>
  <si>
    <t>Кожух защитный КЗХ D80мм</t>
  </si>
  <si>
    <t>5000010435</t>
  </si>
  <si>
    <t>Кожух защитный КЗХ D32мм</t>
  </si>
  <si>
    <t>5000010436</t>
  </si>
  <si>
    <t>Колба конич КН-3-250-34 ТХС</t>
  </si>
  <si>
    <t>5000010437</t>
  </si>
  <si>
    <t>Кольцо КС 1000мм</t>
  </si>
  <si>
    <t>5000010438</t>
  </si>
  <si>
    <t>Конверт С4 без окна силик лента</t>
  </si>
  <si>
    <t>5000010439</t>
  </si>
  <si>
    <t>Коннектор RJ-45</t>
  </si>
  <si>
    <t>5000010440</t>
  </si>
  <si>
    <t>Костюм Л-1 1р</t>
  </si>
  <si>
    <t>140132</t>
  </si>
  <si>
    <t>5000010441</t>
  </si>
  <si>
    <t>Костюм Л-1 2р</t>
  </si>
  <si>
    <t>5000010442</t>
  </si>
  <si>
    <t>Костюм Л-1 3р</t>
  </si>
  <si>
    <t>5000010443</t>
  </si>
  <si>
    <t>Кран шаров PP-H Ду50</t>
  </si>
  <si>
    <t>5000010444</t>
  </si>
  <si>
    <t>Крышка верхняя ПВХ 90х8мм</t>
  </si>
  <si>
    <t>5000010448</t>
  </si>
  <si>
    <t>Лента ФУМ 6см</t>
  </si>
  <si>
    <t>5000010449</t>
  </si>
  <si>
    <t>Лента уплотн ФУМ</t>
  </si>
  <si>
    <t>5000010450</t>
  </si>
  <si>
    <t>Лист цинковый 2мм</t>
  </si>
  <si>
    <t>5000010451</t>
  </si>
  <si>
    <t>Манометр МПЗ 25 кг/см2</t>
  </si>
  <si>
    <t>5000010452</t>
  </si>
  <si>
    <t>Муфта ПВХ D110мм</t>
  </si>
  <si>
    <t>5000010453</t>
  </si>
  <si>
    <t>Набор отверток ТНП-28 8пред</t>
  </si>
  <si>
    <t>5000010454</t>
  </si>
  <si>
    <t>Облучатель 2-х ламп</t>
  </si>
  <si>
    <t>5000010455</t>
  </si>
  <si>
    <t>Облучатель рециркуляционный</t>
  </si>
  <si>
    <t>5000010456</t>
  </si>
  <si>
    <t>Оголовок откачной скважины из ПНД 210мм</t>
  </si>
  <si>
    <t>5000010457</t>
  </si>
  <si>
    <t>Фланец ст своб на отбортовке 315мм</t>
  </si>
  <si>
    <t>5000010458</t>
  </si>
  <si>
    <t>Отвертка акк СПЕЦ-БАО-4,8К</t>
  </si>
  <si>
    <t>5000010459</t>
  </si>
  <si>
    <t>Отвод ПНД 225х22 90град</t>
  </si>
  <si>
    <t>5000010461</t>
  </si>
  <si>
    <t>Переходник VGA (D-Sub) DVI 24+5</t>
  </si>
  <si>
    <t>5000010463</t>
  </si>
  <si>
    <t>Преобразователь давл WIKA A-10.0.20 bar</t>
  </si>
  <si>
    <t>5000010465</t>
  </si>
  <si>
    <t>Припой ПОС-61 0,8 мм с канифолью</t>
  </si>
  <si>
    <t>5000010467</t>
  </si>
  <si>
    <t>Резина КЩ 5мм</t>
  </si>
  <si>
    <t>5000010468</t>
  </si>
  <si>
    <t>Рукав D38мм</t>
  </si>
  <si>
    <t>5000010469</t>
  </si>
  <si>
    <t>Рукав ВД D50мм 150м</t>
  </si>
  <si>
    <t>5000010470</t>
  </si>
  <si>
    <t>Аппарат раструбной сварки 220В 800Вт</t>
  </si>
  <si>
    <t>112309</t>
  </si>
  <si>
    <t>5000010471</t>
  </si>
  <si>
    <t>Стакан высокий лабор ТХС 250см3</t>
  </si>
  <si>
    <t>5000010475</t>
  </si>
  <si>
    <t>Сумка для инструм 20 отдел</t>
  </si>
  <si>
    <t>140407</t>
  </si>
  <si>
    <t>5000010476</t>
  </si>
  <si>
    <t>Клей конт</t>
  </si>
  <si>
    <t>5000010477</t>
  </si>
  <si>
    <t>Препарат противопростудный гранулы</t>
  </si>
  <si>
    <t>5000010478</t>
  </si>
  <si>
    <t>Таль ручн 0,5</t>
  </si>
  <si>
    <t>100303</t>
  </si>
  <si>
    <t>5000010479</t>
  </si>
  <si>
    <t>Реле теплов РТЛ 1003 0,25-0,4A</t>
  </si>
  <si>
    <t>5000010480</t>
  </si>
  <si>
    <t>Узел технологический ТУПВР 20фут</t>
  </si>
  <si>
    <t>110520</t>
  </si>
  <si>
    <t>5000010481</t>
  </si>
  <si>
    <t>Тиски слесар неповор ТСМН-180 180мм</t>
  </si>
  <si>
    <t>5000010482</t>
  </si>
  <si>
    <t>Тонер лазер Canon IR2016/2016J/2020</t>
  </si>
  <si>
    <t>5000010483</t>
  </si>
  <si>
    <t>Тонер LJ 1010</t>
  </si>
  <si>
    <t>5000010484</t>
  </si>
  <si>
    <t>Картридж-тонер лазер HP C9732A 7Q</t>
  </si>
  <si>
    <t>5000010485</t>
  </si>
  <si>
    <t>Картридж-тонер лазер HP C9730A 7Q</t>
  </si>
  <si>
    <t>5000010486</t>
  </si>
  <si>
    <t>Картридж-тонер лазер HP C9733A 7Q</t>
  </si>
  <si>
    <t>5000010487</t>
  </si>
  <si>
    <t>Картридж-тонер лазер HP C9731A 7Q</t>
  </si>
  <si>
    <t>5000010488</t>
  </si>
  <si>
    <t>Трансформатор тока 1-фаз 800А</t>
  </si>
  <si>
    <t>5000010489</t>
  </si>
  <si>
    <t>Трансформатор ток Т-0,66-1-УЗ 1000х5</t>
  </si>
  <si>
    <t>5000010490</t>
  </si>
  <si>
    <t>Тройник ПНД 400х400х400мм</t>
  </si>
  <si>
    <t>5000010491</t>
  </si>
  <si>
    <t>не использовать</t>
  </si>
  <si>
    <t>5000010492</t>
  </si>
  <si>
    <t>Труба ст D25х1,8мм</t>
  </si>
  <si>
    <t>5000010493</t>
  </si>
  <si>
    <t>Труба ст D32х2мм</t>
  </si>
  <si>
    <t>5000010495</t>
  </si>
  <si>
    <t>5000010496</t>
  </si>
  <si>
    <t>Труба ПНД D225х16,6мм</t>
  </si>
  <si>
    <t>5000010497</t>
  </si>
  <si>
    <t>Труба из полиэт D32х4,4мм</t>
  </si>
  <si>
    <t>5000010498</t>
  </si>
  <si>
    <t>Труба ст D219х8мм</t>
  </si>
  <si>
    <t>5000010502</t>
  </si>
  <si>
    <t>Фен пром 2,3 50-660грдС 250-500л/мин</t>
  </si>
  <si>
    <t>5000010503</t>
  </si>
  <si>
    <t>Фонарь перенесной</t>
  </si>
  <si>
    <t>101107</t>
  </si>
  <si>
    <t>5000010504</t>
  </si>
  <si>
    <t>Головка Для принтера HP LJ P1200</t>
  </si>
  <si>
    <t>112201</t>
  </si>
  <si>
    <t>5000010505</t>
  </si>
  <si>
    <t>Фреза с резцами торцевая</t>
  </si>
  <si>
    <t>5000010506</t>
  </si>
  <si>
    <t>Салфетки чистящие 100шт</t>
  </si>
  <si>
    <t>5000010507</t>
  </si>
  <si>
    <t>Шина электротехн 10х100х4000мм АД31Т</t>
  </si>
  <si>
    <t>5000010509</t>
  </si>
  <si>
    <t>Шкаф ШР 630х500х150 с фит 15 шт</t>
  </si>
  <si>
    <t>5000010510</t>
  </si>
  <si>
    <t>Шпатель 150мм</t>
  </si>
  <si>
    <t>5000010511</t>
  </si>
  <si>
    <t>Шпатель 600мм</t>
  </si>
  <si>
    <t>5000010512</t>
  </si>
  <si>
    <t>Набор шумовок 2шт</t>
  </si>
  <si>
    <t>5000010513</t>
  </si>
  <si>
    <t>Шуруп с чопом М6х80мм Ст</t>
  </si>
  <si>
    <t>5000010514</t>
  </si>
  <si>
    <t>Электрод измерит рХ-150МИ</t>
  </si>
  <si>
    <t>5000010515</t>
  </si>
  <si>
    <t>Раструб ПВХ 160х14 мм</t>
  </si>
  <si>
    <t>5000010516</t>
  </si>
  <si>
    <t>Столик процедурный</t>
  </si>
  <si>
    <t>5000010517</t>
  </si>
  <si>
    <t>Труба ст D42х5мм L 4500мм 500мм</t>
  </si>
  <si>
    <t>5000010518</t>
  </si>
  <si>
    <t>Выключатель авт ВА 47-29 1,6А</t>
  </si>
  <si>
    <t>5000010519</t>
  </si>
  <si>
    <t>Выключатель авт ВА 47-29 2А</t>
  </si>
  <si>
    <t>5000010520</t>
  </si>
  <si>
    <t>Выключатель авт 3п ВА47-100А 80А 10 кА</t>
  </si>
  <si>
    <t>5000010521</t>
  </si>
  <si>
    <t>Биопрепарат коагулянт Bichem DC 1008 CB</t>
  </si>
  <si>
    <t>5000010523</t>
  </si>
  <si>
    <t>Переходник резина 50х40мм</t>
  </si>
  <si>
    <t>5000010524</t>
  </si>
  <si>
    <t>Воронка делит ВД-1-1000</t>
  </si>
  <si>
    <t>5000010525</t>
  </si>
  <si>
    <t>Воронка делит шарообр ВД-3-500</t>
  </si>
  <si>
    <t>5000010526</t>
  </si>
  <si>
    <t>Блок питания 12 В 203 х 163 х 70 мм</t>
  </si>
  <si>
    <t>5000010527</t>
  </si>
  <si>
    <t>Кассета шпальтовая Э23,07,00,00-01СБ</t>
  </si>
  <si>
    <t>5000010528</t>
  </si>
  <si>
    <t>Выключатель концев Simens 3SE5122-OCH 50</t>
  </si>
  <si>
    <t>5000010529</t>
  </si>
  <si>
    <t>Кран шаров нж DN50 PN16</t>
  </si>
  <si>
    <t>5000010530</t>
  </si>
  <si>
    <t>Кран шаров латун DN15 PN10</t>
  </si>
  <si>
    <t>5000010531</t>
  </si>
  <si>
    <t>Лампа светод G13 8Вт</t>
  </si>
  <si>
    <t>5000010532</t>
  </si>
  <si>
    <t>Манометр МП60-0,5 6,0 МПа</t>
  </si>
  <si>
    <t>5000010533</t>
  </si>
  <si>
    <t>Муфта с накидной гайкой пластик D15мм</t>
  </si>
  <si>
    <t>5000010534</t>
  </si>
  <si>
    <t>Муфта с накладками ШПМ-3004066.40.026 СБ</t>
  </si>
  <si>
    <t>5000010535</t>
  </si>
  <si>
    <t>5000010536</t>
  </si>
  <si>
    <t>Труба ст D15х3мм</t>
  </si>
  <si>
    <t>5000010537</t>
  </si>
  <si>
    <t>Преобразователь pH/ОВП</t>
  </si>
  <si>
    <t>5000010538</t>
  </si>
  <si>
    <t>Резина КЩ 4мм</t>
  </si>
  <si>
    <t>5000010539</t>
  </si>
  <si>
    <t>Сетка рабица 50х50мм  1,5м</t>
  </si>
  <si>
    <t>5000010540</t>
  </si>
  <si>
    <t>Сетка рабица 50х50мм D2мм</t>
  </si>
  <si>
    <t>5000010541</t>
  </si>
  <si>
    <t>Труба ст D63х13мм</t>
  </si>
  <si>
    <t>5000010544</t>
  </si>
  <si>
    <t>Флокулянт Праестол 650 ВС</t>
  </si>
  <si>
    <t>5000010545</t>
  </si>
  <si>
    <t>Шаблон измерения щели</t>
  </si>
  <si>
    <t>5000010546</t>
  </si>
  <si>
    <t>Шестигранник Ст.3 D19мм</t>
  </si>
  <si>
    <t>5000010547</t>
  </si>
  <si>
    <t>Шланг D12х7мм</t>
  </si>
  <si>
    <t>5000010548</t>
  </si>
  <si>
    <t>Бугель в сборе</t>
  </si>
  <si>
    <t>110102</t>
  </si>
  <si>
    <t>5000010550</t>
  </si>
  <si>
    <t>Колодка 31.01.308.2300</t>
  </si>
  <si>
    <t>5000010551</t>
  </si>
  <si>
    <t>Флеш накопитель USB 3.0 16Гб</t>
  </si>
  <si>
    <t>5000010553</t>
  </si>
  <si>
    <t>Адаптер USB для б/пров работы ч/з Wi-Fi</t>
  </si>
  <si>
    <t>5000010554</t>
  </si>
  <si>
    <t>Блок контактор GA-250 FF 18А</t>
  </si>
  <si>
    <t>5000010555</t>
  </si>
  <si>
    <t>Блок контактор GA-250 FF 40А</t>
  </si>
  <si>
    <t>5000010557</t>
  </si>
  <si>
    <t>Доводчик дверной 10шт</t>
  </si>
  <si>
    <t>5000010558</t>
  </si>
  <si>
    <t>Доска маркерно-маг настен 150х100мм</t>
  </si>
  <si>
    <t>5000010559</t>
  </si>
  <si>
    <t>Модуль интерфейсный IM 361</t>
  </si>
  <si>
    <t>5000010560</t>
  </si>
  <si>
    <t>Кабель передачи данных Unitronic 2х0,75</t>
  </si>
  <si>
    <t>5000010561</t>
  </si>
  <si>
    <t>Клипса D15мм</t>
  </si>
  <si>
    <t>5000010562</t>
  </si>
  <si>
    <t>Клипса ПХВ Для подвесной системы 40мм</t>
  </si>
  <si>
    <t>5000010563</t>
  </si>
  <si>
    <t>Клипса пластиковая для труб 50мм</t>
  </si>
  <si>
    <t>5000010564</t>
  </si>
  <si>
    <t>Коннектор RJ-11</t>
  </si>
  <si>
    <t>5000010565</t>
  </si>
  <si>
    <t>Лампа светод G13 18Вт 1200мм</t>
  </si>
  <si>
    <t>5000010566</t>
  </si>
  <si>
    <t>Лампа светодиод общ назнач E27 9Вт 220В</t>
  </si>
  <si>
    <t>5000010568</t>
  </si>
  <si>
    <t>Набор отверток Force 2068 6пред</t>
  </si>
  <si>
    <t>5000010570</t>
  </si>
  <si>
    <t>Ножницы канцел цв.ассорти</t>
  </si>
  <si>
    <t>5000010571</t>
  </si>
  <si>
    <t>Отвод с наружной резьбой пластик D20мм</t>
  </si>
  <si>
    <t>5000010572</t>
  </si>
  <si>
    <t>Папка 20 файл</t>
  </si>
  <si>
    <t>5000010573</t>
  </si>
  <si>
    <t>Пускатель магнитный ПМ-2100Б</t>
  </si>
  <si>
    <t>5000010574</t>
  </si>
  <si>
    <t>Регистратор для док А4 50мм серый</t>
  </si>
  <si>
    <t>5000010575</t>
  </si>
  <si>
    <t>Светильник св. ул. 120Вт, 12000ЛМ, IP65</t>
  </si>
  <si>
    <t>5000010576</t>
  </si>
  <si>
    <t>Тиски слесар повор Toptul DJAC0105 130мм</t>
  </si>
  <si>
    <t>5000010577</t>
  </si>
  <si>
    <t>Клещи-ваттметр токов АТК-2209</t>
  </si>
  <si>
    <t>5000010578</t>
  </si>
  <si>
    <t>Тонометр авт 0-299мм рт.ст</t>
  </si>
  <si>
    <t>5000010580</t>
  </si>
  <si>
    <t>Точка доступа 5 гГц 300Мбит/сек</t>
  </si>
  <si>
    <t>5000010581</t>
  </si>
  <si>
    <t>Трансформатор тока Т-0,66 с шиной 600х5</t>
  </si>
  <si>
    <t>5000010582</t>
  </si>
  <si>
    <t>Машина углошлиф 1,8 33031800W/15A</t>
  </si>
  <si>
    <t>101205</t>
  </si>
  <si>
    <t>5000010583</t>
  </si>
  <si>
    <t>Файл - вкладыш для документов 60мкр</t>
  </si>
  <si>
    <t>5000010584</t>
  </si>
  <si>
    <t>Анальгин р-р, 5%, 2мл</t>
  </si>
  <si>
    <t>5000010585</t>
  </si>
  <si>
    <t>Доктор мом сироп 100мл</t>
  </si>
  <si>
    <t>5000010586</t>
  </si>
  <si>
    <t>Тетрациклин мазь 3гр</t>
  </si>
  <si>
    <t>5000010588</t>
  </si>
  <si>
    <t>Затвор диск межфл повор DN350 PN10</t>
  </si>
  <si>
    <t>5000010589</t>
  </si>
  <si>
    <t>Затвор диск повор DN65 PN16</t>
  </si>
  <si>
    <t>5000010590</t>
  </si>
  <si>
    <t>Кольцо круглое КЦ-1,5х0,9</t>
  </si>
  <si>
    <t>5000010591</t>
  </si>
  <si>
    <t>Кольцо КС 2000мм</t>
  </si>
  <si>
    <t>5000010592</t>
  </si>
  <si>
    <t>Клапан фланц нж 15нж65п1 DN32 PN16</t>
  </si>
  <si>
    <t>5000010593</t>
  </si>
  <si>
    <t>Крышка круглая КРЛ-1,0х1,0 с люком</t>
  </si>
  <si>
    <t>5000010594</t>
  </si>
  <si>
    <t>Крышка круглая КРЛ-1,5х1,5 с люком</t>
  </si>
  <si>
    <t>5000010595</t>
  </si>
  <si>
    <t>Крышка круглая КРЛ-2,0х2,0 с люком</t>
  </si>
  <si>
    <t>5000010596</t>
  </si>
  <si>
    <t>Водоочиститель ЭФГ 63х250-5мкм</t>
  </si>
  <si>
    <t>5000010597</t>
  </si>
  <si>
    <t>Патрон токарный D250мм</t>
  </si>
  <si>
    <t>5000010598</t>
  </si>
  <si>
    <t>Расходомер элмагн D100мм AISI904L</t>
  </si>
  <si>
    <t>5000010599</t>
  </si>
  <si>
    <t>Расходомер элмагн D80мм 16-160м3/ч</t>
  </si>
  <si>
    <t>5000010601</t>
  </si>
  <si>
    <t>Труба ПНД D100х18мм</t>
  </si>
  <si>
    <t>5000010602</t>
  </si>
  <si>
    <t>Труба ПНД D32х5мм</t>
  </si>
  <si>
    <t>5000010603</t>
  </si>
  <si>
    <t>Молибдат аммония ХЧ</t>
  </si>
  <si>
    <t>5000010604</t>
  </si>
  <si>
    <t>Болт с гайкой и шайбой М15х25мм Ст3</t>
  </si>
  <si>
    <t>5000010605</t>
  </si>
  <si>
    <t>Болт с гайкой и шайбой М10х80мм Ст</t>
  </si>
  <si>
    <t>5000010606</t>
  </si>
  <si>
    <t>Болт с гайкой и шайбой М12х60мм Ст</t>
  </si>
  <si>
    <t>5000010607</t>
  </si>
  <si>
    <t>Болт с гайкой и шайбой М14х80мм Ст</t>
  </si>
  <si>
    <t>5000010609</t>
  </si>
  <si>
    <t>Дифениламин 4-сульфокислоты ЧДА</t>
  </si>
  <si>
    <t>5000010610</t>
  </si>
  <si>
    <t>Затвор диск повор DN250 PN16</t>
  </si>
  <si>
    <t>5000010614</t>
  </si>
  <si>
    <t>Клапан обрат нж Ду200 19нж47нж</t>
  </si>
  <si>
    <t>5000010615</t>
  </si>
  <si>
    <t>Комплект замков 10шт элмагн</t>
  </si>
  <si>
    <t>5000010617</t>
  </si>
  <si>
    <t>Выключатель концевой ВК-200 16А 660В</t>
  </si>
  <si>
    <t>5000010618</t>
  </si>
  <si>
    <t>Выключатель конц ВПК-211БУ2-660-440В 10А</t>
  </si>
  <si>
    <t>5000010619</t>
  </si>
  <si>
    <t>Кран шаров Pfeiffer DN150 PN10х16</t>
  </si>
  <si>
    <t>5000010620</t>
  </si>
  <si>
    <t>Кран шаров нж DN50 PN16 1,4404</t>
  </si>
  <si>
    <t>5000010621</t>
  </si>
  <si>
    <t>Лист стальной Ст.3 2мм (м2)</t>
  </si>
  <si>
    <t>5000010622</t>
  </si>
  <si>
    <t>Лист стальной 3мм</t>
  </si>
  <si>
    <t>5000010624</t>
  </si>
  <si>
    <t>Муфта ПВХ D50мм</t>
  </si>
  <si>
    <t>5000010625</t>
  </si>
  <si>
    <t>Муфта пластик D40мм</t>
  </si>
  <si>
    <t>5000010626</t>
  </si>
  <si>
    <t>Муфта пластик D50мм</t>
  </si>
  <si>
    <t>5000010628</t>
  </si>
  <si>
    <t>Кран шаров Pfeiffer DN25 PN40</t>
  </si>
  <si>
    <t>5000010629</t>
  </si>
  <si>
    <t>Отвод ст нж 90град 150мм Ст.12х18Н10Т</t>
  </si>
  <si>
    <t>5000010630</t>
  </si>
  <si>
    <t>Отвод с внутренней резьбой пластик D20мм</t>
  </si>
  <si>
    <t>5000010631</t>
  </si>
  <si>
    <t>Пост упр ПКТ-40 У2</t>
  </si>
  <si>
    <t>5000010632</t>
  </si>
  <si>
    <t>Редуктор Ц2-400-50-2 передат число 50</t>
  </si>
  <si>
    <t>110204</t>
  </si>
  <si>
    <t>5000010633</t>
  </si>
  <si>
    <t>Рукав D100мм 4500мм</t>
  </si>
  <si>
    <t>5000010634</t>
  </si>
  <si>
    <t>Соль Мора сернокислая ЧДА</t>
  </si>
  <si>
    <t>5000010635</t>
  </si>
  <si>
    <t>Стакан высокий лабор ТХС 500 см3</t>
  </si>
  <si>
    <t>5000010636</t>
  </si>
  <si>
    <t>Стакан с мешалкой У Н-1-100 ТС</t>
  </si>
  <si>
    <t>5000010637</t>
  </si>
  <si>
    <t>Стакан с мерной шкалой Н-1-250 ТС</t>
  </si>
  <si>
    <t>5000010638</t>
  </si>
  <si>
    <t>Лист стальной нж 5мм</t>
  </si>
  <si>
    <t>5000010640</t>
  </si>
  <si>
    <t>Реле теплов РТТ 1,8-45А</t>
  </si>
  <si>
    <t>5000010641</t>
  </si>
  <si>
    <t>Термокомпенсатор PN16DN150</t>
  </si>
  <si>
    <t>5000010642</t>
  </si>
  <si>
    <t>Труба ст D108х4,5мм</t>
  </si>
  <si>
    <t>5000010643</t>
  </si>
  <si>
    <t>Труба ст12х18Н10Т D273х3мм</t>
  </si>
  <si>
    <t>5000010644</t>
  </si>
  <si>
    <t>Труба ст D56х2мм</t>
  </si>
  <si>
    <t>5000010645</t>
  </si>
  <si>
    <t>Труба ст D159х4,5мм</t>
  </si>
  <si>
    <t>5000010646</t>
  </si>
  <si>
    <t>Труба ст D219х3мм</t>
  </si>
  <si>
    <t>5000010651</t>
  </si>
  <si>
    <t>Труба канализац ПВХ D110мм</t>
  </si>
  <si>
    <t>5000010652</t>
  </si>
  <si>
    <t>Труба канализац ПВХ D160мм</t>
  </si>
  <si>
    <t>5000010653</t>
  </si>
  <si>
    <t>Труба ст D63х8мм</t>
  </si>
  <si>
    <t>5000010654</t>
  </si>
  <si>
    <t>Труба ст D100х5мм</t>
  </si>
  <si>
    <t>5000010656</t>
  </si>
  <si>
    <t>Труба ст D159х12,7мм</t>
  </si>
  <si>
    <t>5000010657</t>
  </si>
  <si>
    <t>Труба ст D219х12,7мм</t>
  </si>
  <si>
    <t>5000010660</t>
  </si>
  <si>
    <t>Труба канализац ПВХ D50мм</t>
  </si>
  <si>
    <t>5000010668</t>
  </si>
  <si>
    <t>Труба ст.20 D108х6мм втор. использования</t>
  </si>
  <si>
    <t>5000010670</t>
  </si>
  <si>
    <t>Фторопласт круг D100мм</t>
  </si>
  <si>
    <t>5000010671</t>
  </si>
  <si>
    <t>Хомут металлич 20-32мм</t>
  </si>
  <si>
    <t>5000010672</t>
  </si>
  <si>
    <t>Хомут металлич 15-20мм</t>
  </si>
  <si>
    <t>5000010675</t>
  </si>
  <si>
    <t>ШР 220В 100А</t>
  </si>
  <si>
    <t>5000010677</t>
  </si>
  <si>
    <t>Аккумулятор стартер 6СТ-190 190А/ч</t>
  </si>
  <si>
    <t>5000010679</t>
  </si>
  <si>
    <t>Реле тепловое GA-250 FF</t>
  </si>
  <si>
    <t>5000010684</t>
  </si>
  <si>
    <t>Флеш накопитель USB 3.1 16Гб</t>
  </si>
  <si>
    <t>5000010685</t>
  </si>
  <si>
    <t>Флеш накопитель USB 16Гб</t>
  </si>
  <si>
    <t>5000010686</t>
  </si>
  <si>
    <t>Кабель USB 5м</t>
  </si>
  <si>
    <t>5000010687</t>
  </si>
  <si>
    <t>Выключатель авт ВА-98 1000А</t>
  </si>
  <si>
    <t>5000010688</t>
  </si>
  <si>
    <t>Аккумулятор стартер 55А/ч 12В</t>
  </si>
  <si>
    <t>5000010689</t>
  </si>
  <si>
    <t>Бирка Опасно, запрещающий символ</t>
  </si>
  <si>
    <t>5000010690</t>
  </si>
  <si>
    <t>Бирка Не включать</t>
  </si>
  <si>
    <t>5000010691</t>
  </si>
  <si>
    <t>Бирка Не включать красн линиями</t>
  </si>
  <si>
    <t>5000010692</t>
  </si>
  <si>
    <t>Бирка Не закрывать</t>
  </si>
  <si>
    <t>5000010693</t>
  </si>
  <si>
    <t>Бирка Не запускать 75х145мм</t>
  </si>
  <si>
    <t>5000010694</t>
  </si>
  <si>
    <t>Бирка Не открывать</t>
  </si>
  <si>
    <t>5000010695</t>
  </si>
  <si>
    <t>Бирка Опасно (с пустой областью)</t>
  </si>
  <si>
    <t>5000010696</t>
  </si>
  <si>
    <t>Бирка Осторожно</t>
  </si>
  <si>
    <t>5000010697</t>
  </si>
  <si>
    <t>Блок питания 600 Вт 15 х 23 х 8.8 см</t>
  </si>
  <si>
    <t>5000010698</t>
  </si>
  <si>
    <t>Вал магнитный HP LJ 1010</t>
  </si>
  <si>
    <t>5000010699</t>
  </si>
  <si>
    <t>Тонер лазер HPLJ 1005/P1006/P1505/M1522</t>
  </si>
  <si>
    <t>5000010700</t>
  </si>
  <si>
    <t>Тонер лазер HPLJ 1010</t>
  </si>
  <si>
    <t>5000010701</t>
  </si>
  <si>
    <t>Видеокарта GTх750Ti 2048Мб</t>
  </si>
  <si>
    <t>5000010702</t>
  </si>
  <si>
    <t>Видеокарта GT 2048Мб</t>
  </si>
  <si>
    <t>5000010705</t>
  </si>
  <si>
    <t>Дрель-шуруповерт электрич Bort BSM-250x2</t>
  </si>
  <si>
    <t>5000010707</t>
  </si>
  <si>
    <t>Замок нж ст механический</t>
  </si>
  <si>
    <t>5000010708</t>
  </si>
  <si>
    <t>Блокиратор универс 7С5RED 37х27х19 мм</t>
  </si>
  <si>
    <t>5000010709</t>
  </si>
  <si>
    <t>Стикер 45х12 25л</t>
  </si>
  <si>
    <t>5000010710</t>
  </si>
  <si>
    <t>Кабель RG-6 C690 BV 100м</t>
  </si>
  <si>
    <t>5000010711</t>
  </si>
  <si>
    <t>Кабель С13</t>
  </si>
  <si>
    <t>5000010712</t>
  </si>
  <si>
    <t>Фонарь светод карманный</t>
  </si>
  <si>
    <t>5000010713</t>
  </si>
  <si>
    <t>Картридж лазер HP P2055dn</t>
  </si>
  <si>
    <t>5000010714</t>
  </si>
  <si>
    <t>Картридж лазер HPLJ M1102х1132х1212</t>
  </si>
  <si>
    <t>5000010716</t>
  </si>
  <si>
    <t>Картридж лазер HP CB435A/436AхPERT</t>
  </si>
  <si>
    <t>5000010718</t>
  </si>
  <si>
    <t>Картридж лазер Canon CGR 737</t>
  </si>
  <si>
    <t>5000010719</t>
  </si>
  <si>
    <t>Плитка керамич напольная ПГ 3дм 3дм</t>
  </si>
  <si>
    <t>5000010720</t>
  </si>
  <si>
    <t>Клипса ПВХ D110мм</t>
  </si>
  <si>
    <t>5000010721</t>
  </si>
  <si>
    <t>Коммутатор TL-SG1008 8портов</t>
  </si>
  <si>
    <t>5000010722</t>
  </si>
  <si>
    <t>Комплект клав-мышь пров USB хD11000UB</t>
  </si>
  <si>
    <t>5000010727</t>
  </si>
  <si>
    <t>Лента клейкая 48х132мм</t>
  </si>
  <si>
    <t>5000010728</t>
  </si>
  <si>
    <t>Лента сигнальная оградит ЛО 50-75мм</t>
  </si>
  <si>
    <t>5000010729</t>
  </si>
  <si>
    <t>Лента упаковочная 15</t>
  </si>
  <si>
    <t>5000010730</t>
  </si>
  <si>
    <t>Метчик с колоколом ловил</t>
  </si>
  <si>
    <t>5000010731</t>
  </si>
  <si>
    <t>Метчик ловил</t>
  </si>
  <si>
    <t>5000010732</t>
  </si>
  <si>
    <t>Вал магнитный LJ1010/Fх10</t>
  </si>
  <si>
    <t>5000010733</t>
  </si>
  <si>
    <t>Пускатель магнитный ПМА 40А</t>
  </si>
  <si>
    <t>5000010734</t>
  </si>
  <si>
    <t>Пускатель магнитный ПМА 80А</t>
  </si>
  <si>
    <t>5000010735</t>
  </si>
  <si>
    <t>Пускатель магнитный ПМА 25А</t>
  </si>
  <si>
    <t>5000010736</t>
  </si>
  <si>
    <t>Пускатель магнитный ПМА 16А</t>
  </si>
  <si>
    <t>5000010738</t>
  </si>
  <si>
    <t>Мойка высокого давления 2,1кВт</t>
  </si>
  <si>
    <t>5000010739</t>
  </si>
  <si>
    <t>Набор для телеком сетей ProsKit PK-4020B</t>
  </si>
  <si>
    <t>5000010740</t>
  </si>
  <si>
    <t>Память операт DDR4 8Гб 2133 МГц</t>
  </si>
  <si>
    <t>5000010741</t>
  </si>
  <si>
    <t>Станция паяльная 220В 730Вт</t>
  </si>
  <si>
    <t>5000010742</t>
  </si>
  <si>
    <t>Пломба для ТУК-118 и дверей свинц 10мм</t>
  </si>
  <si>
    <t>5000010743</t>
  </si>
  <si>
    <t>Радиатор отопления алюм 12сек h-800мм</t>
  </si>
  <si>
    <t>5000010744</t>
  </si>
  <si>
    <t>Регистратор для док А4 50мм зеленый</t>
  </si>
  <si>
    <t>5000010745</t>
  </si>
  <si>
    <t>Регистратор для док А4 50мм синий</t>
  </si>
  <si>
    <t>5000010746</t>
  </si>
  <si>
    <t>Регистратор для док А4 50мм фиолетовый</t>
  </si>
  <si>
    <t>5000010747</t>
  </si>
  <si>
    <t>Регистратор для док А4 70мм зеленый</t>
  </si>
  <si>
    <t>5000010748</t>
  </si>
  <si>
    <t>Регистратор для док А4 70мм синий</t>
  </si>
  <si>
    <t>5000010749</t>
  </si>
  <si>
    <t>Регистратор для док А4 70мм фиолетовый</t>
  </si>
  <si>
    <t>5000010750</t>
  </si>
  <si>
    <t>Светильник потолоч общест LED Т8 1200</t>
  </si>
  <si>
    <t>5000010751</t>
  </si>
  <si>
    <t>Фильтр сетевой 5шт 10А 3м</t>
  </si>
  <si>
    <t>5000010752</t>
  </si>
  <si>
    <t>Скоба 1000 шт для канцеляр целей</t>
  </si>
  <si>
    <t>5000010753</t>
  </si>
  <si>
    <t>Стяжка пластик 79х400мм</t>
  </si>
  <si>
    <t>5000010754</t>
  </si>
  <si>
    <t>Стяжка пластик 9х350мм</t>
  </si>
  <si>
    <t>5000010755</t>
  </si>
  <si>
    <t>Тонер-картридж CanonС-EхV14</t>
  </si>
  <si>
    <t>5000010756</t>
  </si>
  <si>
    <t>Тонер-картридж C-EхV14</t>
  </si>
  <si>
    <t>5000010757</t>
  </si>
  <si>
    <t>Тонер-картридж C-EхV42</t>
  </si>
  <si>
    <t>5000010759</t>
  </si>
  <si>
    <t>Тонер LJ 1200</t>
  </si>
  <si>
    <t>5000010760</t>
  </si>
  <si>
    <t>Тонер LJ 1505</t>
  </si>
  <si>
    <t>5000010761</t>
  </si>
  <si>
    <t>Тонер LJ 1505 80г</t>
  </si>
  <si>
    <t>5000010762</t>
  </si>
  <si>
    <t>Картридж лазер HP CE740 A</t>
  </si>
  <si>
    <t>5000010763</t>
  </si>
  <si>
    <t>Картридж лазер HP CE741 A</t>
  </si>
  <si>
    <t>5000010764</t>
  </si>
  <si>
    <t>Картридж Тонерный HP CE743 A</t>
  </si>
  <si>
    <t>5000010765</t>
  </si>
  <si>
    <t>Картридж Тонерный HP CE742 A</t>
  </si>
  <si>
    <t>5000010766</t>
  </si>
  <si>
    <t>Тонер-картридж CanonGGR72</t>
  </si>
  <si>
    <t>5000010768</t>
  </si>
  <si>
    <t>Машина углошлифовальная 1</t>
  </si>
  <si>
    <t>5000010769</t>
  </si>
  <si>
    <t>Удлинитель 220В ПВС3х1,5 4гнезда 40м</t>
  </si>
  <si>
    <t>5000010770</t>
  </si>
  <si>
    <t>Устройство зарядн для ноутбука 5В 100Вт</t>
  </si>
  <si>
    <t>5000010771</t>
  </si>
  <si>
    <t>Набор инструм универс OMT143SL 143пред</t>
  </si>
  <si>
    <t>5000010776</t>
  </si>
  <si>
    <t>Рукав D20мм</t>
  </si>
  <si>
    <t>5000010777</t>
  </si>
  <si>
    <t>Круг шлиф абразивный 400х50х200</t>
  </si>
  <si>
    <t>5000010779</t>
  </si>
  <si>
    <t>Щетка малярн 63мм</t>
  </si>
  <si>
    <t>5000010780</t>
  </si>
  <si>
    <t>Р-р бриллиантовый зеленый 1%, 20мл</t>
  </si>
  <si>
    <t>5000010781</t>
  </si>
  <si>
    <t>Вата нестерильная, гигроскопическая 50гр</t>
  </si>
  <si>
    <t>5000010782</t>
  </si>
  <si>
    <t>Менадиона натрия бисульфит р-р 1%, 1мл</t>
  </si>
  <si>
    <t>5000010783</t>
  </si>
  <si>
    <t>Глюкоза р-р 5%, 400мл</t>
  </si>
  <si>
    <t>5000010784</t>
  </si>
  <si>
    <t>Оксибупрокаин р-р 0,4%, 5,0мл</t>
  </si>
  <si>
    <t>5000010785</t>
  </si>
  <si>
    <t>Кальция хлорид р-р 5мл</t>
  </si>
  <si>
    <t>5000010786</t>
  </si>
  <si>
    <t>Кофеина-бензоата натрия р-р 20%</t>
  </si>
  <si>
    <t>5000010787</t>
  </si>
  <si>
    <t>Магния сульфат р-р 25% 5мл №1</t>
  </si>
  <si>
    <t>5000010788</t>
  </si>
  <si>
    <t>Натрия хлорид р-р 5,0мл</t>
  </si>
  <si>
    <t>5000010789</t>
  </si>
  <si>
    <t>Но-шпа ампулы 2,0мл</t>
  </si>
  <si>
    <t>5000010791</t>
  </si>
  <si>
    <t>Карбонат кальция 250гр</t>
  </si>
  <si>
    <t>5000010792</t>
  </si>
  <si>
    <t>Фуросемид р-р 1%, 2мл</t>
  </si>
  <si>
    <t>5000010793</t>
  </si>
  <si>
    <t>Церукал р-р 2мл</t>
  </si>
  <si>
    <t>5000010794</t>
  </si>
  <si>
    <t>Хром темносиний ТУ МХП 587-41</t>
  </si>
  <si>
    <t>5000010795</t>
  </si>
  <si>
    <t>Маршрутизатор 300Мбит/с TL-WR840N</t>
  </si>
  <si>
    <t>5000010796</t>
  </si>
  <si>
    <t>Коммутатор 8-Port 10\100 M</t>
  </si>
  <si>
    <t>5000010798</t>
  </si>
  <si>
    <t>Кислота ацетилсалициловая таблет, 0,5мл</t>
  </si>
  <si>
    <t>5000010799</t>
  </si>
  <si>
    <t>Блок питания 90Вт  24В 84%</t>
  </si>
  <si>
    <t>5000010800</t>
  </si>
  <si>
    <t>Бокал из стекла 4 персоны</t>
  </si>
  <si>
    <t>5000010801</t>
  </si>
  <si>
    <t>Болт с гайкой М12х100мм Ст12х18Н10Т</t>
  </si>
  <si>
    <t>5000010802</t>
  </si>
  <si>
    <t>Болт с гайкой М16х100мм Ст12х18Н10Т</t>
  </si>
  <si>
    <t>5000010803</t>
  </si>
  <si>
    <t>Болт с гайкой М16х120мм Ст12х18Н10Т</t>
  </si>
  <si>
    <t>5000010804</t>
  </si>
  <si>
    <t>ТУ 6-09-1058-76 бромфеноловый синий ЧДА</t>
  </si>
  <si>
    <t>5000010806</t>
  </si>
  <si>
    <t>Выключатель конц встроен SRBC-MW-22A-1W</t>
  </si>
  <si>
    <t>5000010808</t>
  </si>
  <si>
    <t>Выключатель авт ВА5731</t>
  </si>
  <si>
    <t>5000010809</t>
  </si>
  <si>
    <t>Раствор высокоточный буферный pH PH-2%</t>
  </si>
  <si>
    <t>5000010810</t>
  </si>
  <si>
    <t>Раствор высокоточный буферный pH PH-7%</t>
  </si>
  <si>
    <t>5000010811</t>
  </si>
  <si>
    <t>Дымомер (анализатор выхлопных газов)</t>
  </si>
  <si>
    <t>5000010813</t>
  </si>
  <si>
    <t>Задвижка фланц нж DN300 PN16</t>
  </si>
  <si>
    <t>5000010814</t>
  </si>
  <si>
    <t>Задвижка фланц нж 30нж41нж DN200 PN10</t>
  </si>
  <si>
    <t>5000010815</t>
  </si>
  <si>
    <t>Знак дор ограничение скорости 20км/ч</t>
  </si>
  <si>
    <t>5000010816</t>
  </si>
  <si>
    <t>Знак дор ограничение скорости 40км/ч</t>
  </si>
  <si>
    <t>5000010817</t>
  </si>
  <si>
    <t>Кабель HDMI СП532 3м</t>
  </si>
  <si>
    <t>5000010818</t>
  </si>
  <si>
    <t>Кабель Rх 1210 T</t>
  </si>
  <si>
    <t>5000010819</t>
  </si>
  <si>
    <t>Кабель КГ 3+1х50+25</t>
  </si>
  <si>
    <t>5000010820</t>
  </si>
  <si>
    <t>Калорифер электрич 220В 5кВт</t>
  </si>
  <si>
    <t>5000010821</t>
  </si>
  <si>
    <t>Фонарь светод 248лм</t>
  </si>
  <si>
    <t>5000010822</t>
  </si>
  <si>
    <t>Смарт-карта Микропроцессорная</t>
  </si>
  <si>
    <t>5000010823</t>
  </si>
  <si>
    <t>Карта памяти microSD 64000Мб</t>
  </si>
  <si>
    <t>5000010824</t>
  </si>
  <si>
    <t>Картридж лазер Canon EP-27 хPERT</t>
  </si>
  <si>
    <t>5000010825</t>
  </si>
  <si>
    <t>Кетанов р-р 1,0мл</t>
  </si>
  <si>
    <t>5000010826</t>
  </si>
  <si>
    <t>Клапан обр нж DN350 PN16 L127мм</t>
  </si>
  <si>
    <t>5000010827</t>
  </si>
  <si>
    <t>Клапан обр нж DN350 PN16 L38мм</t>
  </si>
  <si>
    <t>5000010828</t>
  </si>
  <si>
    <t>Клапан обратный PP-H/EPDM Ду50</t>
  </si>
  <si>
    <t>5000010829</t>
  </si>
  <si>
    <t>Клипса ПВХ D25мм</t>
  </si>
  <si>
    <t>5000010830</t>
  </si>
  <si>
    <t>Клипса ПВХ D32мм</t>
  </si>
  <si>
    <t>5000010831</t>
  </si>
  <si>
    <t>Книга 12 лет рабства</t>
  </si>
  <si>
    <t>5000010834</t>
  </si>
  <si>
    <t>Средство чистящ для чистк ванн рак 0,5л</t>
  </si>
  <si>
    <t>5000010835</t>
  </si>
  <si>
    <t>Аккумулятор 12В 5А/ч RT5000</t>
  </si>
  <si>
    <t>5000010836</t>
  </si>
  <si>
    <t>Контроллер замка считывателем PERCo-CLO5</t>
  </si>
  <si>
    <t>5000010837</t>
  </si>
  <si>
    <t>Кран с диафрагмой PP-H/EPDM Ду50</t>
  </si>
  <si>
    <t>5000010838</t>
  </si>
  <si>
    <t>Кран шаров фланц PVDF Ду50 CF8M</t>
  </si>
  <si>
    <t>5000010839</t>
  </si>
  <si>
    <t>Лейкопластырь 2х300</t>
  </si>
  <si>
    <t>5000010840</t>
  </si>
  <si>
    <t>Лента клейкая 12х10мм</t>
  </si>
  <si>
    <t>5000010841</t>
  </si>
  <si>
    <t>Лестница складная трансформ 4х3м</t>
  </si>
  <si>
    <t>5000010842</t>
  </si>
  <si>
    <t>Лом строит кругл 30х1300мм</t>
  </si>
  <si>
    <t>5000010843</t>
  </si>
  <si>
    <t>Манометр 232.50 10 бар</t>
  </si>
  <si>
    <t>5000010844</t>
  </si>
  <si>
    <t>Мегаомметр цифр 2500В 0,5 - 100000Мом</t>
  </si>
  <si>
    <t>5000010845</t>
  </si>
  <si>
    <t>Насос центробежный 5,5кВт 350м</t>
  </si>
  <si>
    <t>5000010846</t>
  </si>
  <si>
    <t>Муфта 10кВт наружной уст</t>
  </si>
  <si>
    <t>5000010847</t>
  </si>
  <si>
    <t>Муфта для бур труб ф42мм</t>
  </si>
  <si>
    <t>5000010849</t>
  </si>
  <si>
    <t>Пипетка 1-канал</t>
  </si>
  <si>
    <t>5000010851</t>
  </si>
  <si>
    <t>Фланец ст своб на отбортовке 160х18мм</t>
  </si>
  <si>
    <t>5000010852</t>
  </si>
  <si>
    <t>Переходник ПНД 315х225мм</t>
  </si>
  <si>
    <t>5000010853</t>
  </si>
  <si>
    <t>Плакат А2</t>
  </si>
  <si>
    <t>5000010854</t>
  </si>
  <si>
    <t>Порошок стиральный Ariel</t>
  </si>
  <si>
    <t>5000010855</t>
  </si>
  <si>
    <t>Стакан лабораторный из пластика 200 мл</t>
  </si>
  <si>
    <t>5000010856</t>
  </si>
  <si>
    <t>Преобразователь давл WIKA A-10.0.10 bar</t>
  </si>
  <si>
    <t>5000010858</t>
  </si>
  <si>
    <t>Радиоантенна с магнит креплением</t>
  </si>
  <si>
    <t>5000010859</t>
  </si>
  <si>
    <t>Регистратор для док А4 80мм зеленый</t>
  </si>
  <si>
    <t>5000010860</t>
  </si>
  <si>
    <t>Ножницы кабельные, рычажные СТ-196.1</t>
  </si>
  <si>
    <t>5000010862</t>
  </si>
  <si>
    <t>Вилка-розетка 220В 10А открыт уст</t>
  </si>
  <si>
    <t>5000010863</t>
  </si>
  <si>
    <t>Рукав ВД D27мм</t>
  </si>
  <si>
    <t>5000010864</t>
  </si>
  <si>
    <t>Рукав ВД D32мм 1,5м</t>
  </si>
  <si>
    <t>5000010865</t>
  </si>
  <si>
    <t>Рукав нагнетательный КЩ D50мм</t>
  </si>
  <si>
    <t>5000010866</t>
  </si>
  <si>
    <t>Сетка москитная 450х1700</t>
  </si>
  <si>
    <t>5000010867</t>
  </si>
  <si>
    <t>Сито</t>
  </si>
  <si>
    <t>5000010868</t>
  </si>
  <si>
    <t>Скоба №24х6 для канцеляр целей</t>
  </si>
  <si>
    <t>5000010869</t>
  </si>
  <si>
    <t>Счетчик жидкости турбин 300мм 120Бар</t>
  </si>
  <si>
    <t>5000010870</t>
  </si>
  <si>
    <t>Электрочайник 20л</t>
  </si>
  <si>
    <t>5000010871</t>
  </si>
  <si>
    <t>Клещи токоизм UT206</t>
  </si>
  <si>
    <t>5000010872</t>
  </si>
  <si>
    <t>Трансформатор тока 1-фаз 600А CGT 600х5</t>
  </si>
  <si>
    <t>5000010873</t>
  </si>
  <si>
    <t>Трансформатор тока 1-фаз 100А</t>
  </si>
  <si>
    <t>5000010874</t>
  </si>
  <si>
    <t>Трансформатор тока 1-фаз 200А</t>
  </si>
  <si>
    <t>5000010875</t>
  </si>
  <si>
    <t>Трансформатор тока ТТИ -А 400х5А-2,5 Ва</t>
  </si>
  <si>
    <t>5000010876</t>
  </si>
  <si>
    <t>Тройник ПНД 315х225х315мм SDR13,6</t>
  </si>
  <si>
    <t>5000010877</t>
  </si>
  <si>
    <t>Тройник ПНД 315х315х315мм 45грд</t>
  </si>
  <si>
    <t>5000010878</t>
  </si>
  <si>
    <t>Труба полиэтиленовая 160</t>
  </si>
  <si>
    <t>5000010880</t>
  </si>
  <si>
    <t>Труба ст 42х5мм L 4500мм</t>
  </si>
  <si>
    <t>5000010881</t>
  </si>
  <si>
    <t>Труба ст D42х4,5-5мм L 4500мм</t>
  </si>
  <si>
    <t>5000010883</t>
  </si>
  <si>
    <t>Труба из полиэт D50х4,6мм</t>
  </si>
  <si>
    <t>5000010884</t>
  </si>
  <si>
    <t>Труба ст холодно и теплодеф D57мм 4мм</t>
  </si>
  <si>
    <t>5000010885</t>
  </si>
  <si>
    <t>Труба ст горячедеф D76мм 3,5мм</t>
  </si>
  <si>
    <t>5000010886</t>
  </si>
  <si>
    <t>Труба ст D219х4,5мм</t>
  </si>
  <si>
    <t>5000010887</t>
  </si>
  <si>
    <t>Инклинометр (угломер) электронный</t>
  </si>
  <si>
    <t>5000010888</t>
  </si>
  <si>
    <t>Удлинитель В 50,00м</t>
  </si>
  <si>
    <t>5000010889</t>
  </si>
  <si>
    <t>Набор инструм универс 1х2'DR 1х4'DR</t>
  </si>
  <si>
    <t>5000010890</t>
  </si>
  <si>
    <t>Уровнемер радар 7ML 5430-2ce</t>
  </si>
  <si>
    <t>5000010891</t>
  </si>
  <si>
    <t>Файл - вкладыш плотн 0,06</t>
  </si>
  <si>
    <t>5000010892</t>
  </si>
  <si>
    <t>Средство для мытья посуды 0,5л</t>
  </si>
  <si>
    <t>5000010893</t>
  </si>
  <si>
    <t>Фланец ст своб на отбортовке 50мм Ст.20</t>
  </si>
  <si>
    <t>5000010894</t>
  </si>
  <si>
    <t>Фонарь акк</t>
  </si>
  <si>
    <t>5000010895</t>
  </si>
  <si>
    <t>Фонарь светод 1,5Вт</t>
  </si>
  <si>
    <t>5000010896</t>
  </si>
  <si>
    <t>Процессор Simatic-CPU-315-2</t>
  </si>
  <si>
    <t>5000010900</t>
  </si>
  <si>
    <t>Шпилька с гайкой М20х1000мм Ст12х18Н10Т</t>
  </si>
  <si>
    <t>110518</t>
  </si>
  <si>
    <t>5000010901</t>
  </si>
  <si>
    <t>Шпилька с гайкой М20,00х1000,00мм Ст3</t>
  </si>
  <si>
    <t>5000010902</t>
  </si>
  <si>
    <t>Штатив лабор ШЛ-98</t>
  </si>
  <si>
    <t>110514</t>
  </si>
  <si>
    <t>5000010903</t>
  </si>
  <si>
    <t>Фронтштекер клеммы с винт.зажим</t>
  </si>
  <si>
    <t>5000010905</t>
  </si>
  <si>
    <t>Шкаф рапределительный 220В 220х230х127мм</t>
  </si>
  <si>
    <t>5000010953</t>
  </si>
  <si>
    <t>Расходомер элмагн D40мм</t>
  </si>
  <si>
    <t>5000010980</t>
  </si>
  <si>
    <t>Переходник ППР 40х25мм</t>
  </si>
  <si>
    <t>5000010995</t>
  </si>
  <si>
    <t>Цилиндр мерный высокий 100мл</t>
  </si>
  <si>
    <t>5000011003</t>
  </si>
  <si>
    <t>Кетопрофен р-р 100мг</t>
  </si>
  <si>
    <t>5000011020</t>
  </si>
  <si>
    <t>Переходник PE100 50/20мм</t>
  </si>
  <si>
    <t>5000011055</t>
  </si>
  <si>
    <t>Кран шаров ПВХ Ду32</t>
  </si>
  <si>
    <t>5000011066</t>
  </si>
  <si>
    <t>Диск отрезной 125мм</t>
  </si>
  <si>
    <t>5000011070</t>
  </si>
  <si>
    <t>Трубка из полиэт D40х5мм</t>
  </si>
  <si>
    <t>5000011076</t>
  </si>
  <si>
    <t>Расходомер элмагн D300мм 5-2500м3/ч</t>
  </si>
  <si>
    <t>5000011085</t>
  </si>
  <si>
    <t>Клапан нж DN20 PN16</t>
  </si>
  <si>
    <t>5000011093</t>
  </si>
  <si>
    <t>Труба ст20 D20х3мм</t>
  </si>
  <si>
    <t>5000011121</t>
  </si>
  <si>
    <t>Фланец ст.3 D63мм 1,6мПа</t>
  </si>
  <si>
    <t>5000011175</t>
  </si>
  <si>
    <t>Электрод сварочный МРЗ-3 D2мм</t>
  </si>
  <si>
    <t>5000011199</t>
  </si>
  <si>
    <t>Набор сверл по мет 1х13мм</t>
  </si>
  <si>
    <t>5000011214</t>
  </si>
  <si>
    <t>Мазь синафлановая 10гр</t>
  </si>
  <si>
    <t>5000011228</t>
  </si>
  <si>
    <t>Лидокаин порошок 1%, 3,5мл</t>
  </si>
  <si>
    <t>5000011248</t>
  </si>
  <si>
    <t>Счетчик жидкости турбин 100мм 150Бар</t>
  </si>
  <si>
    <t>5000011259</t>
  </si>
  <si>
    <t>Нимесулид гель 1% 20гр</t>
  </si>
  <si>
    <t>5000011287</t>
  </si>
  <si>
    <t>Ингалипт аэроз 30мл</t>
  </si>
  <si>
    <t>5000011307</t>
  </si>
  <si>
    <t>Клавиатура мышь N3R88A6</t>
  </si>
  <si>
    <t>5000011315</t>
  </si>
  <si>
    <t>Шестигранник Ст.12Х18Н10Т D22мм</t>
  </si>
  <si>
    <t>5000011325</t>
  </si>
  <si>
    <t>Йод р-р</t>
  </si>
  <si>
    <t>5000011327</t>
  </si>
  <si>
    <t>Диклофенак р-р 2,5% 3мл</t>
  </si>
  <si>
    <t>5000011333</t>
  </si>
  <si>
    <t>Платифиллина гидротартрат р-р 0,2% 1мл</t>
  </si>
  <si>
    <t>5000011337</t>
  </si>
  <si>
    <t>Тройник ПНД 315х315х160мм</t>
  </si>
  <si>
    <t>5000011343</t>
  </si>
  <si>
    <t>5000011353</t>
  </si>
  <si>
    <t>Затвор диск межфл н/ж BR14b DN300 PN16</t>
  </si>
  <si>
    <t>5000011354</t>
  </si>
  <si>
    <t>Шестигранник Ст.12Х18Н10Т D30мм</t>
  </si>
  <si>
    <t>5000011355</t>
  </si>
  <si>
    <t>Шестигранник Ст.12Х18Н10Т D32мм</t>
  </si>
  <si>
    <t>5000011363</t>
  </si>
  <si>
    <t>Кислота ацетилсалициловая пакетики200мг</t>
  </si>
  <si>
    <t>5000011370</t>
  </si>
  <si>
    <t>Фланец ст12х18х10т D100мм 16кг/см2</t>
  </si>
  <si>
    <t>5000011377</t>
  </si>
  <si>
    <t>Тройник ПНД 160х160х160мм SDR11мм</t>
  </si>
  <si>
    <t>5000011378</t>
  </si>
  <si>
    <t>Труба ст D20х2,5мм</t>
  </si>
  <si>
    <t>5000011392</t>
  </si>
  <si>
    <t>Расходомер элмагн D100мм 0,5-250м3/ч</t>
  </si>
  <si>
    <t>5000011418</t>
  </si>
  <si>
    <t>Клапан обр фланц 12Х18Н10Т DN50 PN16</t>
  </si>
  <si>
    <t>5000011430</t>
  </si>
  <si>
    <t>Склянка с тубусом для дистилир воды</t>
  </si>
  <si>
    <t>5000011434</t>
  </si>
  <si>
    <t>Воронка лабор ХС</t>
  </si>
  <si>
    <t>5000011436</t>
  </si>
  <si>
    <t>Колба конич КН-2-100-34 ТС</t>
  </si>
  <si>
    <t>5000011437</t>
  </si>
  <si>
    <t>Колба конич КН-3-1000-42 ТС</t>
  </si>
  <si>
    <t>5000011462</t>
  </si>
  <si>
    <t>Средство для мытья стекол 500мл</t>
  </si>
  <si>
    <t>5000011464</t>
  </si>
  <si>
    <t>Реле контроля KRK SSR -04</t>
  </si>
  <si>
    <t>5000011466</t>
  </si>
  <si>
    <t>Хлорид бария Стандарт-титр</t>
  </si>
  <si>
    <t>5000011467</t>
  </si>
  <si>
    <t>Аммоний молибденовокис ХЧ</t>
  </si>
  <si>
    <t>5000011470</t>
  </si>
  <si>
    <t>Кислота серная стандарт-титр упак 10амп</t>
  </si>
  <si>
    <t>5000011508</t>
  </si>
  <si>
    <t>Смазка FE18ER</t>
  </si>
  <si>
    <t>5000011525</t>
  </si>
  <si>
    <t>Накопитель USB 3.0 1000Гб</t>
  </si>
  <si>
    <t>5000011529</t>
  </si>
  <si>
    <t>Шкаф серверный SHIP 601.6842.03.100</t>
  </si>
  <si>
    <t>5000011582</t>
  </si>
  <si>
    <t>Отвод ПНД D110мм 90град</t>
  </si>
  <si>
    <t>5000011593</t>
  </si>
  <si>
    <t>Бутыль с притертой пробкой 20л</t>
  </si>
  <si>
    <t>5000011622</t>
  </si>
  <si>
    <t>Саморез М4,8х50мм Ст оцинк с ЭПДМ</t>
  </si>
  <si>
    <t>5000011646</t>
  </si>
  <si>
    <t>Прут ст Ст.3Гпс D8мм</t>
  </si>
  <si>
    <t>5000011651</t>
  </si>
  <si>
    <t>Атропина сульфат р-р 0.1% 1мл</t>
  </si>
  <si>
    <t>5000011664</t>
  </si>
  <si>
    <t>Кожух защитный КЗП D20мм</t>
  </si>
  <si>
    <t>5000011667</t>
  </si>
  <si>
    <t>Шкаф холод Polair CM105-S 500л</t>
  </si>
  <si>
    <t>5000011675</t>
  </si>
  <si>
    <t>Кабель АВВГ 3+1х120+70</t>
  </si>
  <si>
    <t>5000011680</t>
  </si>
  <si>
    <t>Емкость для РВР 5м3</t>
  </si>
  <si>
    <t>5000011682</t>
  </si>
  <si>
    <t>Принтер лазерный цвет</t>
  </si>
  <si>
    <t>5000011686</t>
  </si>
  <si>
    <t>Ноутбук Core i7 256Гб 12,3дюйм</t>
  </si>
  <si>
    <t>5000011701</t>
  </si>
  <si>
    <t>Телевизор LED 32дюим UE32N4500AUXCE</t>
  </si>
  <si>
    <t>5000011707</t>
  </si>
  <si>
    <t>Насос центроб канализ глуб 0,7кВт 14м3/ч</t>
  </si>
  <si>
    <t>5000011712</t>
  </si>
  <si>
    <t>Принтер струйный цвет</t>
  </si>
  <si>
    <t>5000011731</t>
  </si>
  <si>
    <t>Болт с гайкой и шайбой М10х50мм Ст3</t>
  </si>
  <si>
    <t>5000011760</t>
  </si>
  <si>
    <t>Зеркало 50х70мм</t>
  </si>
  <si>
    <t>5000011777</t>
  </si>
  <si>
    <t>Клей ПВА-М</t>
  </si>
  <si>
    <t>5000011778</t>
  </si>
  <si>
    <t>Ключ труб 7813-0004 25-90мм</t>
  </si>
  <si>
    <t>5000011787</t>
  </si>
  <si>
    <t>Коса сельскохозяйственная</t>
  </si>
  <si>
    <t>5000011804</t>
  </si>
  <si>
    <t>Лопата Штыковая 120мм</t>
  </si>
  <si>
    <t>5000011891</t>
  </si>
  <si>
    <t>Съемник гидравлический универс 10тн</t>
  </si>
  <si>
    <t>5000011906</t>
  </si>
  <si>
    <t>Шапка-ушанка зим р55</t>
  </si>
  <si>
    <t>140165</t>
  </si>
  <si>
    <t>5000011915</t>
  </si>
  <si>
    <t>ШР 400В ЩРН-12</t>
  </si>
  <si>
    <t>5000012101</t>
  </si>
  <si>
    <t>Костюм визитера 54р</t>
  </si>
  <si>
    <t>140121</t>
  </si>
  <si>
    <t>5000012219</t>
  </si>
  <si>
    <t>Ножницы канцел 180мм</t>
  </si>
  <si>
    <t>5000012220</t>
  </si>
  <si>
    <t>Ножницы для резки пластиковых труб ПНД</t>
  </si>
  <si>
    <t>5000012265</t>
  </si>
  <si>
    <t>Перчатки масло-бензостойкие резин</t>
  </si>
  <si>
    <t>140323</t>
  </si>
  <si>
    <t>5000012483</t>
  </si>
  <si>
    <t>Шланг для сместителья D2мм 600мм</t>
  </si>
  <si>
    <t>5000012511</t>
  </si>
  <si>
    <t>Нитроксолин таблет 50мг</t>
  </si>
  <si>
    <t>5000012514</t>
  </si>
  <si>
    <t>Тонометр полу автомат</t>
  </si>
  <si>
    <t>5000012515</t>
  </si>
  <si>
    <t>Термометр ртут 6932459001236</t>
  </si>
  <si>
    <t>5000012516</t>
  </si>
  <si>
    <t>Адаптор накид с гайкой 15х69мм</t>
  </si>
  <si>
    <t>5000012517</t>
  </si>
  <si>
    <t>Адаптор накид с внутр гайкой 25х69мм</t>
  </si>
  <si>
    <t>5000012518</t>
  </si>
  <si>
    <t>Адаптор накид с наруж гайкой 25х69мм</t>
  </si>
  <si>
    <t>5000012519</t>
  </si>
  <si>
    <t>Адаптер накидн с внутр гайк ППР 32х80мм</t>
  </si>
  <si>
    <t>5000012520</t>
  </si>
  <si>
    <t>Адаптор накид с наруж гайкой 32х80мм</t>
  </si>
  <si>
    <t>5000012521</t>
  </si>
  <si>
    <t>Адаптор накид с внутр гайкой 50х80мм</t>
  </si>
  <si>
    <t>5000012522</t>
  </si>
  <si>
    <t>Адаптор накид с гайкой наруж 50х80мм</t>
  </si>
  <si>
    <t>5000012523</t>
  </si>
  <si>
    <t>Кислота азотная стандарт-титр</t>
  </si>
  <si>
    <t>5000012525</t>
  </si>
  <si>
    <t>Антенна телевиз наружн с усилит</t>
  </si>
  <si>
    <t>5000012527</t>
  </si>
  <si>
    <t>Антистеплер 56</t>
  </si>
  <si>
    <t>5000012528</t>
  </si>
  <si>
    <t>Кислота аскорбиновая таблет</t>
  </si>
  <si>
    <t>5000012533</t>
  </si>
  <si>
    <t>Блок питания 500 Вт ATX12В</t>
  </si>
  <si>
    <t>5000012534</t>
  </si>
  <si>
    <t>Устр заряд для ноутб 240В 90Вт</t>
  </si>
  <si>
    <t>5000012536</t>
  </si>
  <si>
    <t>Машина углошлифовальная 1,3</t>
  </si>
  <si>
    <t>5000012537</t>
  </si>
  <si>
    <t>Машина углошлиф 2,2 GWS 21-230 230мм</t>
  </si>
  <si>
    <t>5000012539</t>
  </si>
  <si>
    <t>Ботинки кожа р.40 метал подн летние</t>
  </si>
  <si>
    <t>5000012549</t>
  </si>
  <si>
    <t>Воротник мягкоупругий</t>
  </si>
  <si>
    <t>5000012551</t>
  </si>
  <si>
    <t>Гепабене капс</t>
  </si>
  <si>
    <t>5000012552</t>
  </si>
  <si>
    <t>Гидроксиламин солянокислый ЧДА</t>
  </si>
  <si>
    <t>5000012555</t>
  </si>
  <si>
    <t>Термометр ртут</t>
  </si>
  <si>
    <t>5000012560</t>
  </si>
  <si>
    <t>Дисоль р-р 200мл</t>
  </si>
  <si>
    <t>5000012561</t>
  </si>
  <si>
    <t>Дозатор 1000мл</t>
  </si>
  <si>
    <t>5000012563</t>
  </si>
  <si>
    <t>Доска разделоч 270х230мм</t>
  </si>
  <si>
    <t>5000012564</t>
  </si>
  <si>
    <t>Дрель электрич CROWN</t>
  </si>
  <si>
    <t>5000012569</t>
  </si>
  <si>
    <t>Заглушка для оголовника ПНД 90х8мм</t>
  </si>
  <si>
    <t>5000012571</t>
  </si>
  <si>
    <t>Заглушка оголовника ППР D110мм</t>
  </si>
  <si>
    <t>5000012575</t>
  </si>
  <si>
    <t>Хомут зажимной ст канцел</t>
  </si>
  <si>
    <t>5000012576</t>
  </si>
  <si>
    <t>Стержень для механич карандаша 0,5мм</t>
  </si>
  <si>
    <t>5000012577</t>
  </si>
  <si>
    <t>Затвор диск повор PP-H GF DN150 PN10</t>
  </si>
  <si>
    <t>5000012582</t>
  </si>
  <si>
    <t>Пломба индикаторная 150мм D4мм</t>
  </si>
  <si>
    <t>5000012583</t>
  </si>
  <si>
    <t>Пломба индикаторная 235мм</t>
  </si>
  <si>
    <t>5000012585</t>
  </si>
  <si>
    <t>Кабель ПВС 3х2,5</t>
  </si>
  <si>
    <t>5000012586</t>
  </si>
  <si>
    <t>Калий натрий виннокислый ЧДА</t>
  </si>
  <si>
    <t>5000012588</t>
  </si>
  <si>
    <t>Калорифер КСК113 1300-0700-3-4-454 01047</t>
  </si>
  <si>
    <t>5000012589</t>
  </si>
  <si>
    <t>Калорифер КСК113 1600-0700-4-2-422 03047</t>
  </si>
  <si>
    <t>5000012590</t>
  </si>
  <si>
    <t>Калорифер водян КСК 113-2480-0900-3-2-45</t>
  </si>
  <si>
    <t>5000012592</t>
  </si>
  <si>
    <t>5000012593</t>
  </si>
  <si>
    <t>Канат 13,5-Г-1-Н-1568 160</t>
  </si>
  <si>
    <t>5000012594</t>
  </si>
  <si>
    <t>Канат 16-Г-1-Н-1764 180</t>
  </si>
  <si>
    <t>5000012605</t>
  </si>
  <si>
    <t>Кассеты для бэкапа USB 2.0 72Гб</t>
  </si>
  <si>
    <t>5000012607</t>
  </si>
  <si>
    <t>Корпус системного блока Аerocool</t>
  </si>
  <si>
    <t>5000012608</t>
  </si>
  <si>
    <t>Кепи летн р55</t>
  </si>
  <si>
    <t>140114</t>
  </si>
  <si>
    <t>5000012611</t>
  </si>
  <si>
    <t>Баллон кислородный иск вентиляции легких</t>
  </si>
  <si>
    <t>5000012613</t>
  </si>
  <si>
    <t>Кислота уксусная ЧДА</t>
  </si>
  <si>
    <t>5000012621</t>
  </si>
  <si>
    <t>Ключ рожк Deli tools 19х24мм</t>
  </si>
  <si>
    <t>5000012622</t>
  </si>
  <si>
    <t>Ключ гаечн рожк 22х24мм</t>
  </si>
  <si>
    <t>5000012623</t>
  </si>
  <si>
    <t>Книга канцелярская</t>
  </si>
  <si>
    <t>5000012624</t>
  </si>
  <si>
    <t>Коагулянт Аква-аурат 30</t>
  </si>
  <si>
    <t>5000012629</t>
  </si>
  <si>
    <t>Конфорка элплиты чугун 3,0 кВт 417 295</t>
  </si>
  <si>
    <t>5000012631</t>
  </si>
  <si>
    <t>Коринфар таблет 10%</t>
  </si>
  <si>
    <t>5000012635</t>
  </si>
  <si>
    <t>Костюм КЩС 50р</t>
  </si>
  <si>
    <t>5000012642</t>
  </si>
  <si>
    <t>Кран шаров межфл нж DN250 PN16</t>
  </si>
  <si>
    <t>5000012643</t>
  </si>
  <si>
    <t>Кран шаров муфт Ст DN20 PN10</t>
  </si>
  <si>
    <t>5000012644</t>
  </si>
  <si>
    <t>Кран шаров муфт Ст DN40 PN40</t>
  </si>
  <si>
    <t>5000012645</t>
  </si>
  <si>
    <t>Кран шаров муфт Ст DN50 PN4</t>
  </si>
  <si>
    <t>5000012655</t>
  </si>
  <si>
    <t>Краска бел ХС-785</t>
  </si>
  <si>
    <t>5000012656</t>
  </si>
  <si>
    <t>Краска бордо ХС-785</t>
  </si>
  <si>
    <t>5000012657</t>
  </si>
  <si>
    <t>Краска голуб ХС-785</t>
  </si>
  <si>
    <t>5000012658</t>
  </si>
  <si>
    <t>Краска Жёлтый ХС-785</t>
  </si>
  <si>
    <t>5000012659</t>
  </si>
  <si>
    <t>Краска корич ХС-785</t>
  </si>
  <si>
    <t>5000012660</t>
  </si>
  <si>
    <t>Краска красн ХС-785</t>
  </si>
  <si>
    <t>5000012661</t>
  </si>
  <si>
    <t>Краска сер ХС-785</t>
  </si>
  <si>
    <t>5000012662</t>
  </si>
  <si>
    <t>Краска Синий ХС-785</t>
  </si>
  <si>
    <t>5000012663</t>
  </si>
  <si>
    <t>Краска черн ХС-785</t>
  </si>
  <si>
    <t>5000012664</t>
  </si>
  <si>
    <t>Краскопульт пневм QUATTRO ELEM 770-810</t>
  </si>
  <si>
    <t>101204</t>
  </si>
  <si>
    <t>5000012669</t>
  </si>
  <si>
    <t>Кружка лаборат 1000мл</t>
  </si>
  <si>
    <t>5000012671</t>
  </si>
  <si>
    <t>Кружка 500 см3</t>
  </si>
  <si>
    <t>5000012673</t>
  </si>
  <si>
    <t>Куртка От общепроизв загрязн 48р</t>
  </si>
  <si>
    <t>5000012674</t>
  </si>
  <si>
    <t>Кушетка медицинская</t>
  </si>
  <si>
    <t>5000012675</t>
  </si>
  <si>
    <t>Кызыл май масло</t>
  </si>
  <si>
    <t>ФЛК</t>
  </si>
  <si>
    <t>5000012676</t>
  </si>
  <si>
    <t>Указка лазер 100 мВт</t>
  </si>
  <si>
    <t>5000012677</t>
  </si>
  <si>
    <t>Лак черн 3лБТ-577</t>
  </si>
  <si>
    <t>5000012684</t>
  </si>
  <si>
    <t>Лейкопластырь бакт 1,9х7,2см №10</t>
  </si>
  <si>
    <t>5000012685</t>
  </si>
  <si>
    <t>Лейкопластырь ткань</t>
  </si>
  <si>
    <t>5000012686</t>
  </si>
  <si>
    <t>Лейкопластырь бакт 2,5х7,2</t>
  </si>
  <si>
    <t>5000012694</t>
  </si>
  <si>
    <t>Линейка 30 см металическая</t>
  </si>
  <si>
    <t>5000012700</t>
  </si>
  <si>
    <t>Ложка столовая 21см</t>
  </si>
  <si>
    <t>5000012708</t>
  </si>
  <si>
    <t>Маркер для доски 4 цвета</t>
  </si>
  <si>
    <t>5000012709</t>
  </si>
  <si>
    <t>Маркер перманентный 4 цвета</t>
  </si>
  <si>
    <t>5000012710</t>
  </si>
  <si>
    <t>Набор маркеров текстовых 4шт 5мм</t>
  </si>
  <si>
    <t>5000012711</t>
  </si>
  <si>
    <t>Маска полнолицевая свароч</t>
  </si>
  <si>
    <t>140310</t>
  </si>
  <si>
    <t>5000012715</t>
  </si>
  <si>
    <t>Масло дизельное Rimula R4 15W40 1 209L</t>
  </si>
  <si>
    <t>5000012717</t>
  </si>
  <si>
    <t>Металлорукав D63мм</t>
  </si>
  <si>
    <t>5000012718</t>
  </si>
  <si>
    <t>Метиленовый синий ЧДА</t>
  </si>
  <si>
    <t>5000012720</t>
  </si>
  <si>
    <t>Набор метчиков для резьбы D10х1;1,25;1,5</t>
  </si>
  <si>
    <t>5000012721</t>
  </si>
  <si>
    <t>Набор метчиков М12 3пред</t>
  </si>
  <si>
    <t>5000012722</t>
  </si>
  <si>
    <t>Набор метчиков для резьбы D8х1,25;1,50</t>
  </si>
  <si>
    <t>5000012723</t>
  </si>
  <si>
    <t>Мешок ППР для удобр</t>
  </si>
  <si>
    <t>5000012724</t>
  </si>
  <si>
    <t>Бумага миллиметровая А3</t>
  </si>
  <si>
    <t>5000012728</t>
  </si>
  <si>
    <t>Мотилиум таблет</t>
  </si>
  <si>
    <t>5000012730</t>
  </si>
  <si>
    <t>Муфта перех ПВХ 160х160мм</t>
  </si>
  <si>
    <t>5000012732</t>
  </si>
  <si>
    <t>Муфта пластик D25мм</t>
  </si>
  <si>
    <t>5000012735</t>
  </si>
  <si>
    <t>Мышь провод оптич 800 dpi</t>
  </si>
  <si>
    <t>5000012737</t>
  </si>
  <si>
    <t>Набор победитов твердосплавных</t>
  </si>
  <si>
    <t>5000012741</t>
  </si>
  <si>
    <t>Наконечник D50мм медь ТMЛ -50-12-11</t>
  </si>
  <si>
    <t>5000012742</t>
  </si>
  <si>
    <t>Наконечник D70мм медь ТMЛ-70-12-13</t>
  </si>
  <si>
    <t>5000012743</t>
  </si>
  <si>
    <t>Наконечник D95мм медь ТMЛ 95-12-15</t>
  </si>
  <si>
    <t>5000012744</t>
  </si>
  <si>
    <t>Наконечник D150-12-17мм алюм</t>
  </si>
  <si>
    <t>5000012745</t>
  </si>
  <si>
    <t>Наконечник D50мм алюм ТА 50-10-9</t>
  </si>
  <si>
    <t>5000012746</t>
  </si>
  <si>
    <t>Наконечник D70мм алюм ТА 70-10-12</t>
  </si>
  <si>
    <t>5000012747</t>
  </si>
  <si>
    <t>Напальчник медиц 28Х70мм</t>
  </si>
  <si>
    <t>5000012749</t>
  </si>
  <si>
    <t>Кронштейн для монитора настольный</t>
  </si>
  <si>
    <t>5000012750</t>
  </si>
  <si>
    <t>Карбонат натрия ЧДА</t>
  </si>
  <si>
    <t>5000012755</t>
  </si>
  <si>
    <t>5000012761</t>
  </si>
  <si>
    <t>Ножовка По дереву 400мм</t>
  </si>
  <si>
    <t>5000012766</t>
  </si>
  <si>
    <t>Втулка под фланец ПНД D150мм</t>
  </si>
  <si>
    <t>5000012767</t>
  </si>
  <si>
    <t>Втулка под фланец ПНД D500мм</t>
  </si>
  <si>
    <t>5000012768</t>
  </si>
  <si>
    <t>Отбортовка ПНД 160мм с флянцами</t>
  </si>
  <si>
    <t>5000012769</t>
  </si>
  <si>
    <t>Отбортовка ПНД D315мм</t>
  </si>
  <si>
    <t>5000012770</t>
  </si>
  <si>
    <t>Отбортовка ПНД D400мм</t>
  </si>
  <si>
    <t>5000012771</t>
  </si>
  <si>
    <t>Втулка под фланец D63мм</t>
  </si>
  <si>
    <t>5000012777</t>
  </si>
  <si>
    <t>Отвод ППР D15мм 90град</t>
  </si>
  <si>
    <t>5000012779</t>
  </si>
  <si>
    <t>Диск отрез на УШМ CROWN CTI 180мм</t>
  </si>
  <si>
    <t>5000012780</t>
  </si>
  <si>
    <t>Вставка для обсад трубы</t>
  </si>
  <si>
    <t>5000012781</t>
  </si>
  <si>
    <t>Панама летн р56</t>
  </si>
  <si>
    <t>140150</t>
  </si>
  <si>
    <t>5000012782</t>
  </si>
  <si>
    <t>Пантенол аэроз</t>
  </si>
  <si>
    <t>5000012786</t>
  </si>
  <si>
    <t>Парацетамол таблет</t>
  </si>
  <si>
    <t>5000012789</t>
  </si>
  <si>
    <t>Переход ПНД 400х315мм</t>
  </si>
  <si>
    <t>5000012791</t>
  </si>
  <si>
    <t>Переход ПНД 500х400мм</t>
  </si>
  <si>
    <t>5000012792</t>
  </si>
  <si>
    <t>Переходник F - TV</t>
  </si>
  <si>
    <t>5000012794</t>
  </si>
  <si>
    <t>Переходник ППР 25х20мм</t>
  </si>
  <si>
    <t>5000012799</t>
  </si>
  <si>
    <t>Головка для плоттера HP C1Q10A</t>
  </si>
  <si>
    <t>5000012801</t>
  </si>
  <si>
    <t>Пинцет анатомический 250х2,5</t>
  </si>
  <si>
    <t>5000012810</t>
  </si>
  <si>
    <t>Пиридилазонафтол ПАН ЧДА</t>
  </si>
  <si>
    <t>5000012815</t>
  </si>
  <si>
    <t>Поднос из стали нержавеющей</t>
  </si>
  <si>
    <t>5000012816</t>
  </si>
  <si>
    <t>Подогреватель охлажд жидк 1кВт 240В</t>
  </si>
  <si>
    <t>5000012820</t>
  </si>
  <si>
    <t>Кран пожарный внутр D50мм КПК50-1</t>
  </si>
  <si>
    <t>5000012823</t>
  </si>
  <si>
    <t>Полиглюкин р-р 100мл</t>
  </si>
  <si>
    <t>5000012825</t>
  </si>
  <si>
    <t>Костюм 52р Полукомбинезон х/б</t>
  </si>
  <si>
    <t>5000012826</t>
  </si>
  <si>
    <t>Полукомбинезон утепленный р50</t>
  </si>
  <si>
    <t>140156</t>
  </si>
  <si>
    <t>5000012827</t>
  </si>
  <si>
    <t>Полукомбинезон КЩС р50</t>
  </si>
  <si>
    <t>5000012829</t>
  </si>
  <si>
    <t>Стикер для заметок 76х76мм</t>
  </si>
  <si>
    <t>5000012835</t>
  </si>
  <si>
    <t>Расходомер элмагн D25мм 0,04-20м3/ч</t>
  </si>
  <si>
    <t>5000012836</t>
  </si>
  <si>
    <t>Расходомер элмагн D100мм 24V DC</t>
  </si>
  <si>
    <t>5000012838</t>
  </si>
  <si>
    <t>Расходомер элмагн D200мм 2,3-1130м3/ч</t>
  </si>
  <si>
    <t>5000012840</t>
  </si>
  <si>
    <t>Редуктор Ч-100-20-51</t>
  </si>
  <si>
    <t>5000012842</t>
  </si>
  <si>
    <t>Резец токарный проход из тверд сплава</t>
  </si>
  <si>
    <t>5000012844</t>
  </si>
  <si>
    <t>Резец токарный резьбонар из тверд сплава</t>
  </si>
  <si>
    <t>5000012851</t>
  </si>
  <si>
    <t>Роторасширитель мед</t>
  </si>
  <si>
    <t>5000012856</t>
  </si>
  <si>
    <t>Салфетка гигиен 2сл 70шт</t>
  </si>
  <si>
    <t>5000012863</t>
  </si>
  <si>
    <t>Сапоги резин КЩС р.47</t>
  </si>
  <si>
    <t>140223</t>
  </si>
  <si>
    <t>5000012864</t>
  </si>
  <si>
    <t>Аппарат раструбной сварки 230В 500Вт</t>
  </si>
  <si>
    <t>5000012866</t>
  </si>
  <si>
    <t>Свитч 8 портовый</t>
  </si>
  <si>
    <t>5000012867</t>
  </si>
  <si>
    <t>Сетка 12Х18Н10Т 0,4х0,4мм</t>
  </si>
  <si>
    <t>5000012868</t>
  </si>
  <si>
    <t>Герметик силиконовый 280мл</t>
  </si>
  <si>
    <t>5000012872</t>
  </si>
  <si>
    <t>Скальпель хирургический</t>
  </si>
  <si>
    <t>5000012881</t>
  </si>
  <si>
    <t>Карта топливозаправочная</t>
  </si>
  <si>
    <t>5000012886</t>
  </si>
  <si>
    <t>Соль поваренная 1кг</t>
  </si>
  <si>
    <t>5000012890</t>
  </si>
  <si>
    <t>Стекло М1 5мм</t>
  </si>
  <si>
    <t>5000012894</t>
  </si>
  <si>
    <t>Нолгрипп таблет</t>
  </si>
  <si>
    <t>5000012896</t>
  </si>
  <si>
    <t>Стяжка кабельная крепежная 200х4мм</t>
  </si>
  <si>
    <t>5000012897</t>
  </si>
  <si>
    <t>Сульфонол высший с</t>
  </si>
  <si>
    <t>5000012899</t>
  </si>
  <si>
    <t>Сумка для противочумный к-т</t>
  </si>
  <si>
    <t>5000012901</t>
  </si>
  <si>
    <t>Корсет шейный ортопед</t>
  </si>
  <si>
    <t>5000012905</t>
  </si>
  <si>
    <t>Приемник телевизионный Android TV</t>
  </si>
  <si>
    <t>5000012907</t>
  </si>
  <si>
    <t>Тепловентилятор 21кВт</t>
  </si>
  <si>
    <t>5000012908</t>
  </si>
  <si>
    <t>Терка с ручкой 2-х сторонняя из ст нж</t>
  </si>
  <si>
    <t>5000012909</t>
  </si>
  <si>
    <t>Термодатчик для измерения темпер</t>
  </si>
  <si>
    <t>5000012911</t>
  </si>
  <si>
    <t>Тетрадь общая формат А4</t>
  </si>
  <si>
    <t>5000012915</t>
  </si>
  <si>
    <t>Картофелемялка</t>
  </si>
  <si>
    <t>5000012917</t>
  </si>
  <si>
    <t>Тонометр механич 0-300мм.рт.ст 22-32см</t>
  </si>
  <si>
    <t>5000012921</t>
  </si>
  <si>
    <t>Трап дерев</t>
  </si>
  <si>
    <t>5000012924</t>
  </si>
  <si>
    <t>Тройник перех ПНД 15х15х15</t>
  </si>
  <si>
    <t>5000012931</t>
  </si>
  <si>
    <t>Тройник перех ППР 50х25х50мм</t>
  </si>
  <si>
    <t>5000012932</t>
  </si>
  <si>
    <t>Тройник ППР 50х32х50мм</t>
  </si>
  <si>
    <t>5000012934</t>
  </si>
  <si>
    <t>Тройник перех ППР 63х20х63мм</t>
  </si>
  <si>
    <t>5000012940</t>
  </si>
  <si>
    <t>Тройник ПВХ 76х76х76мм</t>
  </si>
  <si>
    <t>5000012944</t>
  </si>
  <si>
    <t>Труба ст D150х75мм</t>
  </si>
  <si>
    <t>5000012947</t>
  </si>
  <si>
    <t>Машина углошлифовальная 2,2 17-230мм</t>
  </si>
  <si>
    <t>5000012948</t>
  </si>
  <si>
    <t>Уголок 6м Ст3 50х50х5мм</t>
  </si>
  <si>
    <t>5000012951</t>
  </si>
  <si>
    <t>Файл - вкладыш 30мкм</t>
  </si>
  <si>
    <t>5000012956</t>
  </si>
  <si>
    <t>Фильтр для пылесоса 3М Type 2</t>
  </si>
  <si>
    <t>5000012963</t>
  </si>
  <si>
    <t>Халат х/б синий р50</t>
  </si>
  <si>
    <t>140163</t>
  </si>
  <si>
    <t>5000012964</t>
  </si>
  <si>
    <t>Кислота хлорная 60% ХЧ</t>
  </si>
  <si>
    <t>5000012967</t>
  </si>
  <si>
    <t>Цилиндр мерный 250мл</t>
  </si>
  <si>
    <t>5000012968</t>
  </si>
  <si>
    <t>Цилиндр мерный 500мл</t>
  </si>
  <si>
    <t>5000012971</t>
  </si>
  <si>
    <t>Кран шаров DN150 PN16</t>
  </si>
  <si>
    <t>5000012974</t>
  </si>
  <si>
    <t>Шестигранник Ст.40Х D22мм</t>
  </si>
  <si>
    <t>5000012975</t>
  </si>
  <si>
    <t>Шестигранник Ст.40 D24мм</t>
  </si>
  <si>
    <t>5000012976</t>
  </si>
  <si>
    <t>Шина эластичн полимер и алюм 900х120х6мм</t>
  </si>
  <si>
    <t>5000012977</t>
  </si>
  <si>
    <t>Ширма на колесиках</t>
  </si>
  <si>
    <t>5000012993</t>
  </si>
  <si>
    <t>Щит ОЩ-4</t>
  </si>
  <si>
    <t>5000012995</t>
  </si>
  <si>
    <t>Электрод сварочный ЦЛ 11 D5мм</t>
  </si>
  <si>
    <t>5000012996</t>
  </si>
  <si>
    <t>Электрод сварочный нж ст ЦЛ-11 D3мм</t>
  </si>
  <si>
    <t>5000012997</t>
  </si>
  <si>
    <t>Электрод сварочный нж ст D4мм</t>
  </si>
  <si>
    <t>5000012999</t>
  </si>
  <si>
    <t>Аминофиллин (эуфилин) р-р 2,4% 10шт</t>
  </si>
  <si>
    <t>5000013013</t>
  </si>
  <si>
    <t>Затвор диск межфл GF 16757048 DN200 PN30</t>
  </si>
  <si>
    <t>5000013016</t>
  </si>
  <si>
    <t>Клапан обр н/ж DN25</t>
  </si>
  <si>
    <t>5000013017</t>
  </si>
  <si>
    <t>Клапан обр н/ж DN80</t>
  </si>
  <si>
    <t>5000013074</t>
  </si>
  <si>
    <t>Радиатор отопления алюм 13секц</t>
  </si>
  <si>
    <t>5000013086</t>
  </si>
  <si>
    <t>Счетчик жидкости холод воды 25мм 3,5Бар</t>
  </si>
  <si>
    <t>5000013087</t>
  </si>
  <si>
    <t>Счетчик жидкости крыльч 32мм 10Бар</t>
  </si>
  <si>
    <t>5000013088</t>
  </si>
  <si>
    <t>Счетчик жидкости холод воды 40мм 1,6Бар</t>
  </si>
  <si>
    <t>5000013090</t>
  </si>
  <si>
    <t>Глюкоза р-р 40% №10</t>
  </si>
  <si>
    <t>5000013091</t>
  </si>
  <si>
    <t>Труба гофрир пластик D100мм</t>
  </si>
  <si>
    <t>5000013092</t>
  </si>
  <si>
    <t>Труба гофрир пластик D50мм</t>
  </si>
  <si>
    <t>5000013126</t>
  </si>
  <si>
    <t>Кий для бильярда 1600мм</t>
  </si>
  <si>
    <t>5000013191</t>
  </si>
  <si>
    <t>Фланец плоск привар 80мм Ст.20 Ру16</t>
  </si>
  <si>
    <t>5000013204</t>
  </si>
  <si>
    <t>Адреналин порошок</t>
  </si>
  <si>
    <t>5000013209</t>
  </si>
  <si>
    <t>Выключатель клавишный 220В 16А</t>
  </si>
  <si>
    <t>5000013213</t>
  </si>
  <si>
    <t>Кабель канал 25х16мм</t>
  </si>
  <si>
    <t>5000013223</t>
  </si>
  <si>
    <t>Триммер бензиновый (мотокоса)</t>
  </si>
  <si>
    <t>5000013224</t>
  </si>
  <si>
    <t>Манометр ТМ 1 МПа</t>
  </si>
  <si>
    <t>5000013228</t>
  </si>
  <si>
    <t>Лестница трансформер 4х4м</t>
  </si>
  <si>
    <t>5000013231</t>
  </si>
  <si>
    <t>Экстрактор моющ 1100Вт</t>
  </si>
  <si>
    <t>5000013234</t>
  </si>
  <si>
    <t>Ножовка По металлу 300мм</t>
  </si>
  <si>
    <t>5000013237</t>
  </si>
  <si>
    <t>Стекло органическое ТОСП 3мм</t>
  </si>
  <si>
    <t>5000013238</t>
  </si>
  <si>
    <t>Ортофенантролин ЧДА ТУ 2631-003-33813</t>
  </si>
  <si>
    <t>5000013240</t>
  </si>
  <si>
    <t>Диск-подошва для шлиф машин 180х1,8мм</t>
  </si>
  <si>
    <t>5000013242</t>
  </si>
  <si>
    <t>Парацетамол таблет 20%</t>
  </si>
  <si>
    <t>5000013245</t>
  </si>
  <si>
    <t>Пломба контрольная 380мм</t>
  </si>
  <si>
    <t>5000013246</t>
  </si>
  <si>
    <t>Полотенцесушитель нж ст</t>
  </si>
  <si>
    <t>5000013247</t>
  </si>
  <si>
    <t>Смарт-карта памяти незащищ память</t>
  </si>
  <si>
    <t>5000013249</t>
  </si>
  <si>
    <t>Люголя р-р 25мл</t>
  </si>
  <si>
    <t>5000013251</t>
  </si>
  <si>
    <t>Р-р бриллиантовый зеленый 1%, 25мл</t>
  </si>
  <si>
    <t>5000013252</t>
  </si>
  <si>
    <t>Рюкзак Для ноутбука</t>
  </si>
  <si>
    <t>5000013254</t>
  </si>
  <si>
    <t>Аппарат сварочный 230В 850Вт</t>
  </si>
  <si>
    <t>5000013255</t>
  </si>
  <si>
    <t>Светильник светодиод наруж осв</t>
  </si>
  <si>
    <t>5000013256</t>
  </si>
  <si>
    <t>Светильник потолоч общест светодиод 48Вт</t>
  </si>
  <si>
    <t>5000013257</t>
  </si>
  <si>
    <t>Светильник потолоч общест светодиод 18Вт</t>
  </si>
  <si>
    <t>5000013262</t>
  </si>
  <si>
    <t>Вентилятор для сис блока D120мм 26Дб</t>
  </si>
  <si>
    <t>5000013263</t>
  </si>
  <si>
    <t>Картридж Тонерный HP Color Lj EPC-CF310A</t>
  </si>
  <si>
    <t>5000013266</t>
  </si>
  <si>
    <t>Труба ст горячедеф D50мм 4мм</t>
  </si>
  <si>
    <t>5000013269</t>
  </si>
  <si>
    <t>Фильтр стеклянный 50мл</t>
  </si>
  <si>
    <t>5000013271</t>
  </si>
  <si>
    <t>Фотобумага 4 глянц</t>
  </si>
  <si>
    <t>5000013275</t>
  </si>
  <si>
    <t>Чернила 1000мл</t>
  </si>
  <si>
    <t>5000013276</t>
  </si>
  <si>
    <t>Шланг поливочный D20мм</t>
  </si>
  <si>
    <t>5000013278</t>
  </si>
  <si>
    <t>Ампициллин таблет</t>
  </si>
  <si>
    <t>5000013279</t>
  </si>
  <si>
    <t>Блок питания 450 Вт 15 х 14 х 8.5 см</t>
  </si>
  <si>
    <t>5000013285</t>
  </si>
  <si>
    <t>Монитор 23,8дюйм 24MP88HV-S</t>
  </si>
  <si>
    <t>5000013289</t>
  </si>
  <si>
    <t>Картридж Тонерный Canon IR 2520 пурпур</t>
  </si>
  <si>
    <t>5000013290</t>
  </si>
  <si>
    <t>Картридж Тонерный Canon IR 2520 Желтый</t>
  </si>
  <si>
    <t>5000013291</t>
  </si>
  <si>
    <t>Картридж Тонерный Canon IR 2520 Синий</t>
  </si>
  <si>
    <t>5000013292</t>
  </si>
  <si>
    <t>Картридж Тонерный Canon IR 2520 Черный</t>
  </si>
  <si>
    <t>5000013293</t>
  </si>
  <si>
    <t>Картридж лазер HP CP5220</t>
  </si>
  <si>
    <t>5000013294</t>
  </si>
  <si>
    <t>Картридж лазер HP ColorLJ CP5220 желтый</t>
  </si>
  <si>
    <t>5000013295</t>
  </si>
  <si>
    <t>Картридж лазер HP ColorLJ CP5220 синий</t>
  </si>
  <si>
    <t>5000013296</t>
  </si>
  <si>
    <t>Картридж лазер HP ColorLJ CP5220 черный</t>
  </si>
  <si>
    <t>5000013297</t>
  </si>
  <si>
    <t>Картридж лазер HP DesignJ T520 пурпур</t>
  </si>
  <si>
    <t>5000013298</t>
  </si>
  <si>
    <t>Картридж лазер HP DesignJ T520 желтый</t>
  </si>
  <si>
    <t>5000013299</t>
  </si>
  <si>
    <t>Картридж лазер HP DesignJ T520 синий</t>
  </si>
  <si>
    <t>5000013300</t>
  </si>
  <si>
    <t>Картридж лазер HP DesignJ T520 черный</t>
  </si>
  <si>
    <t>5000013301</t>
  </si>
  <si>
    <t>Картридж лазер HP LaserJ 5550n пурпур</t>
  </si>
  <si>
    <t>5000013302</t>
  </si>
  <si>
    <t>Картридж лазер HP LaserJ 5550n желтый</t>
  </si>
  <si>
    <t>5000013303</t>
  </si>
  <si>
    <t>Картридж лазер HP LaserJ 5550n синий</t>
  </si>
  <si>
    <t>5000013304</t>
  </si>
  <si>
    <t>Картридж лазер HP LaserJ 5550n черный</t>
  </si>
  <si>
    <t>5000013305</t>
  </si>
  <si>
    <t>Картридж лазер HP LaserJ 5550n</t>
  </si>
  <si>
    <t>5000013306</t>
  </si>
  <si>
    <t>Картридж Струйный HP Designejet T520</t>
  </si>
  <si>
    <t>5000013307</t>
  </si>
  <si>
    <t>Картридж Струйный BROTHER DCP 6690 CW</t>
  </si>
  <si>
    <t>5000013365</t>
  </si>
  <si>
    <t>Фотоаппарат цифровой компак 16,44Мп</t>
  </si>
  <si>
    <t>5000013369</t>
  </si>
  <si>
    <t>ГСО ЗОУ доля урана 83,00-85,00% CO-1</t>
  </si>
  <si>
    <t>Г</t>
  </si>
  <si>
    <t>5000013370</t>
  </si>
  <si>
    <t>Блокиратор шаровых кранов 480-485мм</t>
  </si>
  <si>
    <t>5000013373</t>
  </si>
  <si>
    <t>Шина электротехническая 5х50мм АД31Т</t>
  </si>
  <si>
    <t>5000013374</t>
  </si>
  <si>
    <t>Аммоний роданистый ЧДА</t>
  </si>
  <si>
    <t>5000013375</t>
  </si>
  <si>
    <t>Персульфат аммония ЧДА</t>
  </si>
  <si>
    <t>5000013399</t>
  </si>
  <si>
    <t>Прокат арматурный Ст.25ГС D10мм L-12м</t>
  </si>
  <si>
    <t>100516</t>
  </si>
  <si>
    <t>5000013409</t>
  </si>
  <si>
    <t>Автомобиль пикап МКПП5 бенз 2.7</t>
  </si>
  <si>
    <t>111802</t>
  </si>
  <si>
    <t>5000013414</t>
  </si>
  <si>
    <t>Кассета Шпальтов для колон СНК-3М 0,4мм</t>
  </si>
  <si>
    <t>5000013416</t>
  </si>
  <si>
    <t>Шкаф архивный 850х500х2000мм</t>
  </si>
  <si>
    <t>5000013417</t>
  </si>
  <si>
    <t>Насос циркуляц водо повер 100кВт 7,2м3/ч</t>
  </si>
  <si>
    <t>5000013418</t>
  </si>
  <si>
    <t>Насос циркул водоп поверх 2430Вт 30м3/ч</t>
  </si>
  <si>
    <t>5000013429</t>
  </si>
  <si>
    <t>Клапан шаров муфт латун DN32 PN16</t>
  </si>
  <si>
    <t>5000013430</t>
  </si>
  <si>
    <t>Вентилятор вытяж центроб ВР 80-75</t>
  </si>
  <si>
    <t>5000013432</t>
  </si>
  <si>
    <t>Ветошь для дезактивации смесов</t>
  </si>
  <si>
    <t>5000013436</t>
  </si>
  <si>
    <t>Лента герметизирующая 2</t>
  </si>
  <si>
    <t>5000013438</t>
  </si>
  <si>
    <t>Швеллер гнутый равнополочный 200мм</t>
  </si>
  <si>
    <t>100515</t>
  </si>
  <si>
    <t>5000013454</t>
  </si>
  <si>
    <t>Канат 11,5-Г-В-Т D16мм</t>
  </si>
  <si>
    <t>5000013457</t>
  </si>
  <si>
    <t>Ключ гаечн ЗУБР 22х24мм</t>
  </si>
  <si>
    <t>5000013463</t>
  </si>
  <si>
    <t>Ключ динамом Force 6472270 270мм</t>
  </si>
  <si>
    <t>5000013465</t>
  </si>
  <si>
    <t>Ключ рожк 24х27мм</t>
  </si>
  <si>
    <t>5000013466</t>
  </si>
  <si>
    <t>Ключ накид 36х41мм</t>
  </si>
  <si>
    <t>5000013468</t>
  </si>
  <si>
    <t>Ключ шарн КШ-42 42мм</t>
  </si>
  <si>
    <t>5000013477</t>
  </si>
  <si>
    <t>Подстанц трансформ комп ТМ 100кВА-10/0,4</t>
  </si>
  <si>
    <t>101109</t>
  </si>
  <si>
    <t>5000013478</t>
  </si>
  <si>
    <t>Подстанция трансформат компл ТНГ-250</t>
  </si>
  <si>
    <t>5000013479</t>
  </si>
  <si>
    <t>Подстанц трансформ комп ТМ 630кВА-10/0,4</t>
  </si>
  <si>
    <t>5000013493</t>
  </si>
  <si>
    <t>Набор инструм FORCE 2292 29пред</t>
  </si>
  <si>
    <t>5000013498</t>
  </si>
  <si>
    <t>Набор ключей рожк КГД 54376 12пред</t>
  </si>
  <si>
    <t>5000013517</t>
  </si>
  <si>
    <t>Клапан фланц нж 25нж48(50)нж DN200 PN16</t>
  </si>
  <si>
    <t>5000013560</t>
  </si>
  <si>
    <t>Переходник PE100 40х32мм</t>
  </si>
  <si>
    <t>5000013566</t>
  </si>
  <si>
    <t>Переход PP-H 32х20мм</t>
  </si>
  <si>
    <t>5000013567</t>
  </si>
  <si>
    <t>Переход PP-H 40х32мм</t>
  </si>
  <si>
    <t>5000013568</t>
  </si>
  <si>
    <t>Переход PP-H 50х32мм</t>
  </si>
  <si>
    <t>5000013586</t>
  </si>
  <si>
    <t>Резервуар для хранения воды Ст 25м3</t>
  </si>
  <si>
    <t>5000013605</t>
  </si>
  <si>
    <t>Сумка для инструм нейлон</t>
  </si>
  <si>
    <t>5000013610</t>
  </si>
  <si>
    <t>Тачка быт 1-колесная ручн</t>
  </si>
  <si>
    <t>5000013611</t>
  </si>
  <si>
    <t>Топор для щита пожар 70х10х4,5см</t>
  </si>
  <si>
    <t>5000013632</t>
  </si>
  <si>
    <t>Труба ст горячедеф D76мм 5мм</t>
  </si>
  <si>
    <t>5000013634</t>
  </si>
  <si>
    <t>Труба Ст Сварная D720мм 8мм</t>
  </si>
  <si>
    <t>5000013645</t>
  </si>
  <si>
    <t>Фланец ст плоск привар 50мм Ст.12Х18H10T</t>
  </si>
  <si>
    <t>5000013667</t>
  </si>
  <si>
    <t>Швеллер с уклоном внутр граней полок</t>
  </si>
  <si>
    <t>5000013672</t>
  </si>
  <si>
    <t>Шуруповерт электрич Зубр ЗСШ-730 220В</t>
  </si>
  <si>
    <t>5000013674</t>
  </si>
  <si>
    <t>Шуруповерт акк Зубр ДА-14.4-2-Ли КНМ1</t>
  </si>
  <si>
    <t>5000013679</t>
  </si>
  <si>
    <t>Подстанц трансформ компл ТМ 250кВА-10(6)</t>
  </si>
  <si>
    <t>5000013680</t>
  </si>
  <si>
    <t>Подстанц трансформ комп ТМ 160кВА-10/0,4</t>
  </si>
  <si>
    <t>5000013684</t>
  </si>
  <si>
    <t>Набор ключей рожк ЗУБР 32х36мм 2пред</t>
  </si>
  <si>
    <t>5000013685</t>
  </si>
  <si>
    <t>Набор ключей рожк 30х32мм 2пред</t>
  </si>
  <si>
    <t>5000013691</t>
  </si>
  <si>
    <t>Проволока колючая одноосн рифл оцинк</t>
  </si>
  <si>
    <t>5000013696</t>
  </si>
  <si>
    <t>Насос центробежный 3кВт 35м</t>
  </si>
  <si>
    <t>5000013697</t>
  </si>
  <si>
    <t>Болт с шайбой 2 гайками М6х30мм Ст</t>
  </si>
  <si>
    <t>5000013702</t>
  </si>
  <si>
    <t>Метиловый красный Ч.Д.А.</t>
  </si>
  <si>
    <t>5000013708</t>
  </si>
  <si>
    <t>Накопитель USB 3.0 4000Гб</t>
  </si>
  <si>
    <t>5000013726</t>
  </si>
  <si>
    <t>Валик малярный ВМ 250мм</t>
  </si>
  <si>
    <t>5000013727</t>
  </si>
  <si>
    <t>Валик малярный ВМ 100мм</t>
  </si>
  <si>
    <t>5000013782</t>
  </si>
  <si>
    <t>Диск жёсткий SATA6 1000 ST1000DM</t>
  </si>
  <si>
    <t>5000013784</t>
  </si>
  <si>
    <t>Диск жёсткий SATA6 1000 2,5дюйм</t>
  </si>
  <si>
    <t>5000013786</t>
  </si>
  <si>
    <t>Диск жёсткий SATA6 2000Гб</t>
  </si>
  <si>
    <t>5000013787</t>
  </si>
  <si>
    <t>Диск жесткий USB 3.0 1000Гб</t>
  </si>
  <si>
    <t>5000013794</t>
  </si>
  <si>
    <t>Затвор диск повор н/ж DN350 PN10</t>
  </si>
  <si>
    <t>5000013795</t>
  </si>
  <si>
    <t>Компрессор воздуш АКР-2</t>
  </si>
  <si>
    <t>5000013796</t>
  </si>
  <si>
    <t>Болт с гайкой М20х160мм Ст3</t>
  </si>
  <si>
    <t>5000013797</t>
  </si>
  <si>
    <t>Болт с гайкой М20х150мм Ст3</t>
  </si>
  <si>
    <t>5000013811</t>
  </si>
  <si>
    <t>Коробка стерилизац 190х140мм 3д3 0,6кг</t>
  </si>
  <si>
    <t>5000013818</t>
  </si>
  <si>
    <t>Сальбутамол аэроз</t>
  </si>
  <si>
    <t>5000013825</t>
  </si>
  <si>
    <t>ТЭН 1,5кВт</t>
  </si>
  <si>
    <t>5000013827</t>
  </si>
  <si>
    <t>Уголок Ст3 40х40х4мм</t>
  </si>
  <si>
    <t>100506</t>
  </si>
  <si>
    <t>5000013829</t>
  </si>
  <si>
    <t>Фастум гель 2,5% 50гр</t>
  </si>
  <si>
    <t>5000013852</t>
  </si>
  <si>
    <t>Резина ТМКЩ-С 4мм</t>
  </si>
  <si>
    <t>5000013864</t>
  </si>
  <si>
    <t>Электрод сварочный МР-3Т D2мм</t>
  </si>
  <si>
    <t>5000013867</t>
  </si>
  <si>
    <t>Канат кран-балка ЦППР D11,5мм</t>
  </si>
  <si>
    <t>5000013869</t>
  </si>
  <si>
    <t>Блок датчиков Festo SRBC-CA3-YR90-MW-22A</t>
  </si>
  <si>
    <t>1120</t>
  </si>
  <si>
    <t>5000013870</t>
  </si>
  <si>
    <t>Знак Опасно Радиоактивные вещества</t>
  </si>
  <si>
    <t>5000013871</t>
  </si>
  <si>
    <t>Знак Опасно</t>
  </si>
  <si>
    <t>5000013872</t>
  </si>
  <si>
    <t>Знак дор остановка запрещена</t>
  </si>
  <si>
    <t>5000013873</t>
  </si>
  <si>
    <t>Знак дор направление главной дороги</t>
  </si>
  <si>
    <t>5000013874</t>
  </si>
  <si>
    <t>Знак дор второстепенная дорога</t>
  </si>
  <si>
    <t>5000013875</t>
  </si>
  <si>
    <t>Знак дор опасный повор</t>
  </si>
  <si>
    <t>5000013876</t>
  </si>
  <si>
    <t>Знак дор уступи дорогу</t>
  </si>
  <si>
    <t>5000013877</t>
  </si>
  <si>
    <t>Знак радиационной безопасности 100х100мм</t>
  </si>
  <si>
    <t>5000013878</t>
  </si>
  <si>
    <t>Кабель LiYCY 2х0,34</t>
  </si>
  <si>
    <t>5000013880</t>
  </si>
  <si>
    <t>Кабель АВВГ 3+1х95+35</t>
  </si>
  <si>
    <t>5000013881</t>
  </si>
  <si>
    <t>Кабель ВВГ 4х6</t>
  </si>
  <si>
    <t>5000013882</t>
  </si>
  <si>
    <t>Картридж Для факса Canon Fх-10</t>
  </si>
  <si>
    <t>5000013883</t>
  </si>
  <si>
    <t>Картридж лазер HP Color LJ CB540A Желтый</t>
  </si>
  <si>
    <t>5000013884</t>
  </si>
  <si>
    <t>Картридж лазер HP Color LJ CB540A пурпур</t>
  </si>
  <si>
    <t>5000013885</t>
  </si>
  <si>
    <t>Книга Ак кеме</t>
  </si>
  <si>
    <t>5000013886</t>
  </si>
  <si>
    <t>Книга Акикат пен аныз</t>
  </si>
  <si>
    <t>5000013887</t>
  </si>
  <si>
    <t>Издание печатное Аманат</t>
  </si>
  <si>
    <t>5000013888</t>
  </si>
  <si>
    <t>Книга Бакытсыз Жамал</t>
  </si>
  <si>
    <t>5000013889</t>
  </si>
  <si>
    <t>Книга Бір гана гумыр</t>
  </si>
  <si>
    <t>5000013890</t>
  </si>
  <si>
    <t>Книга Бір кем дуние</t>
  </si>
  <si>
    <t>5000013891</t>
  </si>
  <si>
    <t>Книга Гасырдан да узак кун</t>
  </si>
  <si>
    <t>5000013892</t>
  </si>
  <si>
    <t>Книга Аттен дуние</t>
  </si>
  <si>
    <t>5000013893</t>
  </si>
  <si>
    <t>Книга Жан пида</t>
  </si>
  <si>
    <t>5000013894</t>
  </si>
  <si>
    <t>Издание печатное Казино</t>
  </si>
  <si>
    <t>5000013895</t>
  </si>
  <si>
    <t>Книга книж вор</t>
  </si>
  <si>
    <t>5000013896</t>
  </si>
  <si>
    <t>Книга Код да Винчи</t>
  </si>
  <si>
    <t>5000013897</t>
  </si>
  <si>
    <t>Книга Кажымукан</t>
  </si>
  <si>
    <t>5000013898</t>
  </si>
  <si>
    <t>Книга Казак айнасы</t>
  </si>
  <si>
    <t>5000013899</t>
  </si>
  <si>
    <t>Книга Казак батырлары</t>
  </si>
  <si>
    <t>5000013900</t>
  </si>
  <si>
    <t>Книга Камар сулу</t>
  </si>
  <si>
    <t>5000013901</t>
  </si>
  <si>
    <t>Книга Кахар</t>
  </si>
  <si>
    <t>5000013902</t>
  </si>
  <si>
    <t>Книга Кара соз</t>
  </si>
  <si>
    <t>5000013903</t>
  </si>
  <si>
    <t>Книга Коргансыздын куні</t>
  </si>
  <si>
    <t>5000013904</t>
  </si>
  <si>
    <t>Книга Любовный напит</t>
  </si>
  <si>
    <t>5000013905</t>
  </si>
  <si>
    <t>Книга Над пропастью во ржи</t>
  </si>
  <si>
    <t>5000013906</t>
  </si>
  <si>
    <t>Книга рег-ии доверенносатей</t>
  </si>
  <si>
    <t>5000013907</t>
  </si>
  <si>
    <t>Книга Тазынын олими</t>
  </si>
  <si>
    <t>5000013908</t>
  </si>
  <si>
    <t>Книга Тандамалы шыгармалар</t>
  </si>
  <si>
    <t>5000013909</t>
  </si>
  <si>
    <t>Книга Тар жол, тайгак кешу</t>
  </si>
  <si>
    <t>5000013910</t>
  </si>
  <si>
    <t>Издание печатное Тамерлан</t>
  </si>
  <si>
    <t>5000013911</t>
  </si>
  <si>
    <t>Книга Тозак оты</t>
  </si>
  <si>
    <t>5000013912</t>
  </si>
  <si>
    <t>Книга учета</t>
  </si>
  <si>
    <t>5000013913</t>
  </si>
  <si>
    <t>Книга Ушкан уя</t>
  </si>
  <si>
    <t>5000013914</t>
  </si>
  <si>
    <t>Издание печатное Шакан-шери</t>
  </si>
  <si>
    <t>5000013915</t>
  </si>
  <si>
    <t>Книга Эверестке шыгу</t>
  </si>
  <si>
    <t>5000013916</t>
  </si>
  <si>
    <t>Кожух защитный КЗХ D40мм 145х48х65</t>
  </si>
  <si>
    <t>5000013917</t>
  </si>
  <si>
    <t>Кожух защитный КЗХ D40мм</t>
  </si>
  <si>
    <t>5000013918</t>
  </si>
  <si>
    <t>Трансформатор тока ТОЛ 10-0,5/400х5А</t>
  </si>
  <si>
    <t>5000013919</t>
  </si>
  <si>
    <t>Нитрофурантоин таблет 100мг</t>
  </si>
  <si>
    <t>5000013920</t>
  </si>
  <si>
    <t>Церулин р-р 0,5% 2мл</t>
  </si>
  <si>
    <t>5000013921</t>
  </si>
  <si>
    <t>Мультиметр цифр APPA62T</t>
  </si>
  <si>
    <t>5000013922</t>
  </si>
  <si>
    <t>Мультиметр цифр DT-2008</t>
  </si>
  <si>
    <t>5000013923</t>
  </si>
  <si>
    <t>Распределитель взрзащ РДВ-4 D6мм 0,8МПа</t>
  </si>
  <si>
    <t>5000013927</t>
  </si>
  <si>
    <t>Шланг поливочный D25мм</t>
  </si>
  <si>
    <t>5000013928</t>
  </si>
  <si>
    <t>Труба ПНД D40х4,5мм</t>
  </si>
  <si>
    <t>5000013930</t>
  </si>
  <si>
    <t>Болт с гайкой и шайбой М8х50мм Ст</t>
  </si>
  <si>
    <t>5000013933</t>
  </si>
  <si>
    <t>Манометр МПЗ-УФ РМ5319 16 бар</t>
  </si>
  <si>
    <t>5000013934</t>
  </si>
  <si>
    <t>Фонарь голов 0,5Вт</t>
  </si>
  <si>
    <t>5000013935</t>
  </si>
  <si>
    <t>Костюм 56р лавсано-хлопк без пропит лет</t>
  </si>
  <si>
    <t>5000013936</t>
  </si>
  <si>
    <t>Шкаф рапределительный 380В 164х276х360мм</t>
  </si>
  <si>
    <t>5000013943</t>
  </si>
  <si>
    <t>Пушка теплов Patriot PT-R2 220В 4,8кВт</t>
  </si>
  <si>
    <t>5000013947</t>
  </si>
  <si>
    <t>Болт с гайкой и шайбой М12х25мм Ст3</t>
  </si>
  <si>
    <t>5000013949</t>
  </si>
  <si>
    <t>Резина МС 4мм</t>
  </si>
  <si>
    <t>5000013950</t>
  </si>
  <si>
    <t>Перчатки Медицинская резин</t>
  </si>
  <si>
    <t>5000013952</t>
  </si>
  <si>
    <t>Лампа паял бенз ЗУБР 2л</t>
  </si>
  <si>
    <t>101206</t>
  </si>
  <si>
    <t>5000013953</t>
  </si>
  <si>
    <t>Фланец на отбортовке Ст3 D500мм Ру16</t>
  </si>
  <si>
    <t>5000013955</t>
  </si>
  <si>
    <t>Отбортовка ПНД D50мм</t>
  </si>
  <si>
    <t>5000013956</t>
  </si>
  <si>
    <t>Шапка демисез р55</t>
  </si>
  <si>
    <t>140164</t>
  </si>
  <si>
    <t>5000013957</t>
  </si>
  <si>
    <t>Насос вакуумн хим нейт поверхн 0.55кВт</t>
  </si>
  <si>
    <t>5000013961</t>
  </si>
  <si>
    <t>Болт с гайкой М20х200мм Ст3</t>
  </si>
  <si>
    <t>5000013962</t>
  </si>
  <si>
    <t>Лампа светод G13 18Вт  1200мм 6000К</t>
  </si>
  <si>
    <t>5000013964</t>
  </si>
  <si>
    <t>Дрель электрич удар Байкал Е-132АТ</t>
  </si>
  <si>
    <t>5000013966</t>
  </si>
  <si>
    <t>Лампа светод G13 10Вт 600мм 6000К</t>
  </si>
  <si>
    <t>5000013972</t>
  </si>
  <si>
    <t>Набор головок торцев 6-32мм 18пред</t>
  </si>
  <si>
    <t>5000013975</t>
  </si>
  <si>
    <t>Кабель АВВГ 3+1х150+95</t>
  </si>
  <si>
    <t>5000013985</t>
  </si>
  <si>
    <t>Раструб ППР 195/14мм</t>
  </si>
  <si>
    <t>5000013986</t>
  </si>
  <si>
    <t>Тапочки кожа р.33</t>
  </si>
  <si>
    <t>140225</t>
  </si>
  <si>
    <t>5000013987</t>
  </si>
  <si>
    <t>Счетчик жидкости турбин 100мм</t>
  </si>
  <si>
    <t>5000013988</t>
  </si>
  <si>
    <t>Счетчик жидкости крыльч 32мм</t>
  </si>
  <si>
    <t>5000013989</t>
  </si>
  <si>
    <t>Водомер D50мм</t>
  </si>
  <si>
    <t>5000013990</t>
  </si>
  <si>
    <t>Счетчик жидкости турбин 80мм</t>
  </si>
  <si>
    <t>5000013991</t>
  </si>
  <si>
    <t>Краска голуб 400мл</t>
  </si>
  <si>
    <t>5000013998</t>
  </si>
  <si>
    <t>Краска бел 400мл</t>
  </si>
  <si>
    <t>5000014000</t>
  </si>
  <si>
    <t>Веник хозяйствен 20-50см кустарник</t>
  </si>
  <si>
    <t>5000014003</t>
  </si>
  <si>
    <t>Дозиметр радиометр альфа-бета-гамма-нейт</t>
  </si>
  <si>
    <t>5000014006</t>
  </si>
  <si>
    <t>5000014009</t>
  </si>
  <si>
    <t>Радиометр радона "РАМОН-02"</t>
  </si>
  <si>
    <t>5000014012</t>
  </si>
  <si>
    <t>Труба ППР D40х5,5мм</t>
  </si>
  <si>
    <t>5000014020</t>
  </si>
  <si>
    <t>Болт с гайкой неполн резьба М16х70мм Ст3</t>
  </si>
  <si>
    <t>5000014025</t>
  </si>
  <si>
    <t>Моноблок Core i5-8500T 8 23,8дюйм</t>
  </si>
  <si>
    <t>5000014036</t>
  </si>
  <si>
    <t>Прокат арматурный Ст.25ГС D10мм L-6м (М)</t>
  </si>
  <si>
    <t>5000014040</t>
  </si>
  <si>
    <t>Шкурка шлифовальная №1</t>
  </si>
  <si>
    <t>5000014045</t>
  </si>
  <si>
    <t>Маршрутизатор 1300Мбит/с C7</t>
  </si>
  <si>
    <t>5000014046</t>
  </si>
  <si>
    <t>Медиаконвертер неупр 100Мбит/сек 38,2дБм</t>
  </si>
  <si>
    <t>5000014086</t>
  </si>
  <si>
    <t>Труба из полиэт D40х5,5мм SDR7,4</t>
  </si>
  <si>
    <t>5000014103</t>
  </si>
  <si>
    <t>Шкаф картот 480х408х1305мм</t>
  </si>
  <si>
    <t>5000014121</t>
  </si>
  <si>
    <t>Герметик - прокладка силикон</t>
  </si>
  <si>
    <t>5000014132</t>
  </si>
  <si>
    <t>Бита PH под саморез форма крест</t>
  </si>
  <si>
    <t>5000014136</t>
  </si>
  <si>
    <t>Лента изоляц</t>
  </si>
  <si>
    <t>5000014140</t>
  </si>
  <si>
    <t>Тепловизор ИК</t>
  </si>
  <si>
    <t>5000014160</t>
  </si>
  <si>
    <t>Тройник литой РР-Н 63х63х63мм</t>
  </si>
  <si>
    <t>5000014172</t>
  </si>
  <si>
    <t>Труба ст.3 квадратная 40х40х4мм</t>
  </si>
  <si>
    <t>5000014174</t>
  </si>
  <si>
    <t>Кран радиаторный угловой ППР Ду15</t>
  </si>
  <si>
    <t>5000014177</t>
  </si>
  <si>
    <t>Установка конденсат УКРМ-0,4-300-25УЗ</t>
  </si>
  <si>
    <t>5000014179</t>
  </si>
  <si>
    <t>Ботинки кожа р.45 метал подн зимние</t>
  </si>
  <si>
    <t>5000014181</t>
  </si>
  <si>
    <t>Ноутбук Core i5 DDR3 15,6дюйм</t>
  </si>
  <si>
    <t>5000014203</t>
  </si>
  <si>
    <t>Краска на вод основе 25кг</t>
  </si>
  <si>
    <t>5000014206</t>
  </si>
  <si>
    <t>Ботинки кожа р.45 металлич подн утеплен</t>
  </si>
  <si>
    <t>5000014230</t>
  </si>
  <si>
    <t>Ботинки кожа р.46 метал подн</t>
  </si>
  <si>
    <t>140208</t>
  </si>
  <si>
    <t>5000014237</t>
  </si>
  <si>
    <t>Крышка оголовника ПНД 195Х14мм</t>
  </si>
  <si>
    <t>5000014244</t>
  </si>
  <si>
    <t>Аммиак водный раствор 25% ЧДА N/A</t>
  </si>
  <si>
    <t>5000014253</t>
  </si>
  <si>
    <t>Кожух защитный из пластмассы для фланцев</t>
  </si>
  <si>
    <t>5000014258</t>
  </si>
  <si>
    <t>Клапан обр латун DN20</t>
  </si>
  <si>
    <t>5000014260</t>
  </si>
  <si>
    <t>Шпингалет закрытый, дверной 25мм</t>
  </si>
  <si>
    <t>5000014277</t>
  </si>
  <si>
    <t>Скотч упак 66м</t>
  </si>
  <si>
    <t>5000014296</t>
  </si>
  <si>
    <t>Плита ОСП 1250х2500мм</t>
  </si>
  <si>
    <t>5000014303</t>
  </si>
  <si>
    <t>Насос погружной 1,1кВт</t>
  </si>
  <si>
    <t>5000014304</t>
  </si>
  <si>
    <t>Ткань обтират х/б 1,2х70м</t>
  </si>
  <si>
    <t>5000014305</t>
  </si>
  <si>
    <t>Бутылка из пластика 1000 мл</t>
  </si>
  <si>
    <t>5000014306</t>
  </si>
  <si>
    <t>Светильник потолоч общест LED Т8 600</t>
  </si>
  <si>
    <t>5000014307</t>
  </si>
  <si>
    <t>Клемма под наконечник М8х95мм2 232А</t>
  </si>
  <si>
    <t>5000014308</t>
  </si>
  <si>
    <t>Удлинитель 220В 10м</t>
  </si>
  <si>
    <t>5000014320</t>
  </si>
  <si>
    <t>Кабель силовой TML B4G4-4мм</t>
  </si>
  <si>
    <t>5000014323</t>
  </si>
  <si>
    <t>Динамометр электрон</t>
  </si>
  <si>
    <t>5000014329</t>
  </si>
  <si>
    <t>Полотно асбестовое армир АТ-1 1мм</t>
  </si>
  <si>
    <t>5000014330</t>
  </si>
  <si>
    <t>Труба ст D32х4мм</t>
  </si>
  <si>
    <t>5000014331</t>
  </si>
  <si>
    <t>Дрель электрич удар Sturm ID21950K 220В</t>
  </si>
  <si>
    <t>5000014332</t>
  </si>
  <si>
    <t>Пылесос промышл 1100Вт</t>
  </si>
  <si>
    <t>5000014336</t>
  </si>
  <si>
    <t>Набор сверл по мет цил хв 2-20мм 19 пред</t>
  </si>
  <si>
    <t>5000014339</t>
  </si>
  <si>
    <t>Жидкость охлаждающая синий А-40</t>
  </si>
  <si>
    <t>5000014359</t>
  </si>
  <si>
    <t>Картридж-тонер лазер Xerox DP-106R01159</t>
  </si>
  <si>
    <t>5000014364</t>
  </si>
  <si>
    <t>Мышь б/пров оптич 1600dpi</t>
  </si>
  <si>
    <t>5000014371</t>
  </si>
  <si>
    <t>Клавиатура USB провод KR-83</t>
  </si>
  <si>
    <t>5000014390</t>
  </si>
  <si>
    <t>Табло оповещатель Выход</t>
  </si>
  <si>
    <t>5000014415</t>
  </si>
  <si>
    <t>Медиаконвертер упр 1000Мбит/сек 37,4дБм</t>
  </si>
  <si>
    <t>5000014419</t>
  </si>
  <si>
    <t>Кран шаров муфт латун DN40 PN16</t>
  </si>
  <si>
    <t>5000014461</t>
  </si>
  <si>
    <t>Кронштейн настенный</t>
  </si>
  <si>
    <t>5000014468</t>
  </si>
  <si>
    <t>Диск шлиф ЗУБР 230мм 36652-230 z01</t>
  </si>
  <si>
    <t>101207</t>
  </si>
  <si>
    <t>5000014478</t>
  </si>
  <si>
    <t>Мембрана обратноосмотическая RE8040-BLN</t>
  </si>
  <si>
    <t>5000014487</t>
  </si>
  <si>
    <t>Муфта перех PPRF/RC(W)50х25мм</t>
  </si>
  <si>
    <t>5000014502</t>
  </si>
  <si>
    <t>Знак дор 5.16.2 пешеходный переход</t>
  </si>
  <si>
    <t>5000014508</t>
  </si>
  <si>
    <t>Знак дор 1.31.5 направление поворота</t>
  </si>
  <si>
    <t>5000014513</t>
  </si>
  <si>
    <t>Установка краноманипул гидр ИМ20 0,99т</t>
  </si>
  <si>
    <t>5000014518</t>
  </si>
  <si>
    <t>Знак указат 1.31.4Направление повор</t>
  </si>
  <si>
    <t>5000014653</t>
  </si>
  <si>
    <t>Видеокарта GTX1060 6144Мб</t>
  </si>
  <si>
    <t>5000014689</t>
  </si>
  <si>
    <t>Ключ баллон МАЗ 12046 30х32мм</t>
  </si>
  <si>
    <t>5000014723</t>
  </si>
  <si>
    <t>Коммутатор сетевой 24порт 1000Мбит/сек</t>
  </si>
  <si>
    <t>5000014734</t>
  </si>
  <si>
    <t>Гетры универсальныйр</t>
  </si>
  <si>
    <t>5000014741</t>
  </si>
  <si>
    <t>Веб камера USB 2.0 1920x1080пикс</t>
  </si>
  <si>
    <t>5000014772</t>
  </si>
  <si>
    <t>Диклофенак таблет 25мг</t>
  </si>
  <si>
    <t>5000014777</t>
  </si>
  <si>
    <t>Регидрон Оптим порошок 10,7гр</t>
  </si>
  <si>
    <t>5000014795</t>
  </si>
  <si>
    <t>Валокордин р-р 20мл</t>
  </si>
  <si>
    <t>5000014797</t>
  </si>
  <si>
    <t>Имодиум капс 6</t>
  </si>
  <si>
    <t>5000014801</t>
  </si>
  <si>
    <t>Мукалтин таблет 50мг №30</t>
  </si>
  <si>
    <t>5000014848</t>
  </si>
  <si>
    <t>Кабель канал 50х40мм</t>
  </si>
  <si>
    <t>5000014849</t>
  </si>
  <si>
    <t>Фланец ст своб на приварном кольце 500мм</t>
  </si>
  <si>
    <t>5000014859</t>
  </si>
  <si>
    <t>Сжим ответвительный У-731М4-10</t>
  </si>
  <si>
    <t>5000014861</t>
  </si>
  <si>
    <t>Светильник светод 100Вт</t>
  </si>
  <si>
    <t>5000014864</t>
  </si>
  <si>
    <t>Шина электротехнич 8х80х4000мм АД31Т</t>
  </si>
  <si>
    <t>5000014865</t>
  </si>
  <si>
    <t>Коробка распред металл электрич</t>
  </si>
  <si>
    <t>5000014873</t>
  </si>
  <si>
    <t>Саженец дерева Карагач</t>
  </si>
  <si>
    <t>1407</t>
  </si>
  <si>
    <t>5000014883</t>
  </si>
  <si>
    <t>Предохранитель 102-10УЗ</t>
  </si>
  <si>
    <t>5000014896</t>
  </si>
  <si>
    <t>Сгон метал 32мм</t>
  </si>
  <si>
    <t>5000014897</t>
  </si>
  <si>
    <t>Смесь гипсовый штукатурный тяжелый</t>
  </si>
  <si>
    <t>5000014898</t>
  </si>
  <si>
    <t>Переходник PE 50х40мм</t>
  </si>
  <si>
    <t>5000014902</t>
  </si>
  <si>
    <t>Ноутбук Core i7 DDR4 8,192Гб 17,3дюйм</t>
  </si>
  <si>
    <t>5000014914</t>
  </si>
  <si>
    <t>Веб камера USB 2.0 2560 x 1920пикс</t>
  </si>
  <si>
    <t>5000014935</t>
  </si>
  <si>
    <t>Лампа светод Е27 17Вт</t>
  </si>
  <si>
    <t>5000014958</t>
  </si>
  <si>
    <t>Куртка х/б зимняя 50р</t>
  </si>
  <si>
    <t>140122</t>
  </si>
  <si>
    <t>5000014960</t>
  </si>
  <si>
    <t>Сифон для писсуаров Пластик</t>
  </si>
  <si>
    <t>5000014965</t>
  </si>
  <si>
    <t>Сгон метал 15мм</t>
  </si>
  <si>
    <t>5000014966</t>
  </si>
  <si>
    <t>Сгон метал 20мм</t>
  </si>
  <si>
    <t>5000014977</t>
  </si>
  <si>
    <t>Сгон метал 50мм</t>
  </si>
  <si>
    <t>5000015006</t>
  </si>
  <si>
    <t>Ткань вентиляц</t>
  </si>
  <si>
    <t>5000015020</t>
  </si>
  <si>
    <t>Салфетки влажные 100шт</t>
  </si>
  <si>
    <t>5000015022</t>
  </si>
  <si>
    <t>Кондиционер сплит-сист Almacom ACH7AS</t>
  </si>
  <si>
    <t>5000015027</t>
  </si>
  <si>
    <t>Знак дор 1.12.1 опасный поворот</t>
  </si>
  <si>
    <t>5000015040</t>
  </si>
  <si>
    <t>Знак дор 1.12.2 опасный поворот</t>
  </si>
  <si>
    <t>5000015042</t>
  </si>
  <si>
    <t>Знак 1.11.2 Опасный поворот</t>
  </si>
  <si>
    <t>5000015063</t>
  </si>
  <si>
    <t>Знак дор ограничение ширины</t>
  </si>
  <si>
    <t>5000015099</t>
  </si>
  <si>
    <t>Пероксид водорода ЧДА</t>
  </si>
  <si>
    <t>5000015100</t>
  </si>
  <si>
    <t>Монитор 27дюйм S27F358FWI</t>
  </si>
  <si>
    <t>5000015104</t>
  </si>
  <si>
    <t>Цинк гранулированный ЧДА ГОСТ 989-75</t>
  </si>
  <si>
    <t>5000015105</t>
  </si>
  <si>
    <t>Колба Бунзена с тубусом б/м</t>
  </si>
  <si>
    <t>5000015107</t>
  </si>
  <si>
    <t>Электропаяльник 220В 60Вт</t>
  </si>
  <si>
    <t>5000015112</t>
  </si>
  <si>
    <t>Резец ВК8 проход изогн из тверд сплава</t>
  </si>
  <si>
    <t>5000015115</t>
  </si>
  <si>
    <t>Ключ гаечн рожк 46х50мм</t>
  </si>
  <si>
    <t>5000015124</t>
  </si>
  <si>
    <t>Пленка пищев</t>
  </si>
  <si>
    <t>5000015125</t>
  </si>
  <si>
    <t>Поднос лаборат 240х180х17мм</t>
  </si>
  <si>
    <t>5000015132</t>
  </si>
  <si>
    <t>Кран шаров ППР Ду25</t>
  </si>
  <si>
    <t>5000015133</t>
  </si>
  <si>
    <t>Кран шаров ППР Ду20</t>
  </si>
  <si>
    <t>5000015143</t>
  </si>
  <si>
    <t>Сгон метал 40мм</t>
  </si>
  <si>
    <t>5000015144</t>
  </si>
  <si>
    <t>Сгон метал 25мм</t>
  </si>
  <si>
    <t>5000015148</t>
  </si>
  <si>
    <t>Машина углошлифовальная 1,1</t>
  </si>
  <si>
    <t>5000015157</t>
  </si>
  <si>
    <t>Набор ключей комбинир 6-32мм 25пред</t>
  </si>
  <si>
    <t>5000015158</t>
  </si>
  <si>
    <t>Набор ключей имбусовых Т10-Т50 9пред</t>
  </si>
  <si>
    <t>5000015163</t>
  </si>
  <si>
    <t>Шкаф для одежды 700х2000х360</t>
  </si>
  <si>
    <t>5000015191</t>
  </si>
  <si>
    <t>Фонарь голов 3Вт</t>
  </si>
  <si>
    <t>5000015193</t>
  </si>
  <si>
    <t>Бетоносмеситель ЗУБР "МАСТЕР" БС-120-600</t>
  </si>
  <si>
    <t>5000015210</t>
  </si>
  <si>
    <t>Ключ гаечн рожк 36х41мм</t>
  </si>
  <si>
    <t>5000015212</t>
  </si>
  <si>
    <t>Дрель-шуруповерт акк Зубр ДШЛ-141 К</t>
  </si>
  <si>
    <t>5000015229</t>
  </si>
  <si>
    <t>Сирена Призма-201</t>
  </si>
  <si>
    <t>5000015243</t>
  </si>
  <si>
    <t>Ресивер спутник</t>
  </si>
  <si>
    <t>5000015281</t>
  </si>
  <si>
    <t>Уровнемер элконт</t>
  </si>
  <si>
    <t>5000015303</t>
  </si>
  <si>
    <t>Фильтр сетевой 3шт 10А 1,5м</t>
  </si>
  <si>
    <t>5000015313</t>
  </si>
  <si>
    <t>Игрушка елочная дерев 120х110мм</t>
  </si>
  <si>
    <t>5000015342</t>
  </si>
  <si>
    <t>Органайзер кабельный SHIP 701402120</t>
  </si>
  <si>
    <t>5000015371</t>
  </si>
  <si>
    <t>Станция паяльная 220В 70Вт</t>
  </si>
  <si>
    <t>5000015380</t>
  </si>
  <si>
    <t>Адаптер разборный пластик 32х40мм</t>
  </si>
  <si>
    <t>5000015401</t>
  </si>
  <si>
    <t>Гиря спортивная</t>
  </si>
  <si>
    <t>5000015402</t>
  </si>
  <si>
    <t>Стойка для гантелей и дисков</t>
  </si>
  <si>
    <t>5000015405</t>
  </si>
  <si>
    <t>Полумаска со смен фильтр канцерог аэроз</t>
  </si>
  <si>
    <t>1403</t>
  </si>
  <si>
    <t>5000015406</t>
  </si>
  <si>
    <t>Штанга силов 220см 20кг</t>
  </si>
  <si>
    <t>5000015407</t>
  </si>
  <si>
    <t>Скамья спорт метал кожи 1780х480х710мм</t>
  </si>
  <si>
    <t>5000015409</t>
  </si>
  <si>
    <t>Скамья спорт метал кожи 2260х1650х1550мм</t>
  </si>
  <si>
    <t>5000015413</t>
  </si>
  <si>
    <t>Мешок спортивная</t>
  </si>
  <si>
    <t>5000015414</t>
  </si>
  <si>
    <t>Тренажер силовой</t>
  </si>
  <si>
    <t>5000015415</t>
  </si>
  <si>
    <t>Кардиотренажер спортивная</t>
  </si>
  <si>
    <t>5000015416</t>
  </si>
  <si>
    <t>Видеокамера для системы в/набл IP</t>
  </si>
  <si>
    <t>5000015417</t>
  </si>
  <si>
    <t>Видеорегистратор 64 канал</t>
  </si>
  <si>
    <t>5000015423</t>
  </si>
  <si>
    <t>Елка искусственная дерев 2500мм</t>
  </si>
  <si>
    <t>5000015426</t>
  </si>
  <si>
    <t>Навес(петля) 110мм</t>
  </si>
  <si>
    <t>5000015430</t>
  </si>
  <si>
    <t>Кросс оптический 24порт</t>
  </si>
  <si>
    <t>5000015431</t>
  </si>
  <si>
    <t>Фильтр сетевой 9шт 16А 2м</t>
  </si>
  <si>
    <t>5000015432</t>
  </si>
  <si>
    <t>Полотно противопожарное ПП-300</t>
  </si>
  <si>
    <t>5000015438</t>
  </si>
  <si>
    <t>Видеокамера IP повор</t>
  </si>
  <si>
    <t>5000015439</t>
  </si>
  <si>
    <t>Видеокамера уличная IP поворот 2,8мм</t>
  </si>
  <si>
    <t>5000015441</t>
  </si>
  <si>
    <t>Извещатель охр радиоволн настен 100м</t>
  </si>
  <si>
    <t>5000015442</t>
  </si>
  <si>
    <t>Извещатель охр радиоволн настен 50м</t>
  </si>
  <si>
    <t>5000015443</t>
  </si>
  <si>
    <t>Источник БП 220 Line-interactive 4 7.5</t>
  </si>
  <si>
    <t>5000015444</t>
  </si>
  <si>
    <t>Видеокарта GT1030</t>
  </si>
  <si>
    <t>5000015445</t>
  </si>
  <si>
    <t>Турникет полуавт Трипод 35</t>
  </si>
  <si>
    <t>112207</t>
  </si>
  <si>
    <t>5000015447</t>
  </si>
  <si>
    <t>Пульт контроля и управления охран</t>
  </si>
  <si>
    <t>5000015448</t>
  </si>
  <si>
    <t>Коммутатор сетевой 24×RJ45 24 портов</t>
  </si>
  <si>
    <t>5000015449</t>
  </si>
  <si>
    <t>Коммутатор сетевой 16порт</t>
  </si>
  <si>
    <t>5000015450</t>
  </si>
  <si>
    <t>Коммутатор сетевой 8×RJ45 PoE 8портов</t>
  </si>
  <si>
    <t>5000015455</t>
  </si>
  <si>
    <t>Блок бесперебойн питания ББП-50</t>
  </si>
  <si>
    <t>5000015457</t>
  </si>
  <si>
    <t>Коммутатор 19-дюймовый стоечный 24 порта</t>
  </si>
  <si>
    <t>5000015458</t>
  </si>
  <si>
    <t>Ковролан Для бытовых помещ 25000Х4000мм</t>
  </si>
  <si>
    <t>5000015460</t>
  </si>
  <si>
    <t>Флагшток 3-рожковый настольный 350мм</t>
  </si>
  <si>
    <t>5000015479</t>
  </si>
  <si>
    <t>Кожух защитный КЗТТ D350мм</t>
  </si>
  <si>
    <t>5000015517</t>
  </si>
  <si>
    <t>Кронштейн до70"/178см настенный</t>
  </si>
  <si>
    <t>112208</t>
  </si>
  <si>
    <t>5000015518</t>
  </si>
  <si>
    <t>Полка для сервер шкафа</t>
  </si>
  <si>
    <t>5000015524</t>
  </si>
  <si>
    <t>Валик малярный ВМ 150 мм</t>
  </si>
  <si>
    <t>5000015531</t>
  </si>
  <si>
    <t>Припой оловянно-свинцовый ПОС61 D0,5мм</t>
  </si>
  <si>
    <t>5000015532</t>
  </si>
  <si>
    <t>Программное обесп системы в/набл</t>
  </si>
  <si>
    <t>112205</t>
  </si>
  <si>
    <t>5000015533</t>
  </si>
  <si>
    <t>Блок батарейный 12В 7А/ч</t>
  </si>
  <si>
    <t>5000015540</t>
  </si>
  <si>
    <t>Ковш из стали эмалированной 2л</t>
  </si>
  <si>
    <t>5000015541</t>
  </si>
  <si>
    <t>Кувалда Ст 8,0кг</t>
  </si>
  <si>
    <t>5000015546</t>
  </si>
  <si>
    <t>Телевизор LED 55дюим 218Вт</t>
  </si>
  <si>
    <t>5000015555</t>
  </si>
  <si>
    <t>Телевизор LED 64дюим</t>
  </si>
  <si>
    <t>5000015560</t>
  </si>
  <si>
    <t>Удлинитель 220В 2х0.75 ПВС 20м</t>
  </si>
  <si>
    <t>5000015580</t>
  </si>
  <si>
    <t>Уровнемер радар</t>
  </si>
  <si>
    <t>5000015598</t>
  </si>
  <si>
    <t>Емкость Стальной 12500л</t>
  </si>
  <si>
    <t>5000015601</t>
  </si>
  <si>
    <t>Контейнер из пластмассы мусор 50 л</t>
  </si>
  <si>
    <t>5000015624</t>
  </si>
  <si>
    <t>Блок дверной дерев 1200х2000мм</t>
  </si>
  <si>
    <t>5000015626</t>
  </si>
  <si>
    <t>Блок оконный 1000х1800мм</t>
  </si>
  <si>
    <t>5000015627</t>
  </si>
  <si>
    <t>Полотно дверное дерев 600х2000мм</t>
  </si>
  <si>
    <t>5000015628</t>
  </si>
  <si>
    <t>Полотно дверное дерев 800х2000мм</t>
  </si>
  <si>
    <t>5000015665</t>
  </si>
  <si>
    <t>Метчик М16х1,5мм №1</t>
  </si>
  <si>
    <t>5000015688</t>
  </si>
  <si>
    <t>Реле времени суточный TS-md1</t>
  </si>
  <si>
    <t>5000015695</t>
  </si>
  <si>
    <t>Программное обесп пользоват лицензия</t>
  </si>
  <si>
    <t>5000015701</t>
  </si>
  <si>
    <t>Пломба для ТУК-44/8 свинц 10мм</t>
  </si>
  <si>
    <t>5000015721</t>
  </si>
  <si>
    <t>Манометр МТ-100 0,6 МПа</t>
  </si>
  <si>
    <t>5000015733</t>
  </si>
  <si>
    <t>Масло трансмиссионное ТМ-1</t>
  </si>
  <si>
    <t>5000015794</t>
  </si>
  <si>
    <t>Терморегулятор 55-125 С</t>
  </si>
  <si>
    <t>5000015796</t>
  </si>
  <si>
    <t>Знак дор перегон скота</t>
  </si>
  <si>
    <t>5000015800</t>
  </si>
  <si>
    <t>Скотч полиэтил 50мм</t>
  </si>
  <si>
    <t>5000015828</t>
  </si>
  <si>
    <t>Труба из полиэт D40х6мм</t>
  </si>
  <si>
    <t>5000015854</t>
  </si>
  <si>
    <t>Папка подвесная А4</t>
  </si>
  <si>
    <t>5000015861</t>
  </si>
  <si>
    <t>Блок питания 240Вт 220В 12В</t>
  </si>
  <si>
    <t>5000015880</t>
  </si>
  <si>
    <t>Биопрепарат для очистки сточных вод</t>
  </si>
  <si>
    <t>5000015888</t>
  </si>
  <si>
    <t>Рукав ВД D38,7х25,4мм</t>
  </si>
  <si>
    <t>5000015892</t>
  </si>
  <si>
    <t>Герметик для радиатора</t>
  </si>
  <si>
    <t>5000015894</t>
  </si>
  <si>
    <t>Шайба плоская Медь 2,5мм</t>
  </si>
  <si>
    <t>110517</t>
  </si>
  <si>
    <t>5000015896</t>
  </si>
  <si>
    <t>Насос центроб водопр повер 4кВт 26,6м3/ч</t>
  </si>
  <si>
    <t>5000015910</t>
  </si>
  <si>
    <t>Адаптер с нак гайкой наруж резьб 40х50мм</t>
  </si>
  <si>
    <t>5000015911</t>
  </si>
  <si>
    <t>Адаптер с нак гайк внут резьб 40х50мм</t>
  </si>
  <si>
    <t>5000015984</t>
  </si>
  <si>
    <t>Дверь 900х2500мм</t>
  </si>
  <si>
    <t>5000015994</t>
  </si>
  <si>
    <t>Обогреватель 2кВт 9 секц</t>
  </si>
  <si>
    <t>5000016014</t>
  </si>
  <si>
    <t>Амоксициллин таблет 10шт</t>
  </si>
  <si>
    <t>5000016035</t>
  </si>
  <si>
    <t>Адаптор накид с внутр гайкой 63х100мм</t>
  </si>
  <si>
    <t>5000016036</t>
  </si>
  <si>
    <t>Адаптор накид с наруж гайкой 63х100мм</t>
  </si>
  <si>
    <t>5000016037</t>
  </si>
  <si>
    <t>Покрывало 170х210см</t>
  </si>
  <si>
    <t>5000016042</t>
  </si>
  <si>
    <t>Покрывало 150х210см</t>
  </si>
  <si>
    <t>5000016047</t>
  </si>
  <si>
    <t>Одеяло спальн 145х200см</t>
  </si>
  <si>
    <t>5000016048</t>
  </si>
  <si>
    <t>Подушка спальн 65х65см</t>
  </si>
  <si>
    <t>5000016051</t>
  </si>
  <si>
    <t>Жалюзи вертикальные оконные 1500х2000мм</t>
  </si>
  <si>
    <t>140411</t>
  </si>
  <si>
    <t>5000016071</t>
  </si>
  <si>
    <t>Коронка по бетону алмаз 100мм</t>
  </si>
  <si>
    <t>5000016072</t>
  </si>
  <si>
    <t>Коронка по бетону алмаз 68мм</t>
  </si>
  <si>
    <t>5000016076</t>
  </si>
  <si>
    <t>Выключатель авт ВА63 25А</t>
  </si>
  <si>
    <t>5000016077</t>
  </si>
  <si>
    <t>Выключатель авт ВА63 16А</t>
  </si>
  <si>
    <t>5000016081</t>
  </si>
  <si>
    <t>Светильник потолоч общест 18Вт</t>
  </si>
  <si>
    <t>5000016084</t>
  </si>
  <si>
    <t>Указатель напряжения 6-10кВт 1500В</t>
  </si>
  <si>
    <t>5000016085</t>
  </si>
  <si>
    <t>Вентилятор для вентиляц каналов D150мм</t>
  </si>
  <si>
    <t>5000016086</t>
  </si>
  <si>
    <t>Вентилятор для вентиляц каналов D125мм</t>
  </si>
  <si>
    <t>5000016088</t>
  </si>
  <si>
    <t>Вентилятор канал кругл D250мм 1600м3/час</t>
  </si>
  <si>
    <t>5000016090</t>
  </si>
  <si>
    <t>Строп ленточ СТП-2 1,5м</t>
  </si>
  <si>
    <t>5000016091</t>
  </si>
  <si>
    <t>Заземление переносное ЗПП-1В7-3/3-6-026</t>
  </si>
  <si>
    <t>5000016092</t>
  </si>
  <si>
    <t>Отвертка комбинир MATRIX SL6/РН2</t>
  </si>
  <si>
    <t>5000016095</t>
  </si>
  <si>
    <t>Вилка 250В 16А</t>
  </si>
  <si>
    <t>5000016096</t>
  </si>
  <si>
    <t>Ларь морозильный 420л</t>
  </si>
  <si>
    <t>5000016098</t>
  </si>
  <si>
    <t>Изолятор проход ИПУ-10/630-7,5-1 овальн</t>
  </si>
  <si>
    <t>5000016099</t>
  </si>
  <si>
    <t>Предохранитель 101-10-10-12.5-УЗ</t>
  </si>
  <si>
    <t>5000016100</t>
  </si>
  <si>
    <t>Плоскогубцы комбинир 160мм</t>
  </si>
  <si>
    <t>5000016101</t>
  </si>
  <si>
    <t>Клещи токов IEK Expert 266</t>
  </si>
  <si>
    <t>5000016102</t>
  </si>
  <si>
    <t>Матрас ватн 1200х2000</t>
  </si>
  <si>
    <t>5000016104</t>
  </si>
  <si>
    <t>Кабель ПРКС 4х6</t>
  </si>
  <si>
    <t>5000016106</t>
  </si>
  <si>
    <t>Краска разноцв 400мл</t>
  </si>
  <si>
    <t>5000016109</t>
  </si>
  <si>
    <t>Уголок равнопол, горячекат 30х30х4мм</t>
  </si>
  <si>
    <t>100514</t>
  </si>
  <si>
    <t>5000016111</t>
  </si>
  <si>
    <t>Пудра алюм ПАП-2 ГОСТ 5494-95</t>
  </si>
  <si>
    <t>5000016112</t>
  </si>
  <si>
    <t>Муфта концев QTII 93 3х95-120мм2</t>
  </si>
  <si>
    <t>5000016116</t>
  </si>
  <si>
    <t>Катушка электромагнитная 230В 50Гц 24Вт</t>
  </si>
  <si>
    <t>5000016118</t>
  </si>
  <si>
    <t>Кран шаров пластик Ду15</t>
  </si>
  <si>
    <t>5000016119</t>
  </si>
  <si>
    <t>Затвор диск повор DN100 PN16</t>
  </si>
  <si>
    <t>5000016120</t>
  </si>
  <si>
    <t>Диск шлиф алмаз 180мм 40Н пос.д 22,2мм</t>
  </si>
  <si>
    <t>5000016123</t>
  </si>
  <si>
    <t>Удлинитель 220В 30м</t>
  </si>
  <si>
    <t>5000016128</t>
  </si>
  <si>
    <t>Замок всепогодный навесн</t>
  </si>
  <si>
    <t>5000016140</t>
  </si>
  <si>
    <t>Смазка проникающая аэрозольная</t>
  </si>
  <si>
    <t>5000016141</t>
  </si>
  <si>
    <t>Щиток лицев поликарб от царапин</t>
  </si>
  <si>
    <t>5000016147</t>
  </si>
  <si>
    <t>Диск жестк внеш USB 3.0  1000Гб</t>
  </si>
  <si>
    <t>5000016176</t>
  </si>
  <si>
    <t>Антисептик для рук</t>
  </si>
  <si>
    <t>5000016196</t>
  </si>
  <si>
    <t>Термометр инфракрасный темпер</t>
  </si>
  <si>
    <t>5000016197</t>
  </si>
  <si>
    <t>Тепловизор мобильный ИК</t>
  </si>
  <si>
    <t>5000016226</t>
  </si>
  <si>
    <t>Отвод литой PE100 D110мм 90град</t>
  </si>
  <si>
    <t>5000016232</t>
  </si>
  <si>
    <t>Смекта порошок 3гр</t>
  </si>
  <si>
    <t>5000016233</t>
  </si>
  <si>
    <t>5000016234</t>
  </si>
  <si>
    <t>Амбробене р-р 15мг 2мл</t>
  </si>
  <si>
    <t>5000016235</t>
  </si>
  <si>
    <t>Галазолин капли 0,1% 10мл</t>
  </si>
  <si>
    <t>5000016236</t>
  </si>
  <si>
    <t>Лейкопластырь бакт 2,5смх5м</t>
  </si>
  <si>
    <t>5000016237</t>
  </si>
  <si>
    <t>Дексаметазон, неомицин капли</t>
  </si>
  <si>
    <t>5000016238</t>
  </si>
  <si>
    <t>Нитроминт спрей</t>
  </si>
  <si>
    <t>5000016239</t>
  </si>
  <si>
    <t>Пиносол капли 10мл</t>
  </si>
  <si>
    <t>5000016240</t>
  </si>
  <si>
    <t>Гастросидин таблет 40мг</t>
  </si>
  <si>
    <t>5000016241</t>
  </si>
  <si>
    <t>Доктор мом пастилки</t>
  </si>
  <si>
    <t>5000016242</t>
  </si>
  <si>
    <t>Кеторолак р-р 30мг</t>
  </si>
  <si>
    <t>5000016243</t>
  </si>
  <si>
    <t>Линкомицин р-р</t>
  </si>
  <si>
    <t>5000016244</t>
  </si>
  <si>
    <t>Лоратол таблет 10мг</t>
  </si>
  <si>
    <t>5000016245</t>
  </si>
  <si>
    <t>Люголит спрей 1%</t>
  </si>
  <si>
    <t>5000016246</t>
  </si>
  <si>
    <t>Маалокс суспенз 15мл</t>
  </si>
  <si>
    <t>5000016248</t>
  </si>
  <si>
    <t>Эритромицин таблет 250мг</t>
  </si>
  <si>
    <t>5000016251</t>
  </si>
  <si>
    <t>Диклофенак р-р, 2,5%</t>
  </si>
  <si>
    <t>5000016252</t>
  </si>
  <si>
    <t>Лидокаина гидрохлорид р-р, 1%</t>
  </si>
  <si>
    <t>5000016253</t>
  </si>
  <si>
    <t>Максигриппин таблет шипучие</t>
  </si>
  <si>
    <t>5000016254</t>
  </si>
  <si>
    <t>Ибупар таблет 200мг</t>
  </si>
  <si>
    <t>5000016255</t>
  </si>
  <si>
    <t>Трамадол р-р 2мл</t>
  </si>
  <si>
    <t>5000016325</t>
  </si>
  <si>
    <t>Иономер лабораторный</t>
  </si>
  <si>
    <t>5000016326</t>
  </si>
  <si>
    <t>Маршрутизатор 1000Мбит/с</t>
  </si>
  <si>
    <t>5000016327</t>
  </si>
  <si>
    <t>Точка доступа 2,4/5 гГц 867Мбит/сек</t>
  </si>
  <si>
    <t>5000016338</t>
  </si>
  <si>
    <t>Морозильник 455 л</t>
  </si>
  <si>
    <t>5000016339</t>
  </si>
  <si>
    <t>Плита нагрев лабор 2,6кВт 220В</t>
  </si>
  <si>
    <t>5000016343</t>
  </si>
  <si>
    <t>Ресивер цифровой кабельный</t>
  </si>
  <si>
    <t>5000016344</t>
  </si>
  <si>
    <t>Холодильник 92л</t>
  </si>
  <si>
    <t>5000016345</t>
  </si>
  <si>
    <t>Телевизор LED 75дюим</t>
  </si>
  <si>
    <t>5000016347</t>
  </si>
  <si>
    <t>Шкаф жарочный 4800Вт</t>
  </si>
  <si>
    <t>5000016350</t>
  </si>
  <si>
    <t>Шкаф пожар 540х650х230мм</t>
  </si>
  <si>
    <t>5000016354</t>
  </si>
  <si>
    <t>Машина швейная Промомышленная 5000ст/мин</t>
  </si>
  <si>
    <t>5000016355</t>
  </si>
  <si>
    <t>Система электр мед осмотр</t>
  </si>
  <si>
    <t>5000016360</t>
  </si>
  <si>
    <t>Кабель конвертер 3RCA1500мм</t>
  </si>
  <si>
    <t>5000016381</t>
  </si>
  <si>
    <t>Телевизор LED 40дюим</t>
  </si>
  <si>
    <t>5000016384</t>
  </si>
  <si>
    <t>Колба мерная 1-100-2</t>
  </si>
  <si>
    <t>5000016385</t>
  </si>
  <si>
    <t>Кондиционер напольн 360/392,4кВт</t>
  </si>
  <si>
    <t>5000016386</t>
  </si>
  <si>
    <t>Шкаф пожар 540х1300х230мм</t>
  </si>
  <si>
    <t>5000016419</t>
  </si>
  <si>
    <t>Пушка тепловая 30кВт</t>
  </si>
  <si>
    <t>5000016942</t>
  </si>
  <si>
    <t>Круг Ст.12Х18Н10Т D50мм</t>
  </si>
  <si>
    <t>5000016961</t>
  </si>
  <si>
    <t>Проволока ст D-6мм</t>
  </si>
  <si>
    <t>5000017026</t>
  </si>
  <si>
    <t>Муфта ст перех D15мм</t>
  </si>
  <si>
    <t>5000017027</t>
  </si>
  <si>
    <t>Муфта ст перех D20мм</t>
  </si>
  <si>
    <t>5000017028</t>
  </si>
  <si>
    <t>Муфта ст перех D25мм</t>
  </si>
  <si>
    <t>5000017029</t>
  </si>
  <si>
    <t>Муфта ст перех D32мм</t>
  </si>
  <si>
    <t>5000017030</t>
  </si>
  <si>
    <t>Муфта ст перех D40мм</t>
  </si>
  <si>
    <t>5000017062</t>
  </si>
  <si>
    <t>Отвод с внутренней резьбой ППР 20х3/4</t>
  </si>
  <si>
    <t>5000017065</t>
  </si>
  <si>
    <t>Отвод с наружной резьбой ППР 20х1/2</t>
  </si>
  <si>
    <t>5000017066</t>
  </si>
  <si>
    <t>Отвод с наружной резьбой ППР 20х3/4</t>
  </si>
  <si>
    <t>5000017071</t>
  </si>
  <si>
    <t>Тройник канализац косой ПВХ 100х100мм</t>
  </si>
  <si>
    <t>5000017076</t>
  </si>
  <si>
    <t>Заглушка для канал. труб ПВХ ф100</t>
  </si>
  <si>
    <t>5000017079</t>
  </si>
  <si>
    <t>Отвод ПВХ канализац 45гр D100мм</t>
  </si>
  <si>
    <t>5000017080</t>
  </si>
  <si>
    <t>Переход канализац ПВХ 100х50мм</t>
  </si>
  <si>
    <t>5000017083</t>
  </si>
  <si>
    <t>Муфта канализац ПВХ D100мм</t>
  </si>
  <si>
    <t>5000017166</t>
  </si>
  <si>
    <t>Лист оцинк. Ст.08пс 0,45мм ГОСТ19904-90</t>
  </si>
  <si>
    <t>110105</t>
  </si>
  <si>
    <t>5000017172</t>
  </si>
  <si>
    <t>Планка внеш.угл RAL-5005</t>
  </si>
  <si>
    <t>100508</t>
  </si>
  <si>
    <t>5000017190</t>
  </si>
  <si>
    <t>Труба ст D108х4мм</t>
  </si>
  <si>
    <t>5000017281</t>
  </si>
  <si>
    <t>Саморез с прессшайб М4,2х16мм Ст</t>
  </si>
  <si>
    <t>5000017294</t>
  </si>
  <si>
    <t>Шуруп саморез М3х40мм Ст</t>
  </si>
  <si>
    <t>5000017307</t>
  </si>
  <si>
    <t>Шуруп саморез с 6-гран гол М5,5х25мм Ст</t>
  </si>
  <si>
    <t>5000017386</t>
  </si>
  <si>
    <t>Набивка сальниковая ХБП-31 12х12мм</t>
  </si>
  <si>
    <t>5000017712</t>
  </si>
  <si>
    <t>Клей момент полимерный универсальный</t>
  </si>
  <si>
    <t>5000017722</t>
  </si>
  <si>
    <t>Растворитель 646</t>
  </si>
  <si>
    <t>5000017764</t>
  </si>
  <si>
    <t>Смеситель шарн для раковин</t>
  </si>
  <si>
    <t>5000017792</t>
  </si>
  <si>
    <t>Радиатор отопления Чугун 7 секций</t>
  </si>
  <si>
    <t>5000017867</t>
  </si>
  <si>
    <t>Плитка потолочная минер волокн 500х500мм</t>
  </si>
  <si>
    <t>5000017977</t>
  </si>
  <si>
    <t>Изолента ПВХ 19х20000мм желтый</t>
  </si>
  <si>
    <t>5000017979</t>
  </si>
  <si>
    <t>Изолента ПВХ 19х20000мм зеленая</t>
  </si>
  <si>
    <t>5000017980</t>
  </si>
  <si>
    <t>Изолента ПВХ 19х20000мм красная</t>
  </si>
  <si>
    <t>5000017981</t>
  </si>
  <si>
    <t>Изолента ПВХ 19х20000мм синяя</t>
  </si>
  <si>
    <t>5000017982</t>
  </si>
  <si>
    <t>Изолента ПВХ 19х20000мм черная</t>
  </si>
  <si>
    <t>5000018096</t>
  </si>
  <si>
    <t>Бумага индикаторная pH 0-12 100 полос</t>
  </si>
  <si>
    <t>5000018150</t>
  </si>
  <si>
    <t>Тимолфталеин ЧДА</t>
  </si>
  <si>
    <t>5000018233</t>
  </si>
  <si>
    <t>Ткань бязь 1500мм</t>
  </si>
  <si>
    <t>214</t>
  </si>
  <si>
    <t>5000018265</t>
  </si>
  <si>
    <t>Рукав пожар с ГР-50 резинотк D51мм</t>
  </si>
  <si>
    <t>1107</t>
  </si>
  <si>
    <t>5000018317</t>
  </si>
  <si>
    <t>Каскетка защитная демисез рс 54 по 64</t>
  </si>
  <si>
    <t>140112</t>
  </si>
  <si>
    <t>5000018772</t>
  </si>
  <si>
    <t>Опрыскиватель ранцевый гидр 15л</t>
  </si>
  <si>
    <t>5000018891</t>
  </si>
  <si>
    <t>Карандаш прост B</t>
  </si>
  <si>
    <t>5000018900</t>
  </si>
  <si>
    <t>Маркер для доски черный</t>
  </si>
  <si>
    <t>5000019240</t>
  </si>
  <si>
    <t>Сверло спирал с конич/хв D14,5мм</t>
  </si>
  <si>
    <t>5000019325</t>
  </si>
  <si>
    <t>Сверло цилиндр хвостов 10,5</t>
  </si>
  <si>
    <t>5000019346</t>
  </si>
  <si>
    <t>Резец Вк8 резьбонар 25х16 х140</t>
  </si>
  <si>
    <t>5000019353</t>
  </si>
  <si>
    <t>Резец расточ из быстрорежущей стали Вк8</t>
  </si>
  <si>
    <t>5000019355</t>
  </si>
  <si>
    <t>Резец резьбонар из тверд сплава</t>
  </si>
  <si>
    <t>5000019363</t>
  </si>
  <si>
    <t>Резец расточ глухих отверс Вк8 20х20х170</t>
  </si>
  <si>
    <t>5000019392</t>
  </si>
  <si>
    <t>Ключ труб КТР №1 10-36мм</t>
  </si>
  <si>
    <t>5000019453</t>
  </si>
  <si>
    <t>Ключ рожк 12х13мм</t>
  </si>
  <si>
    <t>5000019540</t>
  </si>
  <si>
    <t>Набор ручного инструм 216пред</t>
  </si>
  <si>
    <t>5000019546</t>
  </si>
  <si>
    <t>Метчик М10х1,5</t>
  </si>
  <si>
    <t>5000019553</t>
  </si>
  <si>
    <t>Метчик М8х1,25</t>
  </si>
  <si>
    <t>5000019561</t>
  </si>
  <si>
    <t>Метчик М10х1,25 мм</t>
  </si>
  <si>
    <t>5000019566</t>
  </si>
  <si>
    <t>Плашка метрич резьбы М8х1,25</t>
  </si>
  <si>
    <t>5000019617</t>
  </si>
  <si>
    <t>Щетка ручн универс металлич 240х30х140мм</t>
  </si>
  <si>
    <t>5000020047</t>
  </si>
  <si>
    <t>Розетка РА16 - 757</t>
  </si>
  <si>
    <t>5000020552</t>
  </si>
  <si>
    <t>Кабель ТППэП 100х2х0,5</t>
  </si>
  <si>
    <t>5000020567</t>
  </si>
  <si>
    <t>Кабель КСПВ 4х0,4</t>
  </si>
  <si>
    <t>5000020661</t>
  </si>
  <si>
    <t>Выключатель авт ВА47-29 16А</t>
  </si>
  <si>
    <t>5000020673</t>
  </si>
  <si>
    <t>Контактор КМИ-34012 40А 400В/АС-3</t>
  </si>
  <si>
    <t>5000020758</t>
  </si>
  <si>
    <t>Модуль ввода 6ES7321-1BL00-0AA0</t>
  </si>
  <si>
    <t>5000020760</t>
  </si>
  <si>
    <t>Клемма WAGO 222-413, 3х0,08-2,5мм2</t>
  </si>
  <si>
    <t>5000020843</t>
  </si>
  <si>
    <t>Батарейка 1/2AA 3,6В</t>
  </si>
  <si>
    <t>2311</t>
  </si>
  <si>
    <t>5000020981</t>
  </si>
  <si>
    <t>Чернила струйн печати черный 500мл</t>
  </si>
  <si>
    <t>5000020982</t>
  </si>
  <si>
    <t>Чернила для струйн печати желтый</t>
  </si>
  <si>
    <t>5000020983</t>
  </si>
  <si>
    <t>Чернила для струйн печати сине-зеленый</t>
  </si>
  <si>
    <t>5000020984</t>
  </si>
  <si>
    <t>Чернила для струйн печати маджента</t>
  </si>
  <si>
    <t>5000021010</t>
  </si>
  <si>
    <t>Фотобарабан HP P1005/1006/1505</t>
  </si>
  <si>
    <t>5000021059</t>
  </si>
  <si>
    <t>Аппарат телефонный KX-TS2350CAВ</t>
  </si>
  <si>
    <t>112202</t>
  </si>
  <si>
    <t>5000021076</t>
  </si>
  <si>
    <t>Громкоговоритель настенный FT-204</t>
  </si>
  <si>
    <t>5000021167</t>
  </si>
  <si>
    <t>Кран шаров муфт латун DN50 PN16</t>
  </si>
  <si>
    <t>5000025069</t>
  </si>
  <si>
    <t>Сервиз чайный фарфор среднее</t>
  </si>
  <si>
    <t>5000026263</t>
  </si>
  <si>
    <t>Ключ накидной 24х27</t>
  </si>
  <si>
    <t>5000026459</t>
  </si>
  <si>
    <t>Набор бит для шуруповерта</t>
  </si>
  <si>
    <t>5000028264</t>
  </si>
  <si>
    <t>Калькулярор 12 разрядный финансовый, б/у</t>
  </si>
  <si>
    <t>5000028456</t>
  </si>
  <si>
    <t>Бутылка прозрачная 500мл 101789</t>
  </si>
  <si>
    <t>5000028479</t>
  </si>
  <si>
    <t>Воронка лабор 500мл</t>
  </si>
  <si>
    <t>5000028557</t>
  </si>
  <si>
    <t>Реле датчик уровня РОС301-1-УХЛ3</t>
  </si>
  <si>
    <t>5000028797</t>
  </si>
  <si>
    <t>Лак яхтный</t>
  </si>
  <si>
    <t>5000028798</t>
  </si>
  <si>
    <t>Лампа бактерицид ДБ 30 HNS 4008321054289</t>
  </si>
  <si>
    <t>5000029006</t>
  </si>
  <si>
    <t>Маркер для доски зеленый</t>
  </si>
  <si>
    <t>5000029007</t>
  </si>
  <si>
    <t>Маркер для доски красный</t>
  </si>
  <si>
    <t>5000029008</t>
  </si>
  <si>
    <t>Маркер для доски синий</t>
  </si>
  <si>
    <t>5000029307</t>
  </si>
  <si>
    <t>Процессор коммунальный</t>
  </si>
  <si>
    <t>1114</t>
  </si>
  <si>
    <t>5000029314</t>
  </si>
  <si>
    <t>Сверло спирал с конич/хв D18мм</t>
  </si>
  <si>
    <t>5000029705</t>
  </si>
  <si>
    <t>Аппарат сварочный 230В 26Вт</t>
  </si>
  <si>
    <t>5000029710</t>
  </si>
  <si>
    <t>Машина стиральная 30кг</t>
  </si>
  <si>
    <t>5000029769</t>
  </si>
  <si>
    <t>Шкаф офисный 530х418х1830мм</t>
  </si>
  <si>
    <t>5000029939</t>
  </si>
  <si>
    <t>Смазка Литол-24</t>
  </si>
  <si>
    <t>5000029981</t>
  </si>
  <si>
    <t>Растворитель Р-646</t>
  </si>
  <si>
    <t>5000029991</t>
  </si>
  <si>
    <t>Эмаль Жёлтый НЦ-132</t>
  </si>
  <si>
    <t>5000030012</t>
  </si>
  <si>
    <t>Картридж лазер Q2612A</t>
  </si>
  <si>
    <t>5000030028</t>
  </si>
  <si>
    <t>Наконечник D4мм медь</t>
  </si>
  <si>
    <t>5000030032</t>
  </si>
  <si>
    <t>Растворитель уайт-спирит</t>
  </si>
  <si>
    <t>5000030037</t>
  </si>
  <si>
    <t>Масло моторное SAE 15W40</t>
  </si>
  <si>
    <t>5000030047</t>
  </si>
  <si>
    <t>Карандаш прост с ластиком</t>
  </si>
  <si>
    <t>5000030052</t>
  </si>
  <si>
    <t>Бумага офисная А3 80гр</t>
  </si>
  <si>
    <t>5000030088</t>
  </si>
  <si>
    <t>Кислота азотная ХЧ</t>
  </si>
  <si>
    <t>5000030092</t>
  </si>
  <si>
    <t>Труба стальная 108х4мм</t>
  </si>
  <si>
    <t>5000030102</t>
  </si>
  <si>
    <t>Валерианы экстракт таблет 0,02 №50</t>
  </si>
  <si>
    <t>5000030118</t>
  </si>
  <si>
    <t>Болт М8х40мм Ст</t>
  </si>
  <si>
    <t>5000030131</t>
  </si>
  <si>
    <t>Держатель для туалет бумаги</t>
  </si>
  <si>
    <t>5000030195</t>
  </si>
  <si>
    <t>Сталь круглая нержавсталь 12х18Н10Т д=70</t>
  </si>
  <si>
    <t>5000030216</t>
  </si>
  <si>
    <t>Сода кальцинированная, марка Б</t>
  </si>
  <si>
    <t>100101</t>
  </si>
  <si>
    <t>5000030276</t>
  </si>
  <si>
    <t>Кресло быт обивка из кожи</t>
  </si>
  <si>
    <t>5000030712</t>
  </si>
  <si>
    <t>Табло информативное</t>
  </si>
  <si>
    <t>112210</t>
  </si>
  <si>
    <t>5000030714</t>
  </si>
  <si>
    <t>Контейнер для мусора металлич 750л</t>
  </si>
  <si>
    <t>5000030715</t>
  </si>
  <si>
    <t>Сетка для футбольных ворот 300 200</t>
  </si>
  <si>
    <t>5000030719</t>
  </si>
  <si>
    <t>Чайник эмалир 1л</t>
  </si>
  <si>
    <t>5000030720</t>
  </si>
  <si>
    <t>Ковер ворс из джута 300х500см</t>
  </si>
  <si>
    <t>5000030721</t>
  </si>
  <si>
    <t>Кастрюля ст н/ж 40л</t>
  </si>
  <si>
    <t>5000030726</t>
  </si>
  <si>
    <t>Кастрюля ст н/ж 30л</t>
  </si>
  <si>
    <t>5000030734</t>
  </si>
  <si>
    <t>Бензопила 2,3кВт</t>
  </si>
  <si>
    <t>5000030735</t>
  </si>
  <si>
    <t>Чашка эмалир 30л</t>
  </si>
  <si>
    <t>5000030746</t>
  </si>
  <si>
    <t>Масло индустриальное И-20А (кг)</t>
  </si>
  <si>
    <t>5000030903</t>
  </si>
  <si>
    <t>Труба гофрированная из ПВХ D25х мм</t>
  </si>
  <si>
    <t>5000030914</t>
  </si>
  <si>
    <t>Труба 20х2мм</t>
  </si>
  <si>
    <t>5000030959</t>
  </si>
  <si>
    <t>Труба гофрированная из ПВХ D22х мм</t>
  </si>
  <si>
    <t>5000030960</t>
  </si>
  <si>
    <t>Аппарат для чистки обуви</t>
  </si>
  <si>
    <t>5000031013</t>
  </si>
  <si>
    <t>Оборудование для очистки воды</t>
  </si>
  <si>
    <t>5000031015</t>
  </si>
  <si>
    <t>Табурет метал обив из кожи 580х380х790мм</t>
  </si>
  <si>
    <t>5000031016</t>
  </si>
  <si>
    <t>Часы песочные 1мин</t>
  </si>
  <si>
    <t>5000031017</t>
  </si>
  <si>
    <t>Часы песочные 3мин</t>
  </si>
  <si>
    <t>5000031019</t>
  </si>
  <si>
    <t>Грунт-эмаль оранж ХВ-0278</t>
  </si>
  <si>
    <t>5000031020</t>
  </si>
  <si>
    <t>Эмаль Синий ХВ-0278</t>
  </si>
  <si>
    <t>5000031022</t>
  </si>
  <si>
    <t>Клапан обр 12Х18Н10Т DN32 PN16</t>
  </si>
  <si>
    <t>5000031023</t>
  </si>
  <si>
    <t>Строп ленточ СТП 5м</t>
  </si>
  <si>
    <t>5000031031</t>
  </si>
  <si>
    <t>Телевизор LED 43дюим</t>
  </si>
  <si>
    <t>5000031037</t>
  </si>
  <si>
    <t>Ксарелто таблет 10мг</t>
  </si>
  <si>
    <t>5000031038</t>
  </si>
  <si>
    <t>Ас-тромбин таблет 100мг</t>
  </si>
  <si>
    <t>5000031039</t>
  </si>
  <si>
    <t>Альдарон таблет 25мг</t>
  </si>
  <si>
    <t>5000031040</t>
  </si>
  <si>
    <t>Азитромицин таблет 500мг</t>
  </si>
  <si>
    <t>5000031041</t>
  </si>
  <si>
    <t>Эноксапарин р-р 0,4мл</t>
  </si>
  <si>
    <t>5000031042</t>
  </si>
  <si>
    <t>Левофлоксацин р-р 5мг, 100мл</t>
  </si>
  <si>
    <t>5000031044</t>
  </si>
  <si>
    <t>Детрифорс капс</t>
  </si>
  <si>
    <t>5000031046</t>
  </si>
  <si>
    <t>Полотно противопожарное ПП-1-300</t>
  </si>
  <si>
    <t>5000031048</t>
  </si>
  <si>
    <t>Цемент сульфатостойк М450 ГОСТ10178-85</t>
  </si>
  <si>
    <t>5000031050</t>
  </si>
  <si>
    <t>Смеситель шарн умывальн однорыч</t>
  </si>
  <si>
    <t>5000031051</t>
  </si>
  <si>
    <t>Смеситель шарн для душа</t>
  </si>
  <si>
    <t>5000031053</t>
  </si>
  <si>
    <t>Смеситель шарн умывальн</t>
  </si>
  <si>
    <t>5000031055</t>
  </si>
  <si>
    <t>Отвод ПЭ D15мм</t>
  </si>
  <si>
    <t>5000031058</t>
  </si>
  <si>
    <t>Насос центробежный 4кВт 22м3ч</t>
  </si>
  <si>
    <t>5000031074</t>
  </si>
  <si>
    <t>Память оперативная DDR4 16Гб</t>
  </si>
  <si>
    <t>5000031090</t>
  </si>
  <si>
    <t>Машина сушильная 20кг</t>
  </si>
  <si>
    <t>5000031114</t>
  </si>
  <si>
    <t>Проволока вязальная D2мм</t>
  </si>
  <si>
    <t>5000031130</t>
  </si>
  <si>
    <t>Ошейник для крупного рогатого скота</t>
  </si>
  <si>
    <t>21209</t>
  </si>
  <si>
    <t>5000031162</t>
  </si>
  <si>
    <t>Стенд 297х265 см</t>
  </si>
  <si>
    <t>5000031165</t>
  </si>
  <si>
    <t>Стенд 793х265см</t>
  </si>
  <si>
    <t>5000031166</t>
  </si>
  <si>
    <t>Стенд 390х120см</t>
  </si>
  <si>
    <t>5000031167</t>
  </si>
  <si>
    <t>Стенд 350х120см</t>
  </si>
  <si>
    <t>5000031168</t>
  </si>
  <si>
    <t>Стенд 140х120см</t>
  </si>
  <si>
    <t>5000031179</t>
  </si>
  <si>
    <t>Стенд 370х120см</t>
  </si>
  <si>
    <t>5000031180</t>
  </si>
  <si>
    <t>Стенд 140х140см</t>
  </si>
  <si>
    <t>5000031181</t>
  </si>
  <si>
    <t>Стенд 670смХ265см</t>
  </si>
  <si>
    <t>5000031182</t>
  </si>
  <si>
    <t>Стенд 600смХ265см</t>
  </si>
  <si>
    <t>5000031183</t>
  </si>
  <si>
    <t>Стенд 363х265см</t>
  </si>
  <si>
    <t>5000031213</t>
  </si>
  <si>
    <t>Медаль бронза</t>
  </si>
  <si>
    <t>5000031214</t>
  </si>
  <si>
    <t>Медаль серебр</t>
  </si>
  <si>
    <t>5000031216</t>
  </si>
  <si>
    <t>Грунт-эмаль бел ХВ-0278</t>
  </si>
  <si>
    <t>5000031217</t>
  </si>
  <si>
    <t>Грунт-эмаль голуб ХВ-0278</t>
  </si>
  <si>
    <t>5000031218</t>
  </si>
  <si>
    <t>Грунт-эмаль Жёлтый ХВ-0278</t>
  </si>
  <si>
    <t>5000031229</t>
  </si>
  <si>
    <t>Грунт-эмаль зелен ХВ-0278</t>
  </si>
  <si>
    <t>5000031230</t>
  </si>
  <si>
    <t>Грунт-эмаль красн ХВ-0278</t>
  </si>
  <si>
    <t>5000031231</t>
  </si>
  <si>
    <t>Грунт-эмаль сер ХВ-0278</t>
  </si>
  <si>
    <t>5000031232</t>
  </si>
  <si>
    <t>Грунт-эмаль черн ХВ-0278</t>
  </si>
  <si>
    <t>5000031233</t>
  </si>
  <si>
    <t>Контроллер логический CPU314-2 PN/DP</t>
  </si>
  <si>
    <t>5000031302</t>
  </si>
  <si>
    <t>Медаль золото</t>
  </si>
  <si>
    <t>5000031311</t>
  </si>
  <si>
    <t>Набор отвертки 18пред</t>
  </si>
  <si>
    <t>5000031313</t>
  </si>
  <si>
    <t>Очиститель масляных загрязнений</t>
  </si>
  <si>
    <t>5000031314</t>
  </si>
  <si>
    <t>Дрель-шуруповерт электрич ЗСШ-300-2 К</t>
  </si>
  <si>
    <t>5000031316</t>
  </si>
  <si>
    <t>Костюм рыбака 48-56р</t>
  </si>
  <si>
    <t>5000031319</t>
  </si>
  <si>
    <t>Пушка тепловая паров СФО 6 220В 6кВт</t>
  </si>
  <si>
    <t>5000031320</t>
  </si>
  <si>
    <t>Набор бит для шуруповерта 15шт</t>
  </si>
  <si>
    <t>5000031321</t>
  </si>
  <si>
    <t>Ремень клинов AVX 13x1025</t>
  </si>
  <si>
    <t>5000031324</t>
  </si>
  <si>
    <t>Катушка электромагнитная 230В 50Гц 14ВА</t>
  </si>
  <si>
    <t>5000031341</t>
  </si>
  <si>
    <t>Пила ленточная для мяса</t>
  </si>
  <si>
    <t>5000031347</t>
  </si>
  <si>
    <t>Резина 500х120мм</t>
  </si>
  <si>
    <t>5000031402</t>
  </si>
  <si>
    <t>Радиатор чугуный 13 секцион</t>
  </si>
  <si>
    <t>5000031413</t>
  </si>
  <si>
    <t>Прокат арматурный А-1 16мм</t>
  </si>
  <si>
    <t>5000031440</t>
  </si>
  <si>
    <t>Фильтр жидк очистки для воды Arkal 3</t>
  </si>
  <si>
    <t>5000031526</t>
  </si>
  <si>
    <t>Хлоропирамин таблет</t>
  </si>
  <si>
    <t>5000031600</t>
  </si>
  <si>
    <t>Принтер многофункциональный монохр</t>
  </si>
  <si>
    <t>5000031610</t>
  </si>
  <si>
    <t>Перегородка из пластика</t>
  </si>
  <si>
    <t>5000031623</t>
  </si>
  <si>
    <t>Фен электрическая 1200Вт</t>
  </si>
  <si>
    <t>5000031731</t>
  </si>
  <si>
    <t>Чан контактный 5</t>
  </si>
  <si>
    <t>110506</t>
  </si>
  <si>
    <t>5000031735</t>
  </si>
  <si>
    <t>Тренажер колесо для пресса</t>
  </si>
  <si>
    <t>5000031759</t>
  </si>
  <si>
    <t>Подставка мобильная ET-2580-MTPA</t>
  </si>
  <si>
    <t>5000031760</t>
  </si>
  <si>
    <t>Панель интерактивная 65дюим 5500:1</t>
  </si>
  <si>
    <t>5000031773</t>
  </si>
  <si>
    <t>Вагонка сорт А</t>
  </si>
  <si>
    <t>5000031781</t>
  </si>
  <si>
    <t>Стеллаж офисный 2000х1000х300мм</t>
  </si>
  <si>
    <t>5000031782</t>
  </si>
  <si>
    <t>Карта Казахстана из дерева</t>
  </si>
  <si>
    <t>5000031785</t>
  </si>
  <si>
    <t>Карта мира из дерева</t>
  </si>
  <si>
    <t>5000031786</t>
  </si>
  <si>
    <t>Баннер 5,60х2,30м</t>
  </si>
  <si>
    <t>5000031787</t>
  </si>
  <si>
    <t>Стенд 800х2400мм</t>
  </si>
  <si>
    <t>5000031789</t>
  </si>
  <si>
    <t>Стенд 230х1400см</t>
  </si>
  <si>
    <t>4915</t>
  </si>
  <si>
    <t>5000031790</t>
  </si>
  <si>
    <t>Логотип 170х170см</t>
  </si>
  <si>
    <t>5000031791</t>
  </si>
  <si>
    <t>Шкаф офисный 2000х1000х500мм</t>
  </si>
  <si>
    <t>5000031798</t>
  </si>
  <si>
    <t>Логотип 1000х1200см</t>
  </si>
  <si>
    <t>5000031802</t>
  </si>
  <si>
    <t>Стенд 93х213см</t>
  </si>
  <si>
    <t>5000031811</t>
  </si>
  <si>
    <t>Буква объемная несветовая 78см</t>
  </si>
  <si>
    <t>5000031813</t>
  </si>
  <si>
    <t>Буква объемная несветовая 72см</t>
  </si>
  <si>
    <t>5000031854</t>
  </si>
  <si>
    <t>Игрушка елочная</t>
  </si>
  <si>
    <t>5000031988</t>
  </si>
  <si>
    <t>Накопитель SSD 256Gb SATA III</t>
  </si>
  <si>
    <t>5000031989</t>
  </si>
  <si>
    <t>Шкаф картотечный металл 4 секц A4</t>
  </si>
  <si>
    <t>5000031991</t>
  </si>
  <si>
    <t>Устройство пуско-зарядное 20А 12/24В</t>
  </si>
  <si>
    <t>5000031993</t>
  </si>
  <si>
    <t>Щетка для мытья авто</t>
  </si>
  <si>
    <t>5000031994</t>
  </si>
  <si>
    <t>Ключ баллонный №22х38</t>
  </si>
  <si>
    <t>5000031995</t>
  </si>
  <si>
    <t>Гайковерт аккумуляторный DCF894N-XJ</t>
  </si>
  <si>
    <t>5000031996</t>
  </si>
  <si>
    <t>Строп текстильный СТП-10,0/3000</t>
  </si>
  <si>
    <t>5000031998</t>
  </si>
  <si>
    <t>Строп текстильный СТК 25,0/5000</t>
  </si>
  <si>
    <t>5000031999</t>
  </si>
  <si>
    <t>Набор торцевых головок 8-32мм 20пред</t>
  </si>
  <si>
    <t>5000032000</t>
  </si>
  <si>
    <t>Ключ баллонный №32х33</t>
  </si>
  <si>
    <t>5000032001</t>
  </si>
  <si>
    <t>Ключ баллонный №32х38</t>
  </si>
  <si>
    <t>5000032002</t>
  </si>
  <si>
    <t>Строп текстильный СТК-20,0/5000</t>
  </si>
  <si>
    <t>5000032003</t>
  </si>
  <si>
    <t>Насос для перекачки 12DC 150Вт 50л/м</t>
  </si>
  <si>
    <t>5000032004</t>
  </si>
  <si>
    <t>Ключ крестовый баллонный 17х19х21х22</t>
  </si>
  <si>
    <t>5000032006</t>
  </si>
  <si>
    <t>Строп текстильный СТП -5,0/3000</t>
  </si>
  <si>
    <t>5000032007</t>
  </si>
  <si>
    <t>Набор инструментов 94 пред автослесаря</t>
  </si>
  <si>
    <t>5000032008</t>
  </si>
  <si>
    <t>Ключ баллонный №24х27</t>
  </si>
  <si>
    <t>5000032010</t>
  </si>
  <si>
    <t>Ключ накидной 13х17</t>
  </si>
  <si>
    <t>5000032011</t>
  </si>
  <si>
    <t>Ключ баллонный телескопический №17х19мм</t>
  </si>
  <si>
    <t>5000032012</t>
  </si>
  <si>
    <t>Фотореле LUX-02 5500 Вт</t>
  </si>
  <si>
    <t>5000032015</t>
  </si>
  <si>
    <t>Лампа светодиодная СДО 48 Н-3200 32Вт</t>
  </si>
  <si>
    <t>5000032016</t>
  </si>
  <si>
    <t>Машина стиральная 5кг 800Об/мин</t>
  </si>
  <si>
    <t>5000032017</t>
  </si>
  <si>
    <t>Клещи токоизмерительные UT203</t>
  </si>
  <si>
    <t>5000032018</t>
  </si>
  <si>
    <t>Ключ комбинированный 8мм из сплава Cr-V</t>
  </si>
  <si>
    <t>5000032020</t>
  </si>
  <si>
    <t>Батарейка Varta LR14  1,5v</t>
  </si>
  <si>
    <t>5000032021</t>
  </si>
  <si>
    <t>Выключатель  5SL 3P 25A</t>
  </si>
  <si>
    <t>5000032022</t>
  </si>
  <si>
    <t>Ключ шарнирный КШ-92</t>
  </si>
  <si>
    <t>5000032023</t>
  </si>
  <si>
    <t>Выключатель 5SL61106 1P 10A</t>
  </si>
  <si>
    <t>5000032024</t>
  </si>
  <si>
    <t>Гильза медная 95мм2 ГОСТ 23469.3-79</t>
  </si>
  <si>
    <t>5000032025</t>
  </si>
  <si>
    <t>Выключатель 5SL61166 1P 16A</t>
  </si>
  <si>
    <t>5000032026</t>
  </si>
  <si>
    <t>Предохранитель ПКТ-1СФ-VК-10/12-32-50-У3</t>
  </si>
  <si>
    <t>5000032027</t>
  </si>
  <si>
    <t>Клещи токоизмерительные CM3289</t>
  </si>
  <si>
    <t>5000032030</t>
  </si>
  <si>
    <t>Лазы универсал для опор ЛУ-2</t>
  </si>
  <si>
    <t>5000032031</t>
  </si>
  <si>
    <t>Сумка для инструментов 90257</t>
  </si>
  <si>
    <t>5000032032</t>
  </si>
  <si>
    <t>Набор электромеханика 17 пред</t>
  </si>
  <si>
    <t>5000032033</t>
  </si>
  <si>
    <t>Выключатель 3P 50A (B) 6kA</t>
  </si>
  <si>
    <t>5000032034</t>
  </si>
  <si>
    <t>Набор ключей накидных 8 пред 6-41мм</t>
  </si>
  <si>
    <t>5000032035</t>
  </si>
  <si>
    <t>Микромиллиомметр ИКС-1А</t>
  </si>
  <si>
    <t>5000032036</t>
  </si>
  <si>
    <t>Индикатор напряжения 70-600В 50/60Гц</t>
  </si>
  <si>
    <t>5000032037</t>
  </si>
  <si>
    <t>Выключатель авт. 3P 40A (B) 6kA 400В</t>
  </si>
  <si>
    <t>5000032038</t>
  </si>
  <si>
    <t>Аккумулятор контроллера 7.4V 2.6Ач Li-Io</t>
  </si>
  <si>
    <t>5000032039</t>
  </si>
  <si>
    <t>Набор накидных ключей звезд 6 пр Е6-Е24</t>
  </si>
  <si>
    <t>5000032040</t>
  </si>
  <si>
    <t>Выпрямитель сварочный PONTIG 200 AC/DC</t>
  </si>
  <si>
    <t>5000032041</t>
  </si>
  <si>
    <t>Трансформатор Тока Т-0.66 200/5 кл0,5</t>
  </si>
  <si>
    <t>5000032042</t>
  </si>
  <si>
    <t>Наконечник ТМЛ 240-20-24</t>
  </si>
  <si>
    <t>5000032043</t>
  </si>
  <si>
    <t>Гильза алюминиевая ГА 95-12</t>
  </si>
  <si>
    <t>5000032045</t>
  </si>
  <si>
    <t>Набор отверток ЗУБР 25263-H5, 5 предм.</t>
  </si>
  <si>
    <t>5000032046</t>
  </si>
  <si>
    <t>Нож кабельный (электрика) 43мм</t>
  </si>
  <si>
    <t>5000032047</t>
  </si>
  <si>
    <t>Выключатель педальный открытый ВПО-3</t>
  </si>
  <si>
    <t>5000032048</t>
  </si>
  <si>
    <t>Ножницы секторные НС-45</t>
  </si>
  <si>
    <t>5000032049</t>
  </si>
  <si>
    <t>Блок для натяжения проводов БР-3</t>
  </si>
  <si>
    <t>5000032050</t>
  </si>
  <si>
    <t>Труборез ручной 2-1" 10-63мм</t>
  </si>
  <si>
    <t>5000032052</t>
  </si>
  <si>
    <t>Ключ комбинированный 10мм из сплава Cr-V</t>
  </si>
  <si>
    <t>5000032053</t>
  </si>
  <si>
    <t>Трос буксировочный стальной 5м 10тн</t>
  </si>
  <si>
    <t>5000032054</t>
  </si>
  <si>
    <t>Провод АППВ 3х4мм</t>
  </si>
  <si>
    <t>5000032055</t>
  </si>
  <si>
    <t>Набор диэлек инструмента 3 пред до 1000В</t>
  </si>
  <si>
    <t>5000032058</t>
  </si>
  <si>
    <t>Аккумулятор BDC46A Li-ion (7.2V-1.8A/H)</t>
  </si>
  <si>
    <t>5000032059</t>
  </si>
  <si>
    <t>Трассоискатель Leica Digicat 550i</t>
  </si>
  <si>
    <t>5000032060</t>
  </si>
  <si>
    <t>Гигрометр психрометрич ВИТ-2</t>
  </si>
  <si>
    <t>5000032061</t>
  </si>
  <si>
    <t>Насос вертикальн CRNE 15-04</t>
  </si>
  <si>
    <t>5000032063</t>
  </si>
  <si>
    <t>Выключатель 5SL 3P 63A</t>
  </si>
  <si>
    <t>5000032065</t>
  </si>
  <si>
    <t>Насос CRNE 32-3 Q-30м3/ч Н-44,4м 7,5кВт</t>
  </si>
  <si>
    <t>5000032066</t>
  </si>
  <si>
    <t>Насос вертикальный CRNE 15-05</t>
  </si>
  <si>
    <t>5000032067</t>
  </si>
  <si>
    <t>Тент для самосвала 3х6м</t>
  </si>
  <si>
    <t>5000032068</t>
  </si>
  <si>
    <t>Трансформатор низк напр 240/12В</t>
  </si>
  <si>
    <t>5000032069</t>
  </si>
  <si>
    <t>Пояс для инструментов 8 карманов</t>
  </si>
  <si>
    <t>140339</t>
  </si>
  <si>
    <t>5000032075</t>
  </si>
  <si>
    <t>Программа ПО географическая инф система</t>
  </si>
  <si>
    <t>5000032076</t>
  </si>
  <si>
    <t>Труба бесшовная 12Х18Н10Т Ду 25х1,8мм</t>
  </si>
  <si>
    <t>5000032077</t>
  </si>
  <si>
    <t>Труба стальная 12Х18Н10Т ф89х3мм</t>
  </si>
  <si>
    <t>5000032078</t>
  </si>
  <si>
    <t>Уголок 20х20х2мм</t>
  </si>
  <si>
    <t>5000032080</t>
  </si>
  <si>
    <t>Стандарт-титр щавельевая кислота</t>
  </si>
  <si>
    <t>5000032081</t>
  </si>
  <si>
    <t>Пила электрическая 220В 1500ВТ 4800 об</t>
  </si>
  <si>
    <t>5000032083</t>
  </si>
  <si>
    <t>Насос вертикальный CRNE 15-02</t>
  </si>
  <si>
    <t>5000032085</t>
  </si>
  <si>
    <t>Осушитель воздуха адсорбционный REMEZA R</t>
  </si>
  <si>
    <t>5000032089</t>
  </si>
  <si>
    <t>Карта памяти 256гб SD</t>
  </si>
  <si>
    <t>5000032090</t>
  </si>
  <si>
    <t>Картридер внешний USB3.1 type C</t>
  </si>
  <si>
    <t>5000032091</t>
  </si>
  <si>
    <t>Пробоотборник ПЭ 1620У</t>
  </si>
  <si>
    <t>5000032092</t>
  </si>
  <si>
    <t>Кружка из полипропилена 2000см3</t>
  </si>
  <si>
    <t>5000032093</t>
  </si>
  <si>
    <t>Труба стальная 12Х18Н10Т ф76х2,5мм</t>
  </si>
  <si>
    <t>5000032096</t>
  </si>
  <si>
    <t>Аппарат раструбной сварки 800ВТ 20-63мм</t>
  </si>
  <si>
    <t>5000032097</t>
  </si>
  <si>
    <t>Труба стальная 12Х18Н10Т ф20х1,5мм</t>
  </si>
  <si>
    <t>5000032098</t>
  </si>
  <si>
    <t>Отражатель для антенны Phantom 4 pro</t>
  </si>
  <si>
    <t>5000032100</t>
  </si>
  <si>
    <t>Насос горизонт Technium BNBKK 80.250</t>
  </si>
  <si>
    <t>5000032101</t>
  </si>
  <si>
    <t>Калорифер КСК-113-1000-0580-4-2-430-03-0</t>
  </si>
  <si>
    <t>5000032106</t>
  </si>
  <si>
    <t>Насос пневматический FLUX FDM 40</t>
  </si>
  <si>
    <t>5000032108</t>
  </si>
  <si>
    <t>Калорифер КСК-113-2480-1800-3-2-420-02</t>
  </si>
  <si>
    <t>5000032109</t>
  </si>
  <si>
    <t>Насос DAB BPH 60/340.65 M</t>
  </si>
  <si>
    <t>5000032111</t>
  </si>
  <si>
    <t>Насос химич P=11кВт Н=45м, Q=16м3/ч</t>
  </si>
  <si>
    <t>5000032114</t>
  </si>
  <si>
    <t>Преобразователь давл WIKA A-10 250бар</t>
  </si>
  <si>
    <t>5000032119</t>
  </si>
  <si>
    <t>Преобразователь частоты&amp;#160;2,2кВт 12А</t>
  </si>
  <si>
    <t>5000032121</t>
  </si>
  <si>
    <t>Монитор 28" ASUS VP28UQGL, Black</t>
  </si>
  <si>
    <t>5000032122</t>
  </si>
  <si>
    <t>Память оперативная DDR4 16Gb 21300/2666M</t>
  </si>
  <si>
    <t>5000032125</t>
  </si>
  <si>
    <t>Насос многоступ вертикал  3м3/ч, 3 кВТ</t>
  </si>
  <si>
    <t>5000032126</t>
  </si>
  <si>
    <t>Колба коническая Кн-2-5000-50 ТС</t>
  </si>
  <si>
    <t>5000032128</t>
  </si>
  <si>
    <t>Колба коническая Кн-3-6000-43 ТС</t>
  </si>
  <si>
    <t>5000032142</t>
  </si>
  <si>
    <t>Монитор 27" HP 27xq, Black</t>
  </si>
  <si>
    <t>5000032168</t>
  </si>
  <si>
    <t>Автоцистерна вакуумная 5675 (МВ-10)</t>
  </si>
  <si>
    <t>5000032169</t>
  </si>
  <si>
    <t>Натрий азотнокислый, чда (нитрат натрия)</t>
  </si>
  <si>
    <t>5000032170</t>
  </si>
  <si>
    <t>Глицерин ЧДА</t>
  </si>
  <si>
    <t>5000032171</t>
  </si>
  <si>
    <t>Стакан лабор низкий со шкалой PP 50 мл</t>
  </si>
  <si>
    <t>5000032175</t>
  </si>
  <si>
    <t>Пилларс вращающийся с подсветкой</t>
  </si>
  <si>
    <t>5000032219</t>
  </si>
  <si>
    <t>Вышка тура ПСРВ 21-13,49 (трап)</t>
  </si>
  <si>
    <t>5000032240</t>
  </si>
  <si>
    <t>Колба мерная 1-250-2 ХС</t>
  </si>
  <si>
    <t>5000032241</t>
  </si>
  <si>
    <t>Бикарбонат натрия ХЧ сорт1 гост 2156-76</t>
  </si>
  <si>
    <t>5000032242</t>
  </si>
  <si>
    <t>Ключ газовый №4</t>
  </si>
  <si>
    <t>5000032243</t>
  </si>
  <si>
    <t>Трансформатор низк напр ЯТП 220/24В</t>
  </si>
  <si>
    <t>5000032247</t>
  </si>
  <si>
    <t>Насос циркуляционный 20,5м3/час</t>
  </si>
  <si>
    <t>5000032267</t>
  </si>
  <si>
    <t>Круг Ст.3 D12мм</t>
  </si>
  <si>
    <t>5000032268</t>
  </si>
  <si>
    <t>Насос перистальтич 2,2кВт 4,8м3/ч</t>
  </si>
  <si>
    <t>5000032275</t>
  </si>
  <si>
    <t>Прицеп грузовой ССТ-7132-2К</t>
  </si>
  <si>
    <t>5000032277</t>
  </si>
  <si>
    <t>вентилят вытяж центроб  d250мм 1100м3/ча</t>
  </si>
  <si>
    <t>5000032278</t>
  </si>
  <si>
    <t>Вентилятор ВР86-77-4,0 1450об/мин 1,1кВт</t>
  </si>
  <si>
    <t>5000032282</t>
  </si>
  <si>
    <t>Затвор дисковый  химический</t>
  </si>
  <si>
    <t>5000032287</t>
  </si>
  <si>
    <t>Умывальник круглая без спинки керамика</t>
  </si>
  <si>
    <t>5000032288</t>
  </si>
  <si>
    <t>Бумага индикаторная pH 3 - 5.2</t>
  </si>
  <si>
    <t>5000032289</t>
  </si>
  <si>
    <t>Тренажер манекен 170х55х25см 11,6кг</t>
  </si>
  <si>
    <t>5000032297</t>
  </si>
  <si>
    <t>Переходник HDMI to VGA</t>
  </si>
  <si>
    <t>10111301</t>
  </si>
  <si>
    <t>5000032302</t>
  </si>
  <si>
    <t>Набор инструментов Force 142 предметов</t>
  </si>
  <si>
    <t>5000032326</t>
  </si>
  <si>
    <t>Выключатель автмат ВА 47-29 1п С 25А ИЭК</t>
  </si>
  <si>
    <t>5000032327</t>
  </si>
  <si>
    <t>Выключатель автомат ВА 47-29 3п 16А ИЭК</t>
  </si>
  <si>
    <t>5000032591</t>
  </si>
  <si>
    <t>Набор ключей комбинир 18 пред 6-32мм х/с</t>
  </si>
  <si>
    <t>5000032654</t>
  </si>
  <si>
    <t>Осциллограф цифровой Hantek DSO5202P</t>
  </si>
  <si>
    <t>5000032687</t>
  </si>
  <si>
    <t>Пленка майларовая № 16068 упаковка 5м</t>
  </si>
  <si>
    <t>5000032887</t>
  </si>
  <si>
    <t>Машина углошлифовальная 1,4 кВт 125мм</t>
  </si>
  <si>
    <t>5000032919</t>
  </si>
  <si>
    <t>Часы песочные 2 мин</t>
  </si>
  <si>
    <t>5000032923</t>
  </si>
  <si>
    <t>Шкаф вытяжной ЛАБ-PRO ШВ 180.80.225 SS</t>
  </si>
  <si>
    <t>5000032974</t>
  </si>
  <si>
    <t>Компрессор винтовой 264,0кВт 25,4л/мин</t>
  </si>
  <si>
    <t>5000033341</t>
  </si>
  <si>
    <t>Пленка для ламинирования А4 125мкм 100шт</t>
  </si>
  <si>
    <t>5000033355</t>
  </si>
  <si>
    <t>Пленка полиэтилен 6х100м 200мкр</t>
  </si>
  <si>
    <t>5000033356</t>
  </si>
  <si>
    <t>Шкаф распределительный 380В УХЛ2</t>
  </si>
  <si>
    <t>5000033357</t>
  </si>
  <si>
    <t>Болт с гайкой М20х180мм2</t>
  </si>
  <si>
    <t>5000033367</t>
  </si>
  <si>
    <t>Гильза D240мм медь</t>
  </si>
  <si>
    <t>5000033901</t>
  </si>
  <si>
    <t>Картридж Лазерный</t>
  </si>
  <si>
    <t>5000033939</t>
  </si>
  <si>
    <t>Устройство для сушки посуды ПЭ-2010</t>
  </si>
  <si>
    <t>5000033944</t>
  </si>
  <si>
    <t>Насос центробежный 5,50кВт 17,0м3ч</t>
  </si>
  <si>
    <t>5000033945</t>
  </si>
  <si>
    <t>Кроссовки парадные</t>
  </si>
  <si>
    <t>140144</t>
  </si>
  <si>
    <t>5000033952</t>
  </si>
  <si>
    <t>Насос вертикальный CRNE 15-12</t>
  </si>
  <si>
    <t>5000033953</t>
  </si>
  <si>
    <t>Пушка тепловая ТЭП-5000К,5кВт</t>
  </si>
  <si>
    <t>5000034001</t>
  </si>
  <si>
    <t>Материал теплоизоляционный Теплорд 3мм</t>
  </si>
  <si>
    <t>5000034018</t>
  </si>
  <si>
    <t>Труба стальная 40х3,0мм</t>
  </si>
  <si>
    <t>5000034030</t>
  </si>
  <si>
    <t>Лигносульфонат тверд вещество ТУ2455-028</t>
  </si>
  <si>
    <t>5000034046</t>
  </si>
  <si>
    <t>Пружина для переплета пластиковая 10мм</t>
  </si>
  <si>
    <t>5000034126</t>
  </si>
  <si>
    <t>Контейнер ТУК118</t>
  </si>
  <si>
    <t>5000034128</t>
  </si>
  <si>
    <t>Насос мембранный NDP-40BPT</t>
  </si>
  <si>
    <t>5000034141</t>
  </si>
  <si>
    <t>Насос бочковой JP -180</t>
  </si>
  <si>
    <t>5000034208</t>
  </si>
  <si>
    <t>Плоттер HP Designjet T1700</t>
  </si>
  <si>
    <t>5000034211</t>
  </si>
  <si>
    <t>Видеокамера скважинная FLX-PD2000REC</t>
  </si>
  <si>
    <t>110401</t>
  </si>
  <si>
    <t>5000034221</t>
  </si>
  <si>
    <t>Болт М8х25 мм Ст</t>
  </si>
  <si>
    <t>5000034238</t>
  </si>
  <si>
    <t>5000034285</t>
  </si>
  <si>
    <t>Моноблок Lenovo IdeaCentre AIO 3 27ITL6</t>
  </si>
  <si>
    <t>5000034286</t>
  </si>
  <si>
    <t>Принтер струйный Цветной</t>
  </si>
  <si>
    <t>5000034296</t>
  </si>
  <si>
    <t>Болт с гайкой Ст3 М12х50мм</t>
  </si>
  <si>
    <t>5000034308</t>
  </si>
  <si>
    <t>Индексы в наборе 42Х12 5цв.</t>
  </si>
  <si>
    <t>5000034349</t>
  </si>
  <si>
    <t>Насос ПЭН6-16-100</t>
  </si>
  <si>
    <t>5000034374</t>
  </si>
  <si>
    <t>Лампа светодиодная тип цоколя G13 9 Вт</t>
  </si>
  <si>
    <t>5000034519</t>
  </si>
  <si>
    <t>Сверло Ф6,00 мм. 5D B042A06000CPG KC7325</t>
  </si>
  <si>
    <t>5000034569</t>
  </si>
  <si>
    <t>Датчик ткани 8В-2012-W2</t>
  </si>
  <si>
    <t>5000034573</t>
  </si>
  <si>
    <t>Лигносульфонат Технический, порошок</t>
  </si>
  <si>
    <t>5000034588</t>
  </si>
  <si>
    <t>Стол-мойка ЛАБ-PRO МО 120.65.90 TF</t>
  </si>
  <si>
    <t>5000034589</t>
  </si>
  <si>
    <t>Стулья лабораторные</t>
  </si>
  <si>
    <t>5000034590</t>
  </si>
  <si>
    <t>Стул лабораторный со спинкой</t>
  </si>
  <si>
    <t>5000034751</t>
  </si>
  <si>
    <t>Лист специальный ПВХ 2х1000х1400мм</t>
  </si>
  <si>
    <t>5000034752</t>
  </si>
  <si>
    <t>Ткань шелковая плотная</t>
  </si>
  <si>
    <t>5000034760</t>
  </si>
  <si>
    <t>Вышивка виде орнамента (баскур)</t>
  </si>
  <si>
    <t>5000034761</t>
  </si>
  <si>
    <t>Ткань Фетр белый</t>
  </si>
  <si>
    <t>5000034762</t>
  </si>
  <si>
    <t>Ткань Фетр Охра</t>
  </si>
  <si>
    <t>5000034763</t>
  </si>
  <si>
    <t>Ткань Фетр коричневый</t>
  </si>
  <si>
    <t>5000034769</t>
  </si>
  <si>
    <t>Жилет рабочий утепл 112-116; 158-164</t>
  </si>
  <si>
    <t>5000034774</t>
  </si>
  <si>
    <t>Сверло спиральная 20,5мм</t>
  </si>
  <si>
    <t>5000034779</t>
  </si>
  <si>
    <t>Метчик М14х1,75</t>
  </si>
  <si>
    <t>5000034783</t>
  </si>
  <si>
    <t>Сталь круглая Ст.3 D16мм</t>
  </si>
  <si>
    <t>5000034784</t>
  </si>
  <si>
    <t>Резец токарный рез ВК8 20Х20 внутренний</t>
  </si>
  <si>
    <t>5000034786</t>
  </si>
  <si>
    <t>Диск отрез Луга 180х2,0</t>
  </si>
  <si>
    <t>5000034787</t>
  </si>
  <si>
    <t>Шестигранник Cт.12х18Н10Т D13мм</t>
  </si>
  <si>
    <t>5000034788</t>
  </si>
  <si>
    <t>Круг Ст.3 D26мм</t>
  </si>
  <si>
    <t>5000034789</t>
  </si>
  <si>
    <t>Круг ст.3 D36мм</t>
  </si>
  <si>
    <t>5000034790</t>
  </si>
  <si>
    <t>Круг Ст.3 D40мм</t>
  </si>
  <si>
    <t>5000034791</t>
  </si>
  <si>
    <t>Метчик М14х1,5</t>
  </si>
  <si>
    <t>5000034792</t>
  </si>
  <si>
    <t>Метчик М14х1,25</t>
  </si>
  <si>
    <t>5000034793</t>
  </si>
  <si>
    <t>Метчик ручной М6</t>
  </si>
  <si>
    <t>5000034794</t>
  </si>
  <si>
    <t>Метчик М10х1мм</t>
  </si>
  <si>
    <t>5000034795</t>
  </si>
  <si>
    <t>Напильник круглый</t>
  </si>
  <si>
    <t>10120102</t>
  </si>
  <si>
    <t>5000034796</t>
  </si>
  <si>
    <t>Напильник плоский</t>
  </si>
  <si>
    <t>5000034797</t>
  </si>
  <si>
    <t>Напильник квадратный</t>
  </si>
  <si>
    <t>5000034798</t>
  </si>
  <si>
    <t>Напильник полукргулый</t>
  </si>
  <si>
    <t>5000034800</t>
  </si>
  <si>
    <t>Напильник трёхгранный</t>
  </si>
  <si>
    <t>5000034801</t>
  </si>
  <si>
    <t>Плашка метрич резьбы М14х1,75</t>
  </si>
  <si>
    <t>5000034802</t>
  </si>
  <si>
    <t>Плашка метрич резьбы М14х1,25</t>
  </si>
  <si>
    <t>5000034803</t>
  </si>
  <si>
    <t>Плашка метрич резьбы М14х1</t>
  </si>
  <si>
    <t>5000034804</t>
  </si>
  <si>
    <t>Плашка метрич резьбы М16х1</t>
  </si>
  <si>
    <t>5000034805</t>
  </si>
  <si>
    <t>Плашка метрич резьбы М16х2</t>
  </si>
  <si>
    <t>5000034806</t>
  </si>
  <si>
    <t>Плашка метрич резьбы М20х1</t>
  </si>
  <si>
    <t>5000034807</t>
  </si>
  <si>
    <t>Метчики  М14х1</t>
  </si>
  <si>
    <t>5000034808</t>
  </si>
  <si>
    <t>Метчик М16х1,25</t>
  </si>
  <si>
    <t>5000034809</t>
  </si>
  <si>
    <t>Метчик М20х1</t>
  </si>
  <si>
    <t>5000034812</t>
  </si>
  <si>
    <t>Шайба резиново-тканевая 100мм НБ-50</t>
  </si>
  <si>
    <t>110516</t>
  </si>
  <si>
    <t>5000034814</t>
  </si>
  <si>
    <t>Метчик М8х1</t>
  </si>
  <si>
    <t>5000034821</t>
  </si>
  <si>
    <t>Антифриз красный G12</t>
  </si>
  <si>
    <t>5000034829</t>
  </si>
  <si>
    <t>Шестигранник Ст.12Х18Н10Т D36мм</t>
  </si>
  <si>
    <t>5000034857</t>
  </si>
  <si>
    <t>Припой, D1 мм 50г, на пласт катушке</t>
  </si>
  <si>
    <t>5000034908</t>
  </si>
  <si>
    <t>Дорожка ковровая 90х210см</t>
  </si>
  <si>
    <t>5000034912</t>
  </si>
  <si>
    <t>Набор для раковины</t>
  </si>
  <si>
    <t>5000034913</t>
  </si>
  <si>
    <t>Полочка для душа</t>
  </si>
  <si>
    <t>5000034914</t>
  </si>
  <si>
    <t>Стойка для стеллажа 1,85м</t>
  </si>
  <si>
    <t>5000034915</t>
  </si>
  <si>
    <t>Стол рабочий для мед кабинета 2000х700</t>
  </si>
  <si>
    <t>5000034916</t>
  </si>
  <si>
    <t>Полотенце махровое 50х80см</t>
  </si>
  <si>
    <t>5000034917</t>
  </si>
  <si>
    <t>Полка для стелажей 100х30см</t>
  </si>
  <si>
    <t>5000034921</t>
  </si>
  <si>
    <t>Полотенце банное махр 70х130</t>
  </si>
  <si>
    <t>5000034927</t>
  </si>
  <si>
    <t>Тарелка из керамики быт D16см</t>
  </si>
  <si>
    <t>5000034934</t>
  </si>
  <si>
    <t>Часы песочные ЧПН-5</t>
  </si>
  <si>
    <t>5000034935</t>
  </si>
  <si>
    <t>Дорожка ковровая 90х150см</t>
  </si>
  <si>
    <t>5000034936</t>
  </si>
  <si>
    <t>Дорожка ковровая 90х160см</t>
  </si>
  <si>
    <t>5000034942</t>
  </si>
  <si>
    <t>Костюм влагозащ Форест 104-108,182-186</t>
  </si>
  <si>
    <t>5000034959</t>
  </si>
  <si>
    <t>Хлорид железа (III)</t>
  </si>
  <si>
    <t>5000034964</t>
  </si>
  <si>
    <t>Компрессор MARINER 250/420-E</t>
  </si>
  <si>
    <t>5000034973</t>
  </si>
  <si>
    <t>5000034983</t>
  </si>
  <si>
    <t>Сода пищевая бикарбонат натрия</t>
  </si>
  <si>
    <t>5000034984</t>
  </si>
  <si>
    <t>Стакан В-1-1000 ТС</t>
  </si>
  <si>
    <t>5000034985</t>
  </si>
  <si>
    <t>Стакан высокий В-1-800ТС</t>
  </si>
  <si>
    <t>5000034986</t>
  </si>
  <si>
    <t>Установка градирная</t>
  </si>
  <si>
    <t>5000035008</t>
  </si>
  <si>
    <t>Колпачок К6 (КП-22)</t>
  </si>
  <si>
    <t>5000035085</t>
  </si>
  <si>
    <t>Круг Ст.12x18H10T Д10мм</t>
  </si>
  <si>
    <t>5000035095</t>
  </si>
  <si>
    <t>Уголок пластик 50х50х2000</t>
  </si>
  <si>
    <t>5000035096</t>
  </si>
  <si>
    <t>Скоба для крепления стеновых панелей</t>
  </si>
  <si>
    <t>5000035098</t>
  </si>
  <si>
    <t>Компьютер в комплекте Core i7 10700F</t>
  </si>
  <si>
    <t>5000035104</t>
  </si>
  <si>
    <t>Диск жесткий HDD 2 Tb</t>
  </si>
  <si>
    <t>5000035105</t>
  </si>
  <si>
    <t>Видеокарта Asus PCI-E-NV PH-GTX1660 64GB</t>
  </si>
  <si>
    <t>5000035106</t>
  </si>
  <si>
    <t>Диск жесткий внешний HDD 2Tb Verbatim</t>
  </si>
  <si>
    <t>5000035107</t>
  </si>
  <si>
    <t>Датчик давления Wika SW-10 от 0 до 10 б</t>
  </si>
  <si>
    <t>5000035108</t>
  </si>
  <si>
    <t>Горелка-насадка газовая GT-20</t>
  </si>
  <si>
    <t>1102</t>
  </si>
  <si>
    <t>5000035122</t>
  </si>
  <si>
    <t>Зажим натяжной болтовой НБ-2-6</t>
  </si>
  <si>
    <t>5000035131</t>
  </si>
  <si>
    <t>Накомарник-панама</t>
  </si>
  <si>
    <t>5000035132</t>
  </si>
  <si>
    <t>Фильтр для противогаза ЗМ 6059</t>
  </si>
  <si>
    <t>5000035224</t>
  </si>
  <si>
    <t>Автокран 25т</t>
  </si>
  <si>
    <t>111801</t>
  </si>
  <si>
    <t>5000035241</t>
  </si>
  <si>
    <t>Звено промежуточное ПРТ-7/16-2</t>
  </si>
  <si>
    <t>5000035255</t>
  </si>
  <si>
    <t>Вентилятор осевой 10880м3/час</t>
  </si>
  <si>
    <t>5000035256</t>
  </si>
  <si>
    <t>Вентилятор осевой 900 м3/час</t>
  </si>
  <si>
    <t>5000035257</t>
  </si>
  <si>
    <t>Вентилятор осев потолоч. 150м3/час</t>
  </si>
  <si>
    <t>5000035260</t>
  </si>
  <si>
    <t>Выключатель авт ESQ HGS10A 1000A</t>
  </si>
  <si>
    <t>5000035261</t>
  </si>
  <si>
    <t>Выключатель авт ВА 88-37 1000А</t>
  </si>
  <si>
    <t>5000035273</t>
  </si>
  <si>
    <t>Преобразователь частоты 18,5/22кВт</t>
  </si>
  <si>
    <t>5000035274</t>
  </si>
  <si>
    <t>Выключатель авт ВА 88-37 400А</t>
  </si>
  <si>
    <t>5000035275</t>
  </si>
  <si>
    <t>Выключатель ВА 88-37 630А</t>
  </si>
  <si>
    <t>5000035392</t>
  </si>
  <si>
    <t>Кассета шпальтовая для колонны СДК-1500</t>
  </si>
  <si>
    <t>5000035423</t>
  </si>
  <si>
    <t>Лента клейкая 12х20мм (Луч)</t>
  </si>
  <si>
    <t>5000035424</t>
  </si>
  <si>
    <t>Лента клейкая 18ммх50м (Луч)</t>
  </si>
  <si>
    <t>5000035425</t>
  </si>
  <si>
    <t>Обложка д/переплета картонная А4 230 бел</t>
  </si>
  <si>
    <t>5000035434</t>
  </si>
  <si>
    <t>Фильтр двигатель Топливный Д-142 на САГ</t>
  </si>
  <si>
    <t>10110309</t>
  </si>
  <si>
    <t>5000035447</t>
  </si>
  <si>
    <t>Лампа светодиодная LED G45 10W Е27</t>
  </si>
  <si>
    <t>5000035459</t>
  </si>
  <si>
    <t>Аккумулятор 6СТ - 75</t>
  </si>
  <si>
    <t>5000035460</t>
  </si>
  <si>
    <t>Аккумулятор 6СТ - 90</t>
  </si>
  <si>
    <t>5000035495</t>
  </si>
  <si>
    <t>Аккумулятор 70Ah 630 A</t>
  </si>
  <si>
    <t>5000035497</t>
  </si>
  <si>
    <t>Аккумулятор 100Ah 900A</t>
  </si>
  <si>
    <t>5000035509</t>
  </si>
  <si>
    <t>Компьютер в комплекте Core i5 10400F</t>
  </si>
  <si>
    <t>5000035539</t>
  </si>
  <si>
    <t>Кожзаменитель цвет красный</t>
  </si>
  <si>
    <t>5000035540</t>
  </si>
  <si>
    <t>Кожзаменитель цвет кремовый</t>
  </si>
  <si>
    <t>5000035542</t>
  </si>
  <si>
    <t>Поролон 2000х1500х40</t>
  </si>
  <si>
    <t>5000035548</t>
  </si>
  <si>
    <t>Лампа светодиодная LED T8 20W</t>
  </si>
  <si>
    <t>5000035549</t>
  </si>
  <si>
    <t>Набор ложки, вилки на 12 персон</t>
  </si>
  <si>
    <t>5000035550</t>
  </si>
  <si>
    <t>Чехол для стульев</t>
  </si>
  <si>
    <t>5000035551</t>
  </si>
  <si>
    <t>Баннер с кольцами</t>
  </si>
  <si>
    <t>5000035552</t>
  </si>
  <si>
    <t>Перчатки трикотажные ХБс ПВХ нап-Т10дюмн</t>
  </si>
  <si>
    <t>140330</t>
  </si>
  <si>
    <t>5000035554</t>
  </si>
  <si>
    <t>Ножки пластиковые (металлическая)</t>
  </si>
  <si>
    <t>5000035555</t>
  </si>
  <si>
    <t>Краска эмалированная</t>
  </si>
  <si>
    <t>5000035556</t>
  </si>
  <si>
    <t>ЛДСП 2750х1830</t>
  </si>
  <si>
    <t>5000035557</t>
  </si>
  <si>
    <t>Драйвер светодиодный LED 48W</t>
  </si>
  <si>
    <t>5000035565</t>
  </si>
  <si>
    <t>Фильтр обеззоленная белая лента  D125мм</t>
  </si>
  <si>
    <t>5000035566</t>
  </si>
  <si>
    <t>Капельница Страшейна 2-60</t>
  </si>
  <si>
    <t>5000035567</t>
  </si>
  <si>
    <t>Ингибитор для промывки скважин</t>
  </si>
  <si>
    <t>5000035579</t>
  </si>
  <si>
    <t>Кулер для процессора Deepcool PWM</t>
  </si>
  <si>
    <t>5000035580</t>
  </si>
  <si>
    <t>Картридж HP CF244A</t>
  </si>
  <si>
    <t>5000035581</t>
  </si>
  <si>
    <t>Флеш накопитель 32Гб USB 3.2</t>
  </si>
  <si>
    <t>5000035582</t>
  </si>
  <si>
    <t>Фильтр сетевой 6 розеток 3м 13А</t>
  </si>
  <si>
    <t>5000035583</t>
  </si>
  <si>
    <t>Накопитель SSD 240Gb SATA</t>
  </si>
  <si>
    <t>5000035584</t>
  </si>
  <si>
    <t>Блок питания для ПК 600 W ATX</t>
  </si>
  <si>
    <t>5000035687</t>
  </si>
  <si>
    <t>Калорифер КСк 3-12</t>
  </si>
  <si>
    <t>5000035767</t>
  </si>
  <si>
    <t>Штангенциркуль от 0 до 150 мм</t>
  </si>
  <si>
    <t>5000035778</t>
  </si>
  <si>
    <t>Бюретка без крана 1-3-2-25-0,1</t>
  </si>
  <si>
    <t>5000035780</t>
  </si>
  <si>
    <t>ГСО закиси-окиси уран 83,00-85,00%</t>
  </si>
  <si>
    <t>2319</t>
  </si>
  <si>
    <t>5000035812</t>
  </si>
  <si>
    <t>Гидрант пожарный подземный  ГП, Н-1250мм</t>
  </si>
  <si>
    <t>5000035860</t>
  </si>
  <si>
    <t>Киоск информационный (Инфокиоск)</t>
  </si>
  <si>
    <t>5000035861</t>
  </si>
  <si>
    <t>Фильтр в сборе DN50</t>
  </si>
  <si>
    <t>5000035862</t>
  </si>
  <si>
    <t>Фильтр в сборе DN110</t>
  </si>
  <si>
    <t>5000035863</t>
  </si>
  <si>
    <t>Бак мембранный расширительный 600л 6 бар</t>
  </si>
  <si>
    <t>5000035864</t>
  </si>
  <si>
    <t>Насос погруж дренаж 10м 220-230V 50 Hz</t>
  </si>
  <si>
    <t>100408</t>
  </si>
  <si>
    <t>5000035865</t>
  </si>
  <si>
    <t>Насос 1,2м 0,5м3/час 0,08  кВт</t>
  </si>
  <si>
    <t>5000035866</t>
  </si>
  <si>
    <t>Насос 5,5 м 4 м3/час 0,06 кВт</t>
  </si>
  <si>
    <t>5000035867</t>
  </si>
  <si>
    <t>Стол компьютерный 1300х600х740мм</t>
  </si>
  <si>
    <t>5000035871</t>
  </si>
  <si>
    <t>Стол сенсорный 450 Вт SSD 120Gb ОЗУ 4 Gb</t>
  </si>
  <si>
    <t>5000035872</t>
  </si>
  <si>
    <t>Бак мембранный расширительный 140л 6 бар</t>
  </si>
  <si>
    <t>5000036070</t>
  </si>
  <si>
    <t>Автомобиль пикап 6 мкпп 2,0Турбо 177л.с.</t>
  </si>
  <si>
    <t>5000036071</t>
  </si>
  <si>
    <t>Стул лабораторный GEMA с опорным кольцом</t>
  </si>
  <si>
    <t>5000036076</t>
  </si>
  <si>
    <t>Шкаф для документов 1000х1000х500мм</t>
  </si>
  <si>
    <t>5000036097</t>
  </si>
  <si>
    <t>Насадка миксер для размешивания 80х400мм</t>
  </si>
  <si>
    <t>5000036137</t>
  </si>
  <si>
    <t>Адаптер с накидн гайкой д15 с вн резьбой</t>
  </si>
  <si>
    <t>5000036138</t>
  </si>
  <si>
    <t>Адаптер с накидн гайк д-15 с наруж резьб</t>
  </si>
  <si>
    <t>5000036139</t>
  </si>
  <si>
    <t>Адаптер с накид гайк д-20 с наруж резьб</t>
  </si>
  <si>
    <t>5000036140</t>
  </si>
  <si>
    <t>Адаптер с накид гайк д-20 с внутр резьб</t>
  </si>
  <si>
    <t>5000036141</t>
  </si>
  <si>
    <t>Адаптер с накид гайк д-25 с наруж резьб</t>
  </si>
  <si>
    <t>5000036142</t>
  </si>
  <si>
    <t>Адаптер с накид гайкой д-25 с внут резьб</t>
  </si>
  <si>
    <t>5000036143</t>
  </si>
  <si>
    <t>Адаптер с накид гайк д-32 с наруж резьб</t>
  </si>
  <si>
    <t>5000036144</t>
  </si>
  <si>
    <t>Адаптер с накид гайкой д-32 с внут резьб</t>
  </si>
  <si>
    <t>5000036145</t>
  </si>
  <si>
    <t>Адаптер с накид гайк  д-63 с наруж резьб</t>
  </si>
  <si>
    <t>5000036146</t>
  </si>
  <si>
    <t>Адаптер с накид гайк д-63 с внутр резьб</t>
  </si>
  <si>
    <t>5000036147</t>
  </si>
  <si>
    <t>Арматура унитаза АБ 68.54 боковая подача</t>
  </si>
  <si>
    <t>5000036148</t>
  </si>
  <si>
    <t>Шланг с переход. бачку унитаза D10, 60см</t>
  </si>
  <si>
    <t>5000036149</t>
  </si>
  <si>
    <t>Переходник ПВХ канализации д 110х50мм</t>
  </si>
  <si>
    <t>5000036151</t>
  </si>
  <si>
    <t>Отвод ППР 15х1/2 90град с внутр резьбой</t>
  </si>
  <si>
    <t>5000036152</t>
  </si>
  <si>
    <t>Отвод ППР 15х1/2 90град с наруж. резьбой</t>
  </si>
  <si>
    <t>5000036154</t>
  </si>
  <si>
    <t>Отвод с внутрн резьбой ППР 20х1/2 90град</t>
  </si>
  <si>
    <t>5000036158</t>
  </si>
  <si>
    <t>Картридж фильтр для воды 250мм-5МКМ</t>
  </si>
  <si>
    <t>5000036159</t>
  </si>
  <si>
    <t>Шкаф офисный металл. 1850х880х390мм</t>
  </si>
  <si>
    <t>5000036180</t>
  </si>
  <si>
    <t>Шланг кислородный D15мм</t>
  </si>
  <si>
    <t>140361</t>
  </si>
  <si>
    <t>5000036208</t>
  </si>
  <si>
    <t>Электрокалорифер (пушка) 380В 6кВт</t>
  </si>
  <si>
    <t>5000036211</t>
  </si>
  <si>
    <t>Светильник НБП овал IP54 Е27 max 60Вт</t>
  </si>
  <si>
    <t>5000036212</t>
  </si>
  <si>
    <t>Пружина (амортизатор) талевого блока</t>
  </si>
  <si>
    <t>5000036213</t>
  </si>
  <si>
    <t>Ящик ЯТП (УКП) 220/36 В, 250 Вт</t>
  </si>
  <si>
    <t>5000036215</t>
  </si>
  <si>
    <t>Доска интерактивная сенсорная 86 дюймов</t>
  </si>
  <si>
    <t>5000036323</t>
  </si>
  <si>
    <t>Труба (колено) ф50х3,5мм. Ст.10, 90град</t>
  </si>
  <si>
    <t>5000036339</t>
  </si>
  <si>
    <t>Компенсатор флянцевый DN300 PN16</t>
  </si>
  <si>
    <t>5000036340</t>
  </si>
  <si>
    <t>Компенсатор флянцевый DN250 PN16</t>
  </si>
  <si>
    <t>5000036342</t>
  </si>
  <si>
    <t>Труба стальная ф50х3,5 мм. Ст10</t>
  </si>
  <si>
    <t>5000036343</t>
  </si>
  <si>
    <t>Заслонка поворотная DN200 PN16 12Х18Н10Т</t>
  </si>
  <si>
    <t>5000036441</t>
  </si>
  <si>
    <t>МФУ А4 Ч/Б 38 стр/мин 1200х1200 512мб</t>
  </si>
  <si>
    <t>5000036448</t>
  </si>
  <si>
    <t>Приёмник Мультичастотный GNSS</t>
  </si>
  <si>
    <t>5000036473</t>
  </si>
  <si>
    <t>Кровать метал/ая двухъярусная 90смХ190см</t>
  </si>
  <si>
    <t>5000036475</t>
  </si>
  <si>
    <t>Шкаф стенд 2300х2500х300 ЛДСП ПВХ</t>
  </si>
  <si>
    <t>5000036484</t>
  </si>
  <si>
    <t>Радиатор биметаллический 10 секции</t>
  </si>
  <si>
    <t>5000036495</t>
  </si>
  <si>
    <t>Пакет д/сбора отходов кл А (черн)700х800</t>
  </si>
  <si>
    <t>5000036496</t>
  </si>
  <si>
    <t>Пакет д/сбора отходов кл Б (жел)700х800</t>
  </si>
  <si>
    <t>5000036497</t>
  </si>
  <si>
    <t>Коробка безопасной утилизации (КБУ) 10л</t>
  </si>
  <si>
    <t>5000036499</t>
  </si>
  <si>
    <t>Салфетка противоожоговая 16х14</t>
  </si>
  <si>
    <t>5000036500</t>
  </si>
  <si>
    <t>Атропин 1% 10мл капли глаз (сульфат)</t>
  </si>
  <si>
    <t>5000036607</t>
  </si>
  <si>
    <t>Набор шестигранников 11 пред</t>
  </si>
  <si>
    <t>5000036610</t>
  </si>
  <si>
    <t>Шпатлевка гипсовая универсальная 25 кг</t>
  </si>
  <si>
    <t>5000036611</t>
  </si>
  <si>
    <t>Терка для шлифования 80х230мм</t>
  </si>
  <si>
    <t>5000036612</t>
  </si>
  <si>
    <t>Минплита 4,32 м2 (1,20мХ0,6Х6шт) тепло/я</t>
  </si>
  <si>
    <t>5000036620</t>
  </si>
  <si>
    <t>Плинтус галтель потолочный 85х60х2000мм</t>
  </si>
  <si>
    <t>5000036632</t>
  </si>
  <si>
    <t>Труба гибкая сталеполимер выс/го давл</t>
  </si>
  <si>
    <t>5000036682</t>
  </si>
  <si>
    <t>Серебро азотнокислое ЧДА</t>
  </si>
  <si>
    <t>5000036724</t>
  </si>
  <si>
    <t>Круг Ст.12Х18Н10Т D70мм</t>
  </si>
  <si>
    <t>5000036771</t>
  </si>
  <si>
    <t>Траверса с хомутами 10кВ ТН-13</t>
  </si>
  <si>
    <t>110502</t>
  </si>
  <si>
    <t>5000036772</t>
  </si>
  <si>
    <t>Изолятор штыр фарфор ШФ-20</t>
  </si>
  <si>
    <t>5000036787</t>
  </si>
  <si>
    <t>Рефлектометр TDR-410</t>
  </si>
  <si>
    <t>5000036788</t>
  </si>
  <si>
    <t>Кабель ВВГнг 4х2,5</t>
  </si>
  <si>
    <t>5000036789</t>
  </si>
  <si>
    <t>Набор 34пред</t>
  </si>
  <si>
    <t>5000036801</t>
  </si>
  <si>
    <t>Скамья гардер металл дерево 1500х400х340</t>
  </si>
  <si>
    <t>5000036802</t>
  </si>
  <si>
    <t>Пароконвектомат электр 9,5кВт 380В GN1/1</t>
  </si>
  <si>
    <t>5000037419</t>
  </si>
  <si>
    <t>Цепочка для бейджа</t>
  </si>
  <si>
    <t>5000037853</t>
  </si>
  <si>
    <t>Комбинезон химзащитный однораз XL</t>
  </si>
  <si>
    <t>140117</t>
  </si>
  <si>
    <t>5000037856</t>
  </si>
  <si>
    <t>Костюм защ однораз</t>
  </si>
  <si>
    <t>5000037977</t>
  </si>
  <si>
    <t>Шапочка медицинская</t>
  </si>
  <si>
    <t>140142</t>
  </si>
  <si>
    <t>5000038020</t>
  </si>
  <si>
    <t>Белье нательное утепленное</t>
  </si>
  <si>
    <t>5000038021</t>
  </si>
  <si>
    <t>Белье нательное х/б</t>
  </si>
  <si>
    <t>5000038144</t>
  </si>
  <si>
    <t>Портянки х/б летние</t>
  </si>
  <si>
    <t>140158</t>
  </si>
  <si>
    <t>5000038427</t>
  </si>
  <si>
    <t>Галоши диэл</t>
  </si>
  <si>
    <t>5000038488</t>
  </si>
  <si>
    <t>Очки защитные затемненные открыт</t>
  </si>
  <si>
    <t>5000038537</t>
  </si>
  <si>
    <t>Респиратор пыль с клап FFP2</t>
  </si>
  <si>
    <t>140345</t>
  </si>
  <si>
    <t>5000038543</t>
  </si>
  <si>
    <t>Маска панорамная полнолицевая</t>
  </si>
  <si>
    <t>5000038840</t>
  </si>
  <si>
    <t>Книга конторская А4</t>
  </si>
  <si>
    <t>5000039133</t>
  </si>
  <si>
    <t>Бумага для заметок 76х76</t>
  </si>
  <si>
    <t>140421</t>
  </si>
  <si>
    <t>5000039881</t>
  </si>
  <si>
    <t>Плакат по охране труда</t>
  </si>
  <si>
    <t>5000040441</t>
  </si>
  <si>
    <t>Колер черн</t>
  </si>
  <si>
    <t>5000040445</t>
  </si>
  <si>
    <t>Краска аэрозольная бел</t>
  </si>
  <si>
    <t>5000041301</t>
  </si>
  <si>
    <t>Ципролет таблет 500мг</t>
  </si>
  <si>
    <t>5000041308</t>
  </si>
  <si>
    <t>Преднизолон таблет 25мг</t>
  </si>
  <si>
    <t>5000041325</t>
  </si>
  <si>
    <t>Таблетка анаферон</t>
  </si>
  <si>
    <t>5000041344</t>
  </si>
  <si>
    <t>Ацикловир таблет 500мг</t>
  </si>
  <si>
    <t>5000041356</t>
  </si>
  <si>
    <t>Р-р бриллиантовый зеленый 1% 50мл</t>
  </si>
  <si>
    <t>5000041410</t>
  </si>
  <si>
    <t>Йокс спрей</t>
  </si>
  <si>
    <t>5000041422</t>
  </si>
  <si>
    <t>Кетонал Форте таблет 100мг</t>
  </si>
  <si>
    <t>5000041427</t>
  </si>
  <si>
    <t>Кислота ацетилсалициловая таблет</t>
  </si>
  <si>
    <t>5000041493</t>
  </si>
  <si>
    <t>Омез капс 20мг</t>
  </si>
  <si>
    <t>5000041531</t>
  </si>
  <si>
    <t>Тайлолфен хот пакетики</t>
  </si>
  <si>
    <t>5000041539</t>
  </si>
  <si>
    <t>Трависил леденцы</t>
  </si>
  <si>
    <t>5000042024</t>
  </si>
  <si>
    <t>Рукав ВД стальноармир D40мм без фитинга</t>
  </si>
  <si>
    <t>5000042389</t>
  </si>
  <si>
    <t>Утеплитель стекловолокно с фольгой 50мм</t>
  </si>
  <si>
    <t>5000042609</t>
  </si>
  <si>
    <t>Труба PE100 D32х5мм SDR11/S5</t>
  </si>
  <si>
    <t>5000043139</t>
  </si>
  <si>
    <t>Адаптер PE100 Ду160 SDR11</t>
  </si>
  <si>
    <t>5000043214</t>
  </si>
  <si>
    <t>Адаптер ПНД Ду75 SDR11</t>
  </si>
  <si>
    <t>5000043265</t>
  </si>
  <si>
    <t>Адаптер фланцевый PE100 Ду110 SDR11/S5</t>
  </si>
  <si>
    <t>5000043636</t>
  </si>
  <si>
    <t>Заглушка канализац трубы ПВХ Ду50</t>
  </si>
  <si>
    <t>5000043862</t>
  </si>
  <si>
    <t>Кран радиатора отопления Ду1/2" 15</t>
  </si>
  <si>
    <t>100407</t>
  </si>
  <si>
    <t>5000043984</t>
  </si>
  <si>
    <t>Кран шаровый Ду25 PN10</t>
  </si>
  <si>
    <t>5000046353</t>
  </si>
  <si>
    <t>Бутылка пласт с широк горл 250мл</t>
  </si>
  <si>
    <t>5000046656</t>
  </si>
  <si>
    <t>Карандаш авто 0,5мм</t>
  </si>
  <si>
    <t>5000046683</t>
  </si>
  <si>
    <t>Маркер перманентный синий</t>
  </si>
  <si>
    <t>5000046755</t>
  </si>
  <si>
    <t>Файл для бумаг А3</t>
  </si>
  <si>
    <t>5000046934</t>
  </si>
  <si>
    <t>Знак радиац без Radiactive III 300х300мм</t>
  </si>
  <si>
    <t>5000047635</t>
  </si>
  <si>
    <t>Колба 1-2000-2 с проб</t>
  </si>
  <si>
    <t>5000047981</t>
  </si>
  <si>
    <t>Изолятор проход ИПТ 6-10/250А01</t>
  </si>
  <si>
    <t>5000048383</t>
  </si>
  <si>
    <t>Круг Ст.3 D16мм</t>
  </si>
  <si>
    <t>5000048384</t>
  </si>
  <si>
    <t>Круг Ст.3 D25мм</t>
  </si>
  <si>
    <t>5000048395</t>
  </si>
  <si>
    <t>Шестигранник Ст.3 D14мм</t>
  </si>
  <si>
    <t>5000048396</t>
  </si>
  <si>
    <t>Шестигранник Ст.3 D17мм</t>
  </si>
  <si>
    <t>5000048397</t>
  </si>
  <si>
    <t>Шестигранник Ст.3 D22мм</t>
  </si>
  <si>
    <t>5000048398</t>
  </si>
  <si>
    <t>Шестигранник Ст.35 D13мм</t>
  </si>
  <si>
    <t>5000048399</t>
  </si>
  <si>
    <t>Шестигранник Ст.35 D32мм</t>
  </si>
  <si>
    <t>5000048408</t>
  </si>
  <si>
    <t>Круг Ст.12Х18Н10Т D40мм</t>
  </si>
  <si>
    <t>5000048409</t>
  </si>
  <si>
    <t>Круг Ст.12Х18Н10Т D60мм</t>
  </si>
  <si>
    <t>5000048414</t>
  </si>
  <si>
    <t>Круг Ст.12Х18Н9Т D30мм</t>
  </si>
  <si>
    <t>5000048465</t>
  </si>
  <si>
    <t>Уголок Ст 25х25х2мм</t>
  </si>
  <si>
    <t>10052003</t>
  </si>
  <si>
    <t>5000048467</t>
  </si>
  <si>
    <t>Уголок Ст 30х30х3мм</t>
  </si>
  <si>
    <t>5000048483</t>
  </si>
  <si>
    <t>Уголок Ст 50х50х4мм</t>
  </si>
  <si>
    <t>5000049414</t>
  </si>
  <si>
    <t>Фланец ст.3 D80мм</t>
  </si>
  <si>
    <t>5000049927</t>
  </si>
  <si>
    <t>Рейка зубчат на болт откатн ворот 30х8мм</t>
  </si>
  <si>
    <t>5000050557</t>
  </si>
  <si>
    <t>Набор головок метрич 12-гран 21пред</t>
  </si>
  <si>
    <t>5000050621</t>
  </si>
  <si>
    <t>Набор инструм Сетевой</t>
  </si>
  <si>
    <t>5000050760</t>
  </si>
  <si>
    <t>Набор отверток 12пред</t>
  </si>
  <si>
    <t>5000050807</t>
  </si>
  <si>
    <t>Гайковерт электрич удар TW-0350</t>
  </si>
  <si>
    <t>5000051026</t>
  </si>
  <si>
    <t>Бита 6-гран для шурупов 10мм</t>
  </si>
  <si>
    <t>5000051027</t>
  </si>
  <si>
    <t>Бита 6-гран для шурупов 8мм</t>
  </si>
  <si>
    <t>5000051065</t>
  </si>
  <si>
    <t>Клеймо цифр 5мм</t>
  </si>
  <si>
    <t>5000051148</t>
  </si>
  <si>
    <t>Шпатель 100мм</t>
  </si>
  <si>
    <t>10121005</t>
  </si>
  <si>
    <t>5000051151</t>
  </si>
  <si>
    <t>Шпатель 350мм</t>
  </si>
  <si>
    <t>5000051260</t>
  </si>
  <si>
    <t>Метчик G1 1/4</t>
  </si>
  <si>
    <t>5000051463</t>
  </si>
  <si>
    <t>Набор экстракторов демонтаж шпил/болт</t>
  </si>
  <si>
    <t>101210</t>
  </si>
  <si>
    <t>5000052668</t>
  </si>
  <si>
    <t>Болт с гайкой и шайбой М8х100мм Ст</t>
  </si>
  <si>
    <t>5000052733</t>
  </si>
  <si>
    <t>Болт с гайкой М18х100мм 12х18Н10Т</t>
  </si>
  <si>
    <t>5000052808</t>
  </si>
  <si>
    <t>Болт с гайкой М8х80мм 12Х18Н10Т</t>
  </si>
  <si>
    <t>5000053248</t>
  </si>
  <si>
    <t>Шуруп 3,5х60мм Ст</t>
  </si>
  <si>
    <t>10051806</t>
  </si>
  <si>
    <t>5000053255</t>
  </si>
  <si>
    <t>Шуруп 4,2х38мм Ст</t>
  </si>
  <si>
    <t>5000053258</t>
  </si>
  <si>
    <t>Шуруп 5х35мм Ст</t>
  </si>
  <si>
    <t>5000053653</t>
  </si>
  <si>
    <t>Лестница стремянка алюминиевая 2м</t>
  </si>
  <si>
    <t>5000053659</t>
  </si>
  <si>
    <t>Лестница технич 18ступ 5м</t>
  </si>
  <si>
    <t>5000053669</t>
  </si>
  <si>
    <t>Вилка кабельная 32А 5Р 400В IP44</t>
  </si>
  <si>
    <t>5000054086</t>
  </si>
  <si>
    <t>Память операт DDR3 8Гб 1600МГц</t>
  </si>
  <si>
    <t>5000054107</t>
  </si>
  <si>
    <t>Процессор CoreI5-10500 3100МГц S-1200</t>
  </si>
  <si>
    <t>5000054362</t>
  </si>
  <si>
    <t>Принтер МФУ лазерный монохр А4</t>
  </si>
  <si>
    <t>5000054394</t>
  </si>
  <si>
    <t>Адаптер мультиф USB Type-C 10в1</t>
  </si>
  <si>
    <t>5000054459</t>
  </si>
  <si>
    <t>Диск жесткий 10ТБ</t>
  </si>
  <si>
    <t>5000054555</t>
  </si>
  <si>
    <t>Карта бесконт RFlD ЕМ 4100</t>
  </si>
  <si>
    <t>5000054560</t>
  </si>
  <si>
    <t>Уничтожитель бумаги 18л</t>
  </si>
  <si>
    <t>5000054578</t>
  </si>
  <si>
    <t>Блок питания 700Вт 8,5х15х16см</t>
  </si>
  <si>
    <t>5000055043</t>
  </si>
  <si>
    <t>Пульт 2-х канальный 433МГц</t>
  </si>
  <si>
    <t>5000055362</t>
  </si>
  <si>
    <t>Гидрант подзем ГП-Н-750мм</t>
  </si>
  <si>
    <t>11060402</t>
  </si>
  <si>
    <t>5000055428</t>
  </si>
  <si>
    <t>Клапан КПК-50-2</t>
  </si>
  <si>
    <t>5000055546</t>
  </si>
  <si>
    <t>Гарнитура микрофонная офис</t>
  </si>
  <si>
    <t>5000055668</t>
  </si>
  <si>
    <t>Приемник GNSS-сигналов 14 канал GPS/SBAS</t>
  </si>
  <si>
    <t>5000056393</t>
  </si>
  <si>
    <t>Глюкометр</t>
  </si>
  <si>
    <t>5000056816</t>
  </si>
  <si>
    <t>Дефибриллятор медицинский</t>
  </si>
  <si>
    <t>5000056819</t>
  </si>
  <si>
    <t>Пульсоксиметр мед</t>
  </si>
  <si>
    <t>5000057167</t>
  </si>
  <si>
    <t>Генератор дизельный 3-ф синхрон 800кВт</t>
  </si>
  <si>
    <t>110202</t>
  </si>
  <si>
    <t>5000057187</t>
  </si>
  <si>
    <t>Преобразователь частоты 30кВт</t>
  </si>
  <si>
    <t>11230202</t>
  </si>
  <si>
    <t>5000057495</t>
  </si>
  <si>
    <t>Предохранитель ПКТ-103-10 160А</t>
  </si>
  <si>
    <t>10111306</t>
  </si>
  <si>
    <t>5000058021</t>
  </si>
  <si>
    <t>Контактор КТИ-6400 400А 230В/АС-3</t>
  </si>
  <si>
    <t>5000059369</t>
  </si>
  <si>
    <t>Удлинитель 220В 5 розеток 3м</t>
  </si>
  <si>
    <t>5000059376</t>
  </si>
  <si>
    <t>Вилка переносная 380В 024 3P+PE 32А IP44</t>
  </si>
  <si>
    <t>10111201</t>
  </si>
  <si>
    <t>5000059900</t>
  </si>
  <si>
    <t>Лампа светод E40 100Вт</t>
  </si>
  <si>
    <t>5000059918</t>
  </si>
  <si>
    <t>Светильник LED 80Вт</t>
  </si>
  <si>
    <t>5000060067</t>
  </si>
  <si>
    <t>Электрочайник 2л</t>
  </si>
  <si>
    <t>5000060303</t>
  </si>
  <si>
    <t>Горелка газовая</t>
  </si>
  <si>
    <t>110203</t>
  </si>
  <si>
    <t>5000060779</t>
  </si>
  <si>
    <t>Задвижка фланц 30ч906бр DN100 тип Н-А</t>
  </si>
  <si>
    <t>5000060940</t>
  </si>
  <si>
    <t>Клапан обр ст12х18Н10Т DN40</t>
  </si>
  <si>
    <t>5000061066</t>
  </si>
  <si>
    <t>Кран шаров латун DN32 PN16</t>
  </si>
  <si>
    <t>5000061244</t>
  </si>
  <si>
    <t>Плита нагрев ES–H3040 1,8кВт 220В</t>
  </si>
  <si>
    <t>10110602</t>
  </si>
  <si>
    <t>5000061478</t>
  </si>
  <si>
    <t>Патрон сверлильный 3-16мм</t>
  </si>
  <si>
    <t>5000061748</t>
  </si>
  <si>
    <t>Краскопульт электрический 0,12кВт 1,2л</t>
  </si>
  <si>
    <t>5000061835</t>
  </si>
  <si>
    <t>Станок верт-сверлильный 1500Вт</t>
  </si>
  <si>
    <t>110607</t>
  </si>
  <si>
    <t>5000061918</t>
  </si>
  <si>
    <t>Вилка подклад D42мм</t>
  </si>
  <si>
    <t>5000062429</t>
  </si>
  <si>
    <t>Блин 10кг</t>
  </si>
  <si>
    <t>140435</t>
  </si>
  <si>
    <t>5000062430</t>
  </si>
  <si>
    <t>Блин 15кг</t>
  </si>
  <si>
    <t>5000062432</t>
  </si>
  <si>
    <t>Блин (диск) 20кг</t>
  </si>
  <si>
    <t>5000062433</t>
  </si>
  <si>
    <t>Блин 5кг</t>
  </si>
  <si>
    <t>5000062434</t>
  </si>
  <si>
    <t>Гантель 10кг</t>
  </si>
  <si>
    <t>5000062435</t>
  </si>
  <si>
    <t>Гантель 15кг</t>
  </si>
  <si>
    <t>5000062447</t>
  </si>
  <si>
    <t>Гриф олимпийский</t>
  </si>
  <si>
    <t>5000062449</t>
  </si>
  <si>
    <t>Дорожка беговая</t>
  </si>
  <si>
    <t>5000062462</t>
  </si>
  <si>
    <t>Стол для армрестлинга</t>
  </si>
  <si>
    <t>5000062489</t>
  </si>
  <si>
    <t>Инвентарь спортивный</t>
  </si>
  <si>
    <t>5000062740</t>
  </si>
  <si>
    <t>Карандаш 12 цвет</t>
  </si>
  <si>
    <t>5000062952</t>
  </si>
  <si>
    <t>Бейдж со шнурком 54х90мм</t>
  </si>
  <si>
    <t>5000063520</t>
  </si>
  <si>
    <t>Насос ц/б вертик 7,5кВт 17м3ч</t>
  </si>
  <si>
    <t>5000063694</t>
  </si>
  <si>
    <t>Насос скважин 3,2кВт 16м3/ч 27м</t>
  </si>
  <si>
    <t>5000064003</t>
  </si>
  <si>
    <t>Форма футбольная универсальная</t>
  </si>
  <si>
    <t>5000064012</t>
  </si>
  <si>
    <t>Ключ комбинированный 13х13мм</t>
  </si>
  <si>
    <t>5000064013</t>
  </si>
  <si>
    <t>Драйвер светодиодный LED 35W</t>
  </si>
  <si>
    <t>5000064014</t>
  </si>
  <si>
    <t>Драйвер светодиодный LED 50W</t>
  </si>
  <si>
    <t>5000064015</t>
  </si>
  <si>
    <t>Драйвер светодиодный LED 18W</t>
  </si>
  <si>
    <t>5000064016</t>
  </si>
  <si>
    <t>Драйвер светодиодный LED 150W</t>
  </si>
  <si>
    <t>5000064017</t>
  </si>
  <si>
    <t>Драйвер светодиодный LED 100W</t>
  </si>
  <si>
    <t>5000064020</t>
  </si>
  <si>
    <t>Флюс паялная кислота 30мл</t>
  </si>
  <si>
    <t>5000064055</t>
  </si>
  <si>
    <t>Термоанемометр 425</t>
  </si>
  <si>
    <t>5000064063</t>
  </si>
  <si>
    <t>Электропривод поворотный VB 015</t>
  </si>
  <si>
    <t>5000064064</t>
  </si>
  <si>
    <t>Профиль П-образный L-Зм</t>
  </si>
  <si>
    <t>5000064089</t>
  </si>
  <si>
    <t>Насос циркуляцион. IMP 898Вт 30,0 м3/час</t>
  </si>
  <si>
    <t>5000064114</t>
  </si>
  <si>
    <t>Картридж HP DJT1700(P2v62A)</t>
  </si>
  <si>
    <t>5000064115</t>
  </si>
  <si>
    <t>Картридж HP DJT1700(P2v63A)</t>
  </si>
  <si>
    <t>5000064116</t>
  </si>
  <si>
    <t>Картридж HP DJT1700(P2v64A)</t>
  </si>
  <si>
    <t>5000064117</t>
  </si>
  <si>
    <t>Картридж HP DJT1700(P2v66A)</t>
  </si>
  <si>
    <t>5000064118</t>
  </si>
  <si>
    <t>Картридж HP DJT1700(P2v65A)</t>
  </si>
  <si>
    <t>5000064119</t>
  </si>
  <si>
    <t>Картридж HP DJT1700(P2v67A)</t>
  </si>
  <si>
    <t>5000064121</t>
  </si>
  <si>
    <t>Картридж Europrint EPC-737</t>
  </si>
  <si>
    <t>5000064122</t>
  </si>
  <si>
    <t>Картридж Europrint EPC-728</t>
  </si>
  <si>
    <t>5000064123</t>
  </si>
  <si>
    <t>Картридж Europrint EPC-СЕ285А</t>
  </si>
  <si>
    <t>5000064124</t>
  </si>
  <si>
    <t>Картридж Europrint EPC-СЕ505А</t>
  </si>
  <si>
    <t>5000064125</t>
  </si>
  <si>
    <t>Картридж Europrint EPC-СF244A</t>
  </si>
  <si>
    <t>5000064181</t>
  </si>
  <si>
    <t>Биопрепарат Bacti-Bio 9800</t>
  </si>
  <si>
    <t>5000064222</t>
  </si>
  <si>
    <t>Шестигранник Ст.12х18Н10Т №12</t>
  </si>
  <si>
    <t>5000064272</t>
  </si>
  <si>
    <t>Чепчик медицинский</t>
  </si>
  <si>
    <t>5000064284</t>
  </si>
  <si>
    <t>Весы крановые электр/ные с индикацией 5Т</t>
  </si>
  <si>
    <t>141004</t>
  </si>
  <si>
    <t>5000064286</t>
  </si>
  <si>
    <t>Караоке 12Вт</t>
  </si>
  <si>
    <t>5000064287</t>
  </si>
  <si>
    <t>Стерео-система музыкальная</t>
  </si>
  <si>
    <t>112310</t>
  </si>
  <si>
    <t>5000064300</t>
  </si>
  <si>
    <t>Макропен таблетка 400мг</t>
  </si>
  <si>
    <t>5000064301</t>
  </si>
  <si>
    <t>Дротаверин ампулы 2,5%</t>
  </si>
  <si>
    <t>5000064302</t>
  </si>
  <si>
    <t>Панкреатин капсулы</t>
  </si>
  <si>
    <t>5000064303</t>
  </si>
  <si>
    <t>Эссенциальные фосфолипиды капсулы</t>
  </si>
  <si>
    <t>5000064306</t>
  </si>
  <si>
    <t>Источник ИБП 10 кВа/10кВт</t>
  </si>
  <si>
    <t>5000064312</t>
  </si>
  <si>
    <t>Затвор диск повор DN500 PN10</t>
  </si>
  <si>
    <t>5000064361</t>
  </si>
  <si>
    <t>Лента клейкая 18ммх30м</t>
  </si>
  <si>
    <t>5000064460</t>
  </si>
  <si>
    <t>Труба стальная 57х3,0мм</t>
  </si>
  <si>
    <t>5000064476</t>
  </si>
  <si>
    <t>Полукомбез утепленный универс р80-84</t>
  </si>
  <si>
    <t>5000064477</t>
  </si>
  <si>
    <t>Полукомбез от хим воздействия универсал</t>
  </si>
  <si>
    <t>5000064533</t>
  </si>
  <si>
    <t>5000064536</t>
  </si>
  <si>
    <t>Прибор рН метр рН-150МИ</t>
  </si>
  <si>
    <t>5000064586</t>
  </si>
  <si>
    <t>Компрессор электр Atlas Copco XAXS 600E</t>
  </si>
  <si>
    <t>5000064616</t>
  </si>
  <si>
    <t>Труба алюмин (вал) для штор 46х2мм</t>
  </si>
  <si>
    <t>5000064617</t>
  </si>
  <si>
    <t>Стеклоткань солнцезащитная для штор</t>
  </si>
  <si>
    <t>5000064621</t>
  </si>
  <si>
    <t>Шуруп саморез М4,8х51мм Ст</t>
  </si>
  <si>
    <t>5000064622</t>
  </si>
  <si>
    <t>Шуруп саморез М6,3х85мм Ст3</t>
  </si>
  <si>
    <t>5000064623</t>
  </si>
  <si>
    <t>Шуруп саморез М6,3х105мм</t>
  </si>
  <si>
    <t>5000064624</t>
  </si>
  <si>
    <t>Круг точильный 125х20х12</t>
  </si>
  <si>
    <t>5000064625</t>
  </si>
  <si>
    <t>Труба Ст12X18H10T 60х6мм</t>
  </si>
  <si>
    <t>5000064626</t>
  </si>
  <si>
    <t>Клапан обр ст12х18н10т DN110 PN16</t>
  </si>
  <si>
    <t>5000064627</t>
  </si>
  <si>
    <t>Клапан обр 12Х18Н10Т DN15 PN16</t>
  </si>
  <si>
    <t>5000064628</t>
  </si>
  <si>
    <t>Затвор диск с редукт повор DN400 PN10</t>
  </si>
  <si>
    <t>5000064631</t>
  </si>
  <si>
    <t>Шуруп саморез кровельный м4,8х25мм</t>
  </si>
  <si>
    <t>5000064632</t>
  </si>
  <si>
    <t>Тарелка из керамики бытовая 220мм</t>
  </si>
  <si>
    <t>5000064633</t>
  </si>
  <si>
    <t>Тренажер эллиптический</t>
  </si>
  <si>
    <t>5000064643</t>
  </si>
  <si>
    <t>Адаптер (манжета) резиновая 50/20</t>
  </si>
  <si>
    <t>5000064644</t>
  </si>
  <si>
    <t>Рукав буровой нагнет 63 мм L=9000мм</t>
  </si>
  <si>
    <t>5000064645</t>
  </si>
  <si>
    <t>Труба стекло D63мм</t>
  </si>
  <si>
    <t>5000064646</t>
  </si>
  <si>
    <t>Лист оцинк. Ст.08пс 1,5мм 800мм</t>
  </si>
  <si>
    <t>5000064647</t>
  </si>
  <si>
    <t>Ткань брезент ВО 400г/м2</t>
  </si>
  <si>
    <t>140431</t>
  </si>
  <si>
    <t>5000064652</t>
  </si>
  <si>
    <t>Вибровставка полиуретановая 45х70х45</t>
  </si>
  <si>
    <t>5000064653</t>
  </si>
  <si>
    <t>Драйвер светодиодный LED 120W</t>
  </si>
  <si>
    <t>5000064660</t>
  </si>
  <si>
    <t>Регистратор для док А4 70мм черный</t>
  </si>
  <si>
    <t>5000064661</t>
  </si>
  <si>
    <t>Ножницы канцел 195мм</t>
  </si>
  <si>
    <t>5000064664</t>
  </si>
  <si>
    <t>Привод электрогидравлический</t>
  </si>
  <si>
    <t>5000064665</t>
  </si>
  <si>
    <t>Фотобумага глянц А3 200гр 20л</t>
  </si>
  <si>
    <t>5000064731</t>
  </si>
  <si>
    <t>Тренажер верхняя и нижняя тяга</t>
  </si>
  <si>
    <t>5000064758</t>
  </si>
  <si>
    <t>Электродвигатель АИР112М4 5,5кВт 1500о/м</t>
  </si>
  <si>
    <t>5000064759</t>
  </si>
  <si>
    <t>Труба стальная Ст.3 D15х2,0мм</t>
  </si>
  <si>
    <t>5000064760</t>
  </si>
  <si>
    <t>Труба стальная Ст3 325х6,0мм</t>
  </si>
  <si>
    <t>5000064762</t>
  </si>
  <si>
    <t>Насос полупогружной 18,5кВт 45м3/ч с ЧП</t>
  </si>
  <si>
    <t>5000064765</t>
  </si>
  <si>
    <t>Манометр 63/6 1/4" (0-6 БАР) нижн подкл</t>
  </si>
  <si>
    <t>5000064769</t>
  </si>
  <si>
    <t>Фильтр обеззоленная белая лента D90мм</t>
  </si>
  <si>
    <t>5000064770</t>
  </si>
  <si>
    <t>Колба плоскодонная П-2-6000-65 ТС</t>
  </si>
  <si>
    <t>5000064771</t>
  </si>
  <si>
    <t>Фильтр обеззоленная синяя лента D90мм</t>
  </si>
  <si>
    <t>5000064772</t>
  </si>
  <si>
    <t>Колба плоскодонная П-2-5000-50 ТС</t>
  </si>
  <si>
    <t>5000064792</t>
  </si>
  <si>
    <t>Тренажер для жима ног</t>
  </si>
  <si>
    <t>5000064793</t>
  </si>
  <si>
    <t>Тренажер для свед/разведение рук М5-002А</t>
  </si>
  <si>
    <t>5000064794</t>
  </si>
  <si>
    <t>Тренажер для сгиб/разгиб ног сидя</t>
  </si>
  <si>
    <t>5000064795</t>
  </si>
  <si>
    <t>Бицепс-машина</t>
  </si>
  <si>
    <t>5000064796</t>
  </si>
  <si>
    <t>Тренажер скамья для пресса регулируемая</t>
  </si>
  <si>
    <t>5000064797</t>
  </si>
  <si>
    <t>Стойка под блины от штанги</t>
  </si>
  <si>
    <t>5000064798</t>
  </si>
  <si>
    <t>Гантель 30кг</t>
  </si>
  <si>
    <t>5000064803</t>
  </si>
  <si>
    <t>Тренажер для гиперэкстензии</t>
  </si>
  <si>
    <t>5000064804</t>
  </si>
  <si>
    <t>Станция для подъема ног тренажер</t>
  </si>
  <si>
    <t>5000064805</t>
  </si>
  <si>
    <t>Тренажер Голень сидя</t>
  </si>
  <si>
    <t>5000064806</t>
  </si>
  <si>
    <t>Тренажер для жима многопозиционный</t>
  </si>
  <si>
    <t>5000064807</t>
  </si>
  <si>
    <t>Тренажер для инверсии</t>
  </si>
  <si>
    <t>5000064808</t>
  </si>
  <si>
    <t>Стойка для приседаний</t>
  </si>
  <si>
    <t>5000064809</t>
  </si>
  <si>
    <t>Скамья для жима горизонтальная</t>
  </si>
  <si>
    <t>5000064810</t>
  </si>
  <si>
    <t>Гантель гексагональная 40кг</t>
  </si>
  <si>
    <t>5000064811</t>
  </si>
  <si>
    <t>Тренажер для мышц спины и пресса</t>
  </si>
  <si>
    <t>5000064812</t>
  </si>
  <si>
    <t>Тренажер Аэробайк</t>
  </si>
  <si>
    <t>5000064813</t>
  </si>
  <si>
    <t>Гантель 7,5кг</t>
  </si>
  <si>
    <t>5000064814</t>
  </si>
  <si>
    <t>Гантель 12,5кг</t>
  </si>
  <si>
    <t>5000064815</t>
  </si>
  <si>
    <t>Диск (блин) для штанги 25 кг</t>
  </si>
  <si>
    <t>5000064821</t>
  </si>
  <si>
    <t>Гриф олимпийский прямой 120см (50 мм)</t>
  </si>
  <si>
    <t>5000064845</t>
  </si>
  <si>
    <t>Замок для грифа олимпийский</t>
  </si>
  <si>
    <t>10110310</t>
  </si>
  <si>
    <t>5000064863</t>
  </si>
  <si>
    <t>Гриф олимпийский прямой 220см (50 мм)</t>
  </si>
  <si>
    <t>5000064875</t>
  </si>
  <si>
    <t>Выключатель автомат ВА 47-25 25А</t>
  </si>
  <si>
    <t>5000064898</t>
  </si>
  <si>
    <t>Фотобумага глянцевая А3 250л</t>
  </si>
  <si>
    <t>5000064981</t>
  </si>
  <si>
    <t>Привод откатных ворот до 2100кг</t>
  </si>
  <si>
    <t>1126</t>
  </si>
  <si>
    <t>5000065023</t>
  </si>
  <si>
    <t>Насос погружной Гном 12м3 Н-9м</t>
  </si>
  <si>
    <t>5000065024</t>
  </si>
  <si>
    <t>Съемник гидрав. СГХА 8 для колес вент</t>
  </si>
  <si>
    <t>5000065025</t>
  </si>
  <si>
    <t>Стол журн 80х60х47см (трансформер)</t>
  </si>
  <si>
    <t>5000065026</t>
  </si>
  <si>
    <t>Тумба прикроват 45х60х40см</t>
  </si>
  <si>
    <t>5000065027</t>
  </si>
  <si>
    <t>Кондиционер сплит-система 70м2 7030Вт</t>
  </si>
  <si>
    <t>5000065028</t>
  </si>
  <si>
    <t>Уничтожитель бумаги 30лист Шредер</t>
  </si>
  <si>
    <t>5000065029</t>
  </si>
  <si>
    <t>Кресло офис обив и/кожи 640х540х1260мм</t>
  </si>
  <si>
    <t>5000065037</t>
  </si>
  <si>
    <t>Накопитель твердотель 480гБ SATA 3</t>
  </si>
  <si>
    <t>5000065090</t>
  </si>
  <si>
    <t>Муфта соединительная RJ45 M225</t>
  </si>
  <si>
    <t>5000065092</t>
  </si>
  <si>
    <t>Маршрутизатор 2.4/5ГГц 100Мбит/с</t>
  </si>
  <si>
    <t>5000065099</t>
  </si>
  <si>
    <t>Комплект модулей памяти 32гб</t>
  </si>
  <si>
    <t>5000065150</t>
  </si>
  <si>
    <t>Футболка Рабочая х/б</t>
  </si>
  <si>
    <t>5000065151</t>
  </si>
  <si>
    <t>Видеорегистратор автомоб 2камерный с GPS</t>
  </si>
  <si>
    <t>5000065366</t>
  </si>
  <si>
    <t>Ксефокам (лорноксикам)</t>
  </si>
  <si>
    <t>5000065372</t>
  </si>
  <si>
    <t>Лампа сигнальная с антенной</t>
  </si>
  <si>
    <t>5000065427</t>
  </si>
  <si>
    <t>Контактор 3RT10766AT36 500А</t>
  </si>
  <si>
    <t>5000065428</t>
  </si>
  <si>
    <t>Ключ торцов 10мм</t>
  </si>
  <si>
    <t>5000065429</t>
  </si>
  <si>
    <t>Компрессор винтовой 30,0кВт 5500л/мин</t>
  </si>
  <si>
    <t>5000065430</t>
  </si>
  <si>
    <t>Реклоузер 10кВ</t>
  </si>
  <si>
    <t>5000065431</t>
  </si>
  <si>
    <t>Инструмент обжим для гильз 180мм</t>
  </si>
  <si>
    <t>5000065493</t>
  </si>
  <si>
    <t>Часы настенные не электронные 40х40см</t>
  </si>
  <si>
    <t>5000065494</t>
  </si>
  <si>
    <t>Часы настенные не электронные 80х80 см</t>
  </si>
  <si>
    <t>5000065521</t>
  </si>
  <si>
    <t>Мотороллер грузовой (муравейник)</t>
  </si>
  <si>
    <t>5000065522</t>
  </si>
  <si>
    <t>Автотопливозаправщик Камаз 53504</t>
  </si>
  <si>
    <t>5000065523</t>
  </si>
  <si>
    <t>Плинтус 70х100х2500мм</t>
  </si>
  <si>
    <t>5000065525</t>
  </si>
  <si>
    <t>Знак запрещающий охраны труда</t>
  </si>
  <si>
    <t>5000065526</t>
  </si>
  <si>
    <t>Знак дорож ограничение скорости 60 км/ч</t>
  </si>
  <si>
    <t>5000065527</t>
  </si>
  <si>
    <t>Макет дорож крупнорогатого скота</t>
  </si>
  <si>
    <t>5000065528</t>
  </si>
  <si>
    <t>Знак предупрежд охраны труда</t>
  </si>
  <si>
    <t>5000065529</t>
  </si>
  <si>
    <t>Знак пожарной безопасности</t>
  </si>
  <si>
    <t>5000065530</t>
  </si>
  <si>
    <t>Знак безопасности эвакуационный</t>
  </si>
  <si>
    <t>5000065531</t>
  </si>
  <si>
    <t>Моноблок Core i5 16 32дюйм</t>
  </si>
  <si>
    <t>5000065532</t>
  </si>
  <si>
    <t>Лук традиционный</t>
  </si>
  <si>
    <t>5000065533</t>
  </si>
  <si>
    <t>Знак предписывающий охраны труда</t>
  </si>
  <si>
    <t>5000065535</t>
  </si>
  <si>
    <t>Краска антикоррозионная белая</t>
  </si>
  <si>
    <t>5000065545</t>
  </si>
  <si>
    <t>Декор-панель для стен ПВХ 2800х1200х3мм</t>
  </si>
  <si>
    <t>5000065548</t>
  </si>
  <si>
    <t>Шкаф вытяжн ШВК 180.84.230 С20мм</t>
  </si>
  <si>
    <t>5000065549</t>
  </si>
  <si>
    <t>Биопрепарат Русский Богатырь № 6</t>
  </si>
  <si>
    <t>5000065557</t>
  </si>
  <si>
    <t>Аппарат для очист канализ труб HD 9/20-4</t>
  </si>
  <si>
    <t>5000065558</t>
  </si>
  <si>
    <t>Аппарат сварочный RJQ63-160 220В 900Вт</t>
  </si>
  <si>
    <t>5000065580</t>
  </si>
  <si>
    <t>Насос многоступ po-ss-18-14/6.2N 9.2кВт</t>
  </si>
  <si>
    <t>5000065730</t>
  </si>
  <si>
    <t>Контактор КТИ-5185 185А 230В</t>
  </si>
  <si>
    <t>5000065731</t>
  </si>
  <si>
    <t>Наконечник D6,0мм НШВИ 6,0-12</t>
  </si>
  <si>
    <t>5000065743</t>
  </si>
  <si>
    <t>Ножницы секторные НС-100 КВТ</t>
  </si>
  <si>
    <t>5000065757</t>
  </si>
  <si>
    <t>Футболка с длин рукавом с логотипом</t>
  </si>
  <si>
    <t>5000065775</t>
  </si>
  <si>
    <t>Биопрепарат "Русский Богатырь №7"</t>
  </si>
  <si>
    <t>5000065776</t>
  </si>
  <si>
    <t>Биопрепарат Русский Богатырь Универсал</t>
  </si>
  <si>
    <t>5000065778</t>
  </si>
  <si>
    <t>Блок питания 5V-40A-200W</t>
  </si>
  <si>
    <t>5000065788</t>
  </si>
  <si>
    <t>Таймер механический</t>
  </si>
  <si>
    <t>5000065792</t>
  </si>
  <si>
    <t>Кольцо 1,0х0,5м</t>
  </si>
  <si>
    <t>5000065793</t>
  </si>
  <si>
    <t>Труба 12х18н10т ф16х17мм</t>
  </si>
  <si>
    <t>ПОГ</t>
  </si>
  <si>
    <t>5000065794</t>
  </si>
  <si>
    <t>Головка печатающая HP 731</t>
  </si>
  <si>
    <t>5000065803</t>
  </si>
  <si>
    <t>Наконечник ТМ-50-10-11</t>
  </si>
  <si>
    <t>5000065807</t>
  </si>
  <si>
    <t>Ключ ременной 300 мм</t>
  </si>
  <si>
    <t>5000065808</t>
  </si>
  <si>
    <t>Труба ПВХ 100х2,2мм 2м</t>
  </si>
  <si>
    <t>5000065809</t>
  </si>
  <si>
    <t>Труба ПВХ 150х3,2мм 2м</t>
  </si>
  <si>
    <t>5000065810</t>
  </si>
  <si>
    <t>Трап железной  прямой 50 (15/15)</t>
  </si>
  <si>
    <t>5000065811</t>
  </si>
  <si>
    <t>Клапан пожарного крана КПК 65-2</t>
  </si>
  <si>
    <t>5000065812</t>
  </si>
  <si>
    <t>Клапан обратный ППР ДУ25</t>
  </si>
  <si>
    <t>5000065813</t>
  </si>
  <si>
    <t>Контейнер пластмассовый на колесах 60л</t>
  </si>
  <si>
    <t>5000065814</t>
  </si>
  <si>
    <t>Автомат ВА 47-29 (3ф) 40А</t>
  </si>
  <si>
    <t>5000065815</t>
  </si>
  <si>
    <t>Арматура ф-16мм</t>
  </si>
  <si>
    <t>10052004</t>
  </si>
  <si>
    <t>5000065849</t>
  </si>
  <si>
    <t>Автошина R17 245/65 всесезонная</t>
  </si>
  <si>
    <t>5000065969</t>
  </si>
  <si>
    <t>Автомобиль ГАЗ 231073</t>
  </si>
  <si>
    <t>5000066077</t>
  </si>
  <si>
    <t>Преобразователь частоты 200кВт</t>
  </si>
  <si>
    <t>5000066094</t>
  </si>
  <si>
    <t>Книга Как оценить бережливость</t>
  </si>
  <si>
    <t>5000066095</t>
  </si>
  <si>
    <t>Книга Спирал динам на практике</t>
  </si>
  <si>
    <t>5000066096</t>
  </si>
  <si>
    <t>Книга Открывая организации будущего</t>
  </si>
  <si>
    <t>5000066097</t>
  </si>
  <si>
    <t>Генератор дизельный 3-ф синхрон 16кВт</t>
  </si>
  <si>
    <t>5000066098</t>
  </si>
  <si>
    <t>Генератор дизельный 3-ф синхрон 200кВт</t>
  </si>
  <si>
    <t>5000066176</t>
  </si>
  <si>
    <t>Книга Игры, в которые играют люди</t>
  </si>
  <si>
    <t>5000066177</t>
  </si>
  <si>
    <t>Книга Гемба Кайдзен: Путь к сниж затрат</t>
  </si>
  <si>
    <t>5000066178</t>
  </si>
  <si>
    <t>Книга БП: Как избавится от потерь</t>
  </si>
  <si>
    <t>5000066179</t>
  </si>
  <si>
    <t>Книга Лидерство на всех уровнях БП</t>
  </si>
  <si>
    <t>9000000000</t>
  </si>
  <si>
    <t>Услуга по перераб ПТП до ХКПУ</t>
  </si>
  <si>
    <t>ZUSL</t>
  </si>
  <si>
    <t>КАВ</t>
  </si>
  <si>
    <t>12</t>
  </si>
  <si>
    <t>9000000001</t>
  </si>
  <si>
    <t>Услуги по: перераб ПТП до ТД</t>
  </si>
  <si>
    <t>9000000003</t>
  </si>
  <si>
    <t>Услуги по: Добыче ПТП</t>
  </si>
  <si>
    <t>9000000012</t>
  </si>
  <si>
    <t>Работы по ремонту автотранспортн средств</t>
  </si>
  <si>
    <t>ZDIE</t>
  </si>
  <si>
    <t>ЕР</t>
  </si>
  <si>
    <t>1207</t>
  </si>
  <si>
    <t>9000000014</t>
  </si>
  <si>
    <t>Услуги по автор/тех надзор/управлен</t>
  </si>
  <si>
    <t>82</t>
  </si>
  <si>
    <t>9000000020</t>
  </si>
  <si>
    <t>Работы по сооружению а/м дороги</t>
  </si>
  <si>
    <t>1206</t>
  </si>
  <si>
    <t>9000000024</t>
  </si>
  <si>
    <t>Услуги по аттестации рабочих мест</t>
  </si>
  <si>
    <t>9000000034</t>
  </si>
  <si>
    <t>Услуги по испытанию смолы КСС</t>
  </si>
  <si>
    <t>9000000040</t>
  </si>
  <si>
    <t>Услуги по Монт охран сигнал/сист в/набл</t>
  </si>
  <si>
    <t>9000000042</t>
  </si>
  <si>
    <t>Работы по Ремонту Системы в/набл</t>
  </si>
  <si>
    <t>9000000044</t>
  </si>
  <si>
    <t>Работы по ремонту/реставрации труб</t>
  </si>
  <si>
    <t>9000000046</t>
  </si>
  <si>
    <t>Услуги авр/спас службы</t>
  </si>
  <si>
    <t>9000000050</t>
  </si>
  <si>
    <t>Услуги по доступу к Интернету</t>
  </si>
  <si>
    <t>9000000051</t>
  </si>
  <si>
    <t>Услуги сертифик продукции/процессов/усл</t>
  </si>
  <si>
    <t>9000000054</t>
  </si>
  <si>
    <t>Услуги по удален сточных вод</t>
  </si>
  <si>
    <t>9000000065</t>
  </si>
  <si>
    <t>Услуги по Аренде легк автомоб с водител</t>
  </si>
  <si>
    <t>8202</t>
  </si>
  <si>
    <t>9000000071</t>
  </si>
  <si>
    <t>Услуги техподдержке ИС "Параграф"</t>
  </si>
  <si>
    <t>9000000089</t>
  </si>
  <si>
    <t>Услуги страхов ГПО владельцев объектов</t>
  </si>
  <si>
    <t>1201</t>
  </si>
  <si>
    <t>9000000104</t>
  </si>
  <si>
    <t>Работы по рем прибор для опр уров радиац</t>
  </si>
  <si>
    <t>9000000105</t>
  </si>
  <si>
    <t>Ремонт насосного оборудования</t>
  </si>
  <si>
    <t>9000000106</t>
  </si>
  <si>
    <t>9000000108</t>
  </si>
  <si>
    <t>Работы по ремонту а/м дороги</t>
  </si>
  <si>
    <t>9000000111</t>
  </si>
  <si>
    <t>Работы по монт/внедр АСУ/контрол/монит</t>
  </si>
  <si>
    <t>9000000116</t>
  </si>
  <si>
    <t>Услуги радиологич мониторинга/контроля</t>
  </si>
  <si>
    <t>9000000117</t>
  </si>
  <si>
    <t>Услуги по Дезинф, дезинсек, дератизац</t>
  </si>
  <si>
    <t>9000000125</t>
  </si>
  <si>
    <t>Работы дефектоскопические</t>
  </si>
  <si>
    <t>9000000137</t>
  </si>
  <si>
    <t>Услуги по мойке автотрансп</t>
  </si>
  <si>
    <t>9000000164</t>
  </si>
  <si>
    <t>Услуги по Ремонт/восстановление Мебели</t>
  </si>
  <si>
    <t>9000000183</t>
  </si>
  <si>
    <t>Услуги по нанесению антикоррозийн покрыт</t>
  </si>
  <si>
    <t>9000000191</t>
  </si>
  <si>
    <t>Работы по пуск-налад</t>
  </si>
  <si>
    <t>9000000198</t>
  </si>
  <si>
    <t>Работы по ремон теплопров/отопит сетей</t>
  </si>
  <si>
    <t>9000000200</t>
  </si>
  <si>
    <t>Услуги по провед экологич монит-га</t>
  </si>
  <si>
    <t>9000000202</t>
  </si>
  <si>
    <t>Услуги: Индивидуал дозиметр контр</t>
  </si>
  <si>
    <t>9000000204</t>
  </si>
  <si>
    <t>Услуги по размещ информ в СМИ</t>
  </si>
  <si>
    <t>9000000208</t>
  </si>
  <si>
    <t>Услуги по корректиров технич документ</t>
  </si>
  <si>
    <t>9000000213</t>
  </si>
  <si>
    <t>Услуги по техн обсл автотр/спец техн</t>
  </si>
  <si>
    <t>9000000216</t>
  </si>
  <si>
    <t>Услуги по диагност/экспертиз/испыт</t>
  </si>
  <si>
    <t>9000000223</t>
  </si>
  <si>
    <t>Услуги по курьер доставке почты</t>
  </si>
  <si>
    <t>9000000225</t>
  </si>
  <si>
    <t>Услуги по аренде спец техники</t>
  </si>
  <si>
    <t>9000000227</t>
  </si>
  <si>
    <t>Услуги по техн обслуж насосного оборуд</t>
  </si>
  <si>
    <t>9000000237</t>
  </si>
  <si>
    <t>Услуги инвент-ии парниковых газ</t>
  </si>
  <si>
    <t>9000000245</t>
  </si>
  <si>
    <t>Услуги по оценке имущества</t>
  </si>
  <si>
    <t>9000000340</t>
  </si>
  <si>
    <t>Услуги по по повышению квалификации</t>
  </si>
  <si>
    <t>9000000341</t>
  </si>
  <si>
    <t>Услуги по перевозке персонала</t>
  </si>
  <si>
    <t>9000000342</t>
  </si>
  <si>
    <t>Услуги по отгрузке ХКПУ</t>
  </si>
  <si>
    <t>9000000352</t>
  </si>
  <si>
    <t>Работы по радиоэкол сопровожд техн бур</t>
  </si>
  <si>
    <t>9000000357</t>
  </si>
  <si>
    <t>Услуги по разработке/корректир документ</t>
  </si>
  <si>
    <t>9000000362</t>
  </si>
  <si>
    <t>Услуги телефон связи</t>
  </si>
  <si>
    <t>9000000363</t>
  </si>
  <si>
    <t>Услуги по подписке на периодич издания</t>
  </si>
  <si>
    <t>1211</t>
  </si>
  <si>
    <t>Услуги по обеспеч спецпитанием работник</t>
  </si>
  <si>
    <t>9000000365</t>
  </si>
  <si>
    <t>Работы по техобслуж систем водоочистки</t>
  </si>
  <si>
    <t>9000000371</t>
  </si>
  <si>
    <t>Услуги по перев грузов автотранспортом</t>
  </si>
  <si>
    <t>9000000375</t>
  </si>
  <si>
    <t>Услуги по оценке автотранспортн средств</t>
  </si>
  <si>
    <t>9000000434</t>
  </si>
  <si>
    <t>Ремон пожар сист/систем тушен</t>
  </si>
  <si>
    <t>9000000435</t>
  </si>
  <si>
    <t>Работы по строит нежил зданий/сооружен</t>
  </si>
  <si>
    <t>9000000444</t>
  </si>
  <si>
    <t>Услуги провед эксперт пром безоп</t>
  </si>
  <si>
    <t>9000000445</t>
  </si>
  <si>
    <t>Услуги по лабораторным исследованиям</t>
  </si>
  <si>
    <t>9000000454</t>
  </si>
  <si>
    <t>Работы по техобслуж энерг котельн обор</t>
  </si>
  <si>
    <t>9000000459</t>
  </si>
  <si>
    <t>Работы по техн обслуж компрессорн оборуд</t>
  </si>
  <si>
    <t>9000000463</t>
  </si>
  <si>
    <t>Услуги: охран</t>
  </si>
  <si>
    <t>1212</t>
  </si>
  <si>
    <t>9000000466</t>
  </si>
  <si>
    <t>Услуги по: обеспеч пожар безопасн</t>
  </si>
  <si>
    <t>9000000474</t>
  </si>
  <si>
    <t>Услуги по разраб методолог документов</t>
  </si>
  <si>
    <t>9000000484</t>
  </si>
  <si>
    <t>Услуги по: Управлению IT инфраструктурой</t>
  </si>
  <si>
    <t>9000000488</t>
  </si>
  <si>
    <t>Услуги Установки и настройки ПО</t>
  </si>
  <si>
    <t>9000000500</t>
  </si>
  <si>
    <t>Услуги по Обновл программн компл АВС-4</t>
  </si>
  <si>
    <t>9000000517</t>
  </si>
  <si>
    <t>Услуги по орг-ии мероприятий</t>
  </si>
  <si>
    <t>9000000559</t>
  </si>
  <si>
    <t>Услуга по передаче электроэнергии</t>
  </si>
  <si>
    <t>9000000562</t>
  </si>
  <si>
    <t>Услуги по предсменному медосмотру</t>
  </si>
  <si>
    <t>9000000582</t>
  </si>
  <si>
    <t>Услуги по обязательному экологич страхов</t>
  </si>
  <si>
    <t>9000000597</t>
  </si>
  <si>
    <t>Услуги по Польз автомоб дорогами (тн-км)</t>
  </si>
  <si>
    <t>9000000653</t>
  </si>
  <si>
    <t>Услуга эл/энер покуп</t>
  </si>
  <si>
    <t>9000000701</t>
  </si>
  <si>
    <t>Услуги по физ/хим испыт</t>
  </si>
  <si>
    <t>9000000750</t>
  </si>
  <si>
    <t>Услуги по метрологии</t>
  </si>
  <si>
    <t>9000000789</t>
  </si>
  <si>
    <t>Услуги по стандартизации</t>
  </si>
  <si>
    <t>9000000795</t>
  </si>
  <si>
    <t>Проверка эффективности вентиляции</t>
  </si>
  <si>
    <t>9000000803</t>
  </si>
  <si>
    <t>Работы по возвед жилых зданий/сооружений</t>
  </si>
  <si>
    <t>9000000804</t>
  </si>
  <si>
    <t>Перевозка ж/д транспортом Грузов</t>
  </si>
  <si>
    <t>1205</t>
  </si>
  <si>
    <t>9000000842</t>
  </si>
  <si>
    <t>Услуги по рем автотр сред/сист/узл/агрег</t>
  </si>
  <si>
    <t>9000000886</t>
  </si>
  <si>
    <t>Услуги по худож нанесению на холст</t>
  </si>
  <si>
    <t>9000000888</t>
  </si>
  <si>
    <t>Услуги по поверке средств измерения</t>
  </si>
  <si>
    <t>9000000906</t>
  </si>
  <si>
    <t>Услуги по обуч</t>
  </si>
  <si>
    <t>9000000907</t>
  </si>
  <si>
    <t>Услуги типографии</t>
  </si>
  <si>
    <t>9000000908</t>
  </si>
  <si>
    <t>Услуги по техобсл/рем охран/досмотр обо</t>
  </si>
  <si>
    <t>9000000909</t>
  </si>
  <si>
    <t>Работы по ремонту/модернизации ГПМ</t>
  </si>
  <si>
    <t>9000000916</t>
  </si>
  <si>
    <t>Услуги по Обследов тех состояния оборуд</t>
  </si>
  <si>
    <t>9000000945</t>
  </si>
  <si>
    <t>Услуги международной связи</t>
  </si>
  <si>
    <t>9000000949</t>
  </si>
  <si>
    <t>Услуги по поверке и заправке огнетуш</t>
  </si>
  <si>
    <t>9000000959</t>
  </si>
  <si>
    <t>Услуги консультац</t>
  </si>
  <si>
    <t>9000000974</t>
  </si>
  <si>
    <t>Услуги аудита финанс отчетности</t>
  </si>
  <si>
    <t>9000000986</t>
  </si>
  <si>
    <t>Работы по модерниз АСУТП</t>
  </si>
  <si>
    <t>9000001006</t>
  </si>
  <si>
    <t>Услуги вневедом экспертизы по проекту</t>
  </si>
  <si>
    <t>9000001023</t>
  </si>
  <si>
    <t>Работы по рем/модерн компрессорн оборуд</t>
  </si>
  <si>
    <t>9000001054</t>
  </si>
  <si>
    <t>Услуги по техническому обслуж</t>
  </si>
  <si>
    <t>9000001098</t>
  </si>
  <si>
    <t>9000001113</t>
  </si>
  <si>
    <t>Услуги по утилиз ТБО</t>
  </si>
  <si>
    <t>9000001119</t>
  </si>
  <si>
    <t>Услуга компл системы ИБ</t>
  </si>
  <si>
    <t>8299</t>
  </si>
  <si>
    <t>9000001188</t>
  </si>
  <si>
    <t>Услуги по нанесению покрыт неметаллическ</t>
  </si>
  <si>
    <t>9000001203</t>
  </si>
  <si>
    <t>Услуги по рем/модерн климатич оборуд</t>
  </si>
  <si>
    <t>9000001213</t>
  </si>
  <si>
    <t>Услуги по аренде земельного участка</t>
  </si>
  <si>
    <t>9000001214</t>
  </si>
  <si>
    <t>Услуги консультац в области информ техн</t>
  </si>
  <si>
    <t>9000001215</t>
  </si>
  <si>
    <t>Услуги по орг-и питания на меропр и обсл</t>
  </si>
  <si>
    <t>9000001216</t>
  </si>
  <si>
    <t>Услуги обслуж вахтового поселка</t>
  </si>
  <si>
    <t>9000001217</t>
  </si>
  <si>
    <t>Приобретение периодич печатных изданий</t>
  </si>
  <si>
    <t>9000001218</t>
  </si>
  <si>
    <t>Услуга по ремонт/модерн перифер оргтехн</t>
  </si>
  <si>
    <t>9000001219</t>
  </si>
  <si>
    <t>Услуги рем/монт энерг котл/котел оборуд</t>
  </si>
  <si>
    <t>9000001220</t>
  </si>
  <si>
    <t>Услуги консультац СВ</t>
  </si>
  <si>
    <t>9000001221</t>
  </si>
  <si>
    <t>Работы по текущ рем(ТР) груз вагонов</t>
  </si>
  <si>
    <t>9000001222</t>
  </si>
  <si>
    <t>Услуги по рем/модерн весов и аналог обор</t>
  </si>
  <si>
    <t>9000001223</t>
  </si>
  <si>
    <t>Услуги по аренде прожив в вахтов поселке</t>
  </si>
  <si>
    <t>9000001233</t>
  </si>
  <si>
    <t>Услуги по Фото/видеосъемки выпуск/монтаж</t>
  </si>
  <si>
    <t>9000001234</t>
  </si>
  <si>
    <t>Работы по рем/модерн парогенер оборуд</t>
  </si>
  <si>
    <t>9000001235</t>
  </si>
  <si>
    <t>Услуги по перев грузов в контейн автотр</t>
  </si>
  <si>
    <t>9000001236</t>
  </si>
  <si>
    <t>Услуги по обтяжке мебели обивка</t>
  </si>
  <si>
    <t>9000001237</t>
  </si>
  <si>
    <t>Работы по бур водяных скваж</t>
  </si>
  <si>
    <t>9000001238</t>
  </si>
  <si>
    <t>Услуги по аренде ПС груз полувагонов</t>
  </si>
  <si>
    <t>9000001239</t>
  </si>
  <si>
    <t>Услуги Подгот оформ отгр док спец груз</t>
  </si>
  <si>
    <t>9000001240</t>
  </si>
  <si>
    <t>Работы по ТО комп перифер оргтехн оборуд</t>
  </si>
  <si>
    <t>9000001241</t>
  </si>
  <si>
    <t>Услуги спутникого телерадиовещания</t>
  </si>
  <si>
    <t>9000001242</t>
  </si>
  <si>
    <t>Услуги по сопров и техподдерж ИС SAP ERP</t>
  </si>
  <si>
    <t>9000001243</t>
  </si>
  <si>
    <t>Услуги по Ремонту оргтехн и оборуд связи</t>
  </si>
  <si>
    <t>9000001244</t>
  </si>
  <si>
    <t>Услуги по Ремонту Контрол-измерит прибор</t>
  </si>
  <si>
    <t>9000001245</t>
  </si>
  <si>
    <t>Услуги по сервису «Облачная печать»</t>
  </si>
  <si>
    <t>9000001253</t>
  </si>
  <si>
    <t>Услуги по перевозке грузов</t>
  </si>
  <si>
    <t>9000001255</t>
  </si>
  <si>
    <t>Работы по монтажу системы монит-га</t>
  </si>
  <si>
    <t>9000001256</t>
  </si>
  <si>
    <t>Услуги по аренд места для телекомм услуг</t>
  </si>
  <si>
    <t>9000001257</t>
  </si>
  <si>
    <t>Работы по Консультац в обл геол и геофи</t>
  </si>
  <si>
    <t>9000001258</t>
  </si>
  <si>
    <t>Услуги по осуществ функций счет комиссии</t>
  </si>
  <si>
    <t>9000001263</t>
  </si>
  <si>
    <t>Услуги Производствен экологич контроля</t>
  </si>
  <si>
    <t>9000001264</t>
  </si>
  <si>
    <t>Услуги по освидет ГПМ</t>
  </si>
  <si>
    <t>9000001265</t>
  </si>
  <si>
    <t>Услуги по публикации/размещ объявлений</t>
  </si>
  <si>
    <t>9000001273</t>
  </si>
  <si>
    <t>Услуги по рег.прав на недвиж имущест</t>
  </si>
  <si>
    <t>1202</t>
  </si>
  <si>
    <t>9000001274</t>
  </si>
  <si>
    <t>Работы по Ремонту радиоапп</t>
  </si>
  <si>
    <t>9000001275</t>
  </si>
  <si>
    <t>Услуги по техническому обслуж фильтров</t>
  </si>
  <si>
    <t>9000001276</t>
  </si>
  <si>
    <t>Работы по техобслуж пневм/компрес оборуд</t>
  </si>
  <si>
    <t>9000001277</t>
  </si>
  <si>
    <t>Работы по пошиву изделий</t>
  </si>
  <si>
    <t>9000001278</t>
  </si>
  <si>
    <t>Работы по: Производству</t>
  </si>
  <si>
    <t>9000001279</t>
  </si>
  <si>
    <t>Услуги по участию в конференции WNTI</t>
  </si>
  <si>
    <t>9000001281</t>
  </si>
  <si>
    <t>Услуги по участию в конференции UxC</t>
  </si>
  <si>
    <t>9000001282</t>
  </si>
  <si>
    <t>Услуги доступ к инф-ым ресурсам</t>
  </si>
  <si>
    <t>9000001283</t>
  </si>
  <si>
    <t>Возмещение затрат по питанию</t>
  </si>
  <si>
    <t>9000001284</t>
  </si>
  <si>
    <t>Услуги по энергетическому аудиту</t>
  </si>
  <si>
    <t>9000001285</t>
  </si>
  <si>
    <t>Услуги по техобслуж магистр теплосетей</t>
  </si>
  <si>
    <t>9000001289</t>
  </si>
  <si>
    <t>Услуги страхов груза</t>
  </si>
  <si>
    <t>9000001290</t>
  </si>
  <si>
    <t>Услуги по экспедир</t>
  </si>
  <si>
    <t>9000001291</t>
  </si>
  <si>
    <t>Работы по рем/модерн энерг котел оборуд</t>
  </si>
  <si>
    <t>9000001292</t>
  </si>
  <si>
    <t>Услуги по техн/сервис обслуж эл/двиг</t>
  </si>
  <si>
    <t>9000001293</t>
  </si>
  <si>
    <t>Услуги по обслуж станции обслед</t>
  </si>
  <si>
    <t>9000001294</t>
  </si>
  <si>
    <t>Услуги по сервисному обслуж котельной</t>
  </si>
  <si>
    <t>9000001295</t>
  </si>
  <si>
    <t>Работы по рем жил здан/сооруж/помещ</t>
  </si>
  <si>
    <t>9000001296</t>
  </si>
  <si>
    <t>Работы по ремонту улиц</t>
  </si>
  <si>
    <t>9000001298</t>
  </si>
  <si>
    <t>Услуги по разработке ПСД строит пол ключ</t>
  </si>
  <si>
    <t>9000001299</t>
  </si>
  <si>
    <t>Строительство автодорог грави покрытием</t>
  </si>
  <si>
    <t>9000001300</t>
  </si>
  <si>
    <t>Работы по обвяз внутриблочной</t>
  </si>
  <si>
    <t>9000001301</t>
  </si>
  <si>
    <t>Работы по рем эл-тов нежил здан/сооруж</t>
  </si>
  <si>
    <t>9000001302</t>
  </si>
  <si>
    <t>Услуги по рем/модерн стан и анал оборуд</t>
  </si>
  <si>
    <t>9000001303</t>
  </si>
  <si>
    <t>Работы по рем/реконст электрост и аналог</t>
  </si>
  <si>
    <t>9000001304</t>
  </si>
  <si>
    <t>Услуги реконстр нежилых зданий/помещений</t>
  </si>
  <si>
    <t>9000001305</t>
  </si>
  <si>
    <t>Услуга текуший ремонт АБК</t>
  </si>
  <si>
    <t>9000001307</t>
  </si>
  <si>
    <t>Ремонт текуший частотног преобразователя</t>
  </si>
  <si>
    <t>9000001308</t>
  </si>
  <si>
    <t>Услуги по техническому освидетельствован</t>
  </si>
  <si>
    <t>9000001309</t>
  </si>
  <si>
    <t>Услуги полн химически анализ воды</t>
  </si>
  <si>
    <t>9000001310</t>
  </si>
  <si>
    <t>Услуги по тех обслуж климатич оборуд</t>
  </si>
  <si>
    <t>9000001311</t>
  </si>
  <si>
    <t>Услуги по Внес изменен и дополн в проект</t>
  </si>
  <si>
    <t>9000001312</t>
  </si>
  <si>
    <t>Услуги по: Бурение и сооружению</t>
  </si>
  <si>
    <t>9000001314</t>
  </si>
  <si>
    <t>Услуги по Устан охран сигнал/сист в/набл</t>
  </si>
  <si>
    <t>9000001315</t>
  </si>
  <si>
    <t>Услуги по: Поставке эл/энер</t>
  </si>
  <si>
    <t>9000001316</t>
  </si>
  <si>
    <t>Услуги по вывозу и утилиз отходов</t>
  </si>
  <si>
    <t>9000001318</t>
  </si>
  <si>
    <t>Услуги по Вывоз и утилиз отработ автошин</t>
  </si>
  <si>
    <t>9000001319</t>
  </si>
  <si>
    <t>Услуги по: приему и захоронению ТНРО</t>
  </si>
  <si>
    <t>9000001320</t>
  </si>
  <si>
    <t>Услуги: по охране и предупрежд от пожар</t>
  </si>
  <si>
    <t>9000001321</t>
  </si>
  <si>
    <t>Услуги Аренды недвиж имущества</t>
  </si>
  <si>
    <t>9000001322</t>
  </si>
  <si>
    <t>Услуги по Аренда трансп сред с экип</t>
  </si>
  <si>
    <t>9000001323</t>
  </si>
  <si>
    <t>Услуги курьера</t>
  </si>
  <si>
    <t>9000001324</t>
  </si>
  <si>
    <t>Услуги по провед техничес осмотра ТС</t>
  </si>
  <si>
    <t>9000001325</t>
  </si>
  <si>
    <t>Услуги посещения футбольного зала</t>
  </si>
  <si>
    <t>9000001326</t>
  </si>
  <si>
    <t>Услуги посещение бассейна</t>
  </si>
  <si>
    <t>9000001327</t>
  </si>
  <si>
    <t>Услуги по авторск надзору и эксплуатац</t>
  </si>
  <si>
    <t>9000001328</t>
  </si>
  <si>
    <t>Услуги по: модерниз систем видео/контр</t>
  </si>
  <si>
    <t>9000001329</t>
  </si>
  <si>
    <t>Работы по содерж а/м дорог</t>
  </si>
  <si>
    <t>9000001332</t>
  </si>
  <si>
    <t>Ремонт текущий внутренних помещений</t>
  </si>
  <si>
    <t>9000001333</t>
  </si>
  <si>
    <t>Услуги по Аутсорсингу персонала</t>
  </si>
  <si>
    <t>9000001334</t>
  </si>
  <si>
    <t>Работы по: Ремонту и реконстр -</t>
  </si>
  <si>
    <t>9000001335</t>
  </si>
  <si>
    <t>Услуги по техобсл генерустанов и аналог</t>
  </si>
  <si>
    <t>9000001336</t>
  </si>
  <si>
    <t>Услуги по аренде багажных вагонов</t>
  </si>
  <si>
    <t>9000001337</t>
  </si>
  <si>
    <t>Услуги брокерские</t>
  </si>
  <si>
    <t>9000001338</t>
  </si>
  <si>
    <t>Услуги упаковочные</t>
  </si>
  <si>
    <t>9000001339</t>
  </si>
  <si>
    <t>Работы по Сопровождение грузов КНР</t>
  </si>
  <si>
    <t>9000001341</t>
  </si>
  <si>
    <t>Услуги по транспорт-экспедитор обслуж</t>
  </si>
  <si>
    <t>9000001343</t>
  </si>
  <si>
    <t>Обслуживание техническое ТС</t>
  </si>
  <si>
    <t>9000001344</t>
  </si>
  <si>
    <t>Услуги по Проведение вакцин работников</t>
  </si>
  <si>
    <t>9000001345</t>
  </si>
  <si>
    <t>Обслуживание сервисное и ремонт АПС</t>
  </si>
  <si>
    <t>9000001346</t>
  </si>
  <si>
    <t>Услуги по разработке ПСД на реконстр зд</t>
  </si>
  <si>
    <t>9000001347</t>
  </si>
  <si>
    <t>Услугипо провед эксперт промышл безопасн</t>
  </si>
  <si>
    <t>9000001348</t>
  </si>
  <si>
    <t>Услуги по Профилактич обслед диспансер</t>
  </si>
  <si>
    <t>9000001349</t>
  </si>
  <si>
    <t>Услуги: Проведение авр/спас службы</t>
  </si>
  <si>
    <t>9000001350</t>
  </si>
  <si>
    <t>Услуги по Техническому обследован объект</t>
  </si>
  <si>
    <t>9000001351</t>
  </si>
  <si>
    <t>Услуги по Аренде</t>
  </si>
  <si>
    <t>9000001352</t>
  </si>
  <si>
    <t>9000001353</t>
  </si>
  <si>
    <t>Услуги аренды ПО Windows Server 2012R2</t>
  </si>
  <si>
    <t>9000001354</t>
  </si>
  <si>
    <t>Услуги по предост виртуальноперат памяти</t>
  </si>
  <si>
    <t>9000001356</t>
  </si>
  <si>
    <t>Услуги Аренды ПО SQL Server 2014</t>
  </si>
  <si>
    <t>9000001357</t>
  </si>
  <si>
    <t>Услуги по предост виртуальн процесс vCPU</t>
  </si>
  <si>
    <t>9000001358</t>
  </si>
  <si>
    <t>Услуги по Ремонт и ТО компьют техники</t>
  </si>
  <si>
    <t>9000001359</t>
  </si>
  <si>
    <t>Услуги Подключ и модерир ИС «eKAP»</t>
  </si>
  <si>
    <t>9000001360</t>
  </si>
  <si>
    <t>Услуги по предостав IP-телеф номер ЕКСТ</t>
  </si>
  <si>
    <t>9000001362</t>
  </si>
  <si>
    <t>Услуги поддерж IP-адрес 4-х IP</t>
  </si>
  <si>
    <t>9000001363</t>
  </si>
  <si>
    <t>Услуги по Выдел канал связи дл услуг IVR</t>
  </si>
  <si>
    <t>9000001364</t>
  </si>
  <si>
    <t>Услуги по орг-ии в/конфсвязи</t>
  </si>
  <si>
    <t>9000001365</t>
  </si>
  <si>
    <t>9000001366</t>
  </si>
  <si>
    <t>Услуги: предост республиканск VPN порта</t>
  </si>
  <si>
    <t>9000001367</t>
  </si>
  <si>
    <t>Услуги орг-ии телефон конференцсвязи</t>
  </si>
  <si>
    <t>9000001368</t>
  </si>
  <si>
    <t>Услуги по предост дискового пространства</t>
  </si>
  <si>
    <t>9000001369</t>
  </si>
  <si>
    <t>Услуги по: Плата абонен</t>
  </si>
  <si>
    <t>9000001370</t>
  </si>
  <si>
    <t>Услуги по подключ ВКС</t>
  </si>
  <si>
    <t>9000001371</t>
  </si>
  <si>
    <t>Услуги Междугородней и факсимильн связи</t>
  </si>
  <si>
    <t>9000001372</t>
  </si>
  <si>
    <t>Услуги по предост внешн телеф номер СТОП</t>
  </si>
  <si>
    <t>9000001373</t>
  </si>
  <si>
    <t>Услуги по предост аналог телефон № ЕКСТ</t>
  </si>
  <si>
    <t>9000001374</t>
  </si>
  <si>
    <t>Услуги по предост телеф IP-видеосв ЕКСТ</t>
  </si>
  <si>
    <t>9000001375</t>
  </si>
  <si>
    <t>Услуги Абон плат за 1 пользователя СЭД</t>
  </si>
  <si>
    <t>9000001376</t>
  </si>
  <si>
    <t>Услуги Абон плат за 1 пользователя AD</t>
  </si>
  <si>
    <t>9000001377</t>
  </si>
  <si>
    <t>Услуги Абон плат за 1 польз корп почты</t>
  </si>
  <si>
    <t>9000001378</t>
  </si>
  <si>
    <t>Услуги Абон плат за 1 польз Lync</t>
  </si>
  <si>
    <t>9000001379</t>
  </si>
  <si>
    <t>Услуги: Обсл систем ИБ на 1 пользователя</t>
  </si>
  <si>
    <t>9000001380</t>
  </si>
  <si>
    <t>Услуги по Подключение СЭД на одн пользов</t>
  </si>
  <si>
    <t>9000001381</t>
  </si>
  <si>
    <t>Услуги по подключ за 1 пользователя к AD</t>
  </si>
  <si>
    <t>9000001382</t>
  </si>
  <si>
    <t>Услуги по подключ коммут Lync 1 пользов</t>
  </si>
  <si>
    <t>9000001383</t>
  </si>
  <si>
    <t>Услуги Подкл сист информ безопасн на 1</t>
  </si>
  <si>
    <t>9000001387</t>
  </si>
  <si>
    <t>9000001388</t>
  </si>
  <si>
    <t>Услуги по подгот специалиста</t>
  </si>
  <si>
    <t>9000001389</t>
  </si>
  <si>
    <t>Услуги по провед закупоч процед и задан</t>
  </si>
  <si>
    <t>9000001391</t>
  </si>
  <si>
    <t>Услуга переводчика с каз-русс и русс-каз</t>
  </si>
  <si>
    <t>9000001392</t>
  </si>
  <si>
    <t>Услуги по заключению Договоров</t>
  </si>
  <si>
    <t>9000001393</t>
  </si>
  <si>
    <t>Услуги по предостав права пользов ИС</t>
  </si>
  <si>
    <t>9000001394</t>
  </si>
  <si>
    <t>Услуги по: Геофиз сопр технолог скваж</t>
  </si>
  <si>
    <t>9000001395</t>
  </si>
  <si>
    <t>Услуги по Сост паспортов рудных интервал</t>
  </si>
  <si>
    <t>9000001396</t>
  </si>
  <si>
    <t>Работы по разраб и внедрение АКПС</t>
  </si>
  <si>
    <t>9000001398</t>
  </si>
  <si>
    <t>Работы по разраб и внедрение АСТУЭ</t>
  </si>
  <si>
    <t>9000001401</t>
  </si>
  <si>
    <t>Услуги Патента РК на изобретение №11745</t>
  </si>
  <si>
    <t>9000001402</t>
  </si>
  <si>
    <t>9000001403</t>
  </si>
  <si>
    <t>Услуги по: обвяз внутриоблачной</t>
  </si>
  <si>
    <t>9000001404</t>
  </si>
  <si>
    <t>Услуги Страхования груза ЗОУ</t>
  </si>
  <si>
    <t>9000001405</t>
  </si>
  <si>
    <t>Услуги по Трансп-экспедиц ж/д перев</t>
  </si>
  <si>
    <t>9000001408</t>
  </si>
  <si>
    <t>Услуги сопров груза</t>
  </si>
  <si>
    <t>9000001409</t>
  </si>
  <si>
    <t>Услуги страхования ХКПУ</t>
  </si>
  <si>
    <t>9000001410</t>
  </si>
  <si>
    <t>Услуги по морск трансп 20 фут контейн</t>
  </si>
  <si>
    <t>9000001420</t>
  </si>
  <si>
    <t>Услуги по техн/сервисн обслуж электросет</t>
  </si>
  <si>
    <t>9000001447</t>
  </si>
  <si>
    <t>Услуги по обеспеч энерг/снабж</t>
  </si>
  <si>
    <t>9000001451</t>
  </si>
  <si>
    <t>Работы по разраб проектов по ОТ,РБ и ООС</t>
  </si>
  <si>
    <t>9000001452</t>
  </si>
  <si>
    <t>Услуги по Ремонт пар приб по Радиац без</t>
  </si>
  <si>
    <t>9000001458</t>
  </si>
  <si>
    <t>Услуги подключ 1 почтового ящика на 1Гб</t>
  </si>
  <si>
    <t>9000001459</t>
  </si>
  <si>
    <t>Услуги по предостав 2х местных платформ</t>
  </si>
  <si>
    <t>9000001460</t>
  </si>
  <si>
    <t>Услуги трансп/экспед</t>
  </si>
  <si>
    <t>9000001463</t>
  </si>
  <si>
    <t>Услуги по изгот журналов по ОТ и ТБ</t>
  </si>
  <si>
    <t>9000001464</t>
  </si>
  <si>
    <t>Услуги по изгот предупрежд/запрещ знакТБ</t>
  </si>
  <si>
    <t>9000001469</t>
  </si>
  <si>
    <t>Услуги Связи транкин Тарифплан "Минимум"</t>
  </si>
  <si>
    <t>9000001470</t>
  </si>
  <si>
    <t>Услуга по техническому обслуживанию РРЛ</t>
  </si>
  <si>
    <t>9000001475</t>
  </si>
  <si>
    <t>Перевозка товарного десорбата</t>
  </si>
  <si>
    <t>9000001476</t>
  </si>
  <si>
    <t>Услуги по Возм ж/д расход на первоз ХКПУ</t>
  </si>
  <si>
    <t>9000001477</t>
  </si>
  <si>
    <t>Услуги доверит упр</t>
  </si>
  <si>
    <t>9000001478</t>
  </si>
  <si>
    <t>Услуги по Возм расходов по содерж ЖД пут</t>
  </si>
  <si>
    <t>9000001484</t>
  </si>
  <si>
    <t>Услуги по перед данн посредст радиоканал</t>
  </si>
  <si>
    <t>9000001486</t>
  </si>
  <si>
    <t>Услуги благотв</t>
  </si>
  <si>
    <t>9000001488</t>
  </si>
  <si>
    <t>Работы по рем/рек электрорасп апп-ры</t>
  </si>
  <si>
    <t>9000001490</t>
  </si>
  <si>
    <t>Услуги по изгот и монтажу емкости</t>
  </si>
  <si>
    <t>9000001491</t>
  </si>
  <si>
    <t>Работы по: Сервис обсл холод и кондицион</t>
  </si>
  <si>
    <t>9000001558</t>
  </si>
  <si>
    <t>Услуги по по оформл лицензий</t>
  </si>
  <si>
    <t>9000001559</t>
  </si>
  <si>
    <t>Услуги по изгот/монт объемн светов букв</t>
  </si>
  <si>
    <t>9000001561</t>
  </si>
  <si>
    <t>Услуга по ремонту промышленных кондицион</t>
  </si>
  <si>
    <t>9000001576</t>
  </si>
  <si>
    <t>Услуги по Оценке состояния измерен лабор</t>
  </si>
  <si>
    <t>9000001585</t>
  </si>
  <si>
    <t>Услуг тех обсл автсист уп/конт/мон/учет</t>
  </si>
  <si>
    <t>9000001586</t>
  </si>
  <si>
    <t>Услуги по предостав сервиса ИС СЭД</t>
  </si>
  <si>
    <t>9000001614</t>
  </si>
  <si>
    <t>Услуги по: перераб урана серной кислотой</t>
  </si>
  <si>
    <t>9000001653</t>
  </si>
  <si>
    <t>Работы по ремонту/обслуж фильтр-прессов</t>
  </si>
  <si>
    <t>9000001654</t>
  </si>
  <si>
    <t>Услуги оценки компрес</t>
  </si>
  <si>
    <t>9000002110</t>
  </si>
  <si>
    <t>Работы по реставрации/восстановл инструм</t>
  </si>
  <si>
    <t>9000002118</t>
  </si>
  <si>
    <t>Работы по ремонту автотр сред/сист/агрег</t>
  </si>
  <si>
    <t>9000002124</t>
  </si>
  <si>
    <t>Работы по Рем и реконстр линии элоктроп</t>
  </si>
  <si>
    <t>9000002222</t>
  </si>
  <si>
    <t>Услуги монит-га за автотранспортомGPS</t>
  </si>
  <si>
    <t>9000002357</t>
  </si>
  <si>
    <t>Услуги по восстан нежилых зданий/соружен</t>
  </si>
  <si>
    <t>9000002389</t>
  </si>
  <si>
    <t>Услуги по: Право пользования</t>
  </si>
  <si>
    <t>9000002830</t>
  </si>
  <si>
    <t>Услуги по ремонту токарного обору</t>
  </si>
  <si>
    <t>1204</t>
  </si>
  <si>
    <t>9000002836</t>
  </si>
  <si>
    <t>Работы по изготовлению метал конструкций</t>
  </si>
  <si>
    <t>9000002842</t>
  </si>
  <si>
    <t>Работы по ремонту технологическ оборудов</t>
  </si>
  <si>
    <t>9000003089</t>
  </si>
  <si>
    <t>Услуги по Предоставлению персонала</t>
  </si>
  <si>
    <t>9000003110</t>
  </si>
  <si>
    <t>Работы по изготовл стендов/табличек/надп</t>
  </si>
  <si>
    <t>9000003140</t>
  </si>
  <si>
    <t>Услуги по организации балансирования э/э</t>
  </si>
  <si>
    <t>9000003190</t>
  </si>
  <si>
    <t>Услуги по Аттестации ФХЛ</t>
  </si>
  <si>
    <t>УСЛ</t>
  </si>
  <si>
    <t>9000003257</t>
  </si>
  <si>
    <t>Услуги по обеспечен готовностиТС к ЦТ ЭЭ</t>
  </si>
  <si>
    <t>9000003258</t>
  </si>
  <si>
    <t>Услуг по организацию и провед ЦТ ЭЭ</t>
  </si>
  <si>
    <t>9000003280</t>
  </si>
  <si>
    <t>Услуги по технич обслуж мед оборудования</t>
  </si>
  <si>
    <t>9000004459</t>
  </si>
  <si>
    <t>Работы ремонтно-восстановительные</t>
  </si>
  <si>
    <t>9000005073</t>
  </si>
  <si>
    <t>Работы ТО сис пожар сиг и сис пожаротуш</t>
  </si>
  <si>
    <t>9000005291</t>
  </si>
  <si>
    <t>Услуги Санаторно-курорт лечение сотруд</t>
  </si>
  <si>
    <t>9000005471</t>
  </si>
  <si>
    <t>Разработка плана ликвидации последствий</t>
  </si>
  <si>
    <t>1209</t>
  </si>
  <si>
    <t>9000005475</t>
  </si>
  <si>
    <t>Раб. опыт-пром орг системы видеоаналитик</t>
  </si>
  <si>
    <t>9000005523</t>
  </si>
  <si>
    <t>Услуга по ремонту оборуд для видео/фотос</t>
  </si>
  <si>
    <t>9000005553</t>
  </si>
  <si>
    <t>Работы по физ защ, пож без произв пл руд</t>
  </si>
  <si>
    <t>$10167</t>
  </si>
  <si>
    <t>Иономер pH-метр</t>
  </si>
  <si>
    <t>№</t>
  </si>
  <si>
    <t>Годовой план закупа на 2025 год</t>
  </si>
  <si>
    <t>БПН</t>
  </si>
  <si>
    <t>ОИ</t>
  </si>
  <si>
    <t>Сумки для ноутбуков (для ноутбуков с 15дюймов)</t>
  </si>
  <si>
    <t>282922.100.000001</t>
  </si>
  <si>
    <t>РБиООС</t>
  </si>
  <si>
    <t>Приобритение бутылированных вод для приготовления спецпитания</t>
  </si>
  <si>
    <t>бутыль</t>
  </si>
  <si>
    <t>749020.000.000071</t>
  </si>
  <si>
    <t>отдельный исполнитель</t>
  </si>
  <si>
    <t xml:space="preserve">Инспекционный   аудит по интегрированным системам менеджмента </t>
  </si>
  <si>
    <t>139510.700.000002</t>
  </si>
  <si>
    <t>Фильтрполотно</t>
  </si>
  <si>
    <t>Услуги аутсорсинга АХС 1 полугодие</t>
  </si>
  <si>
    <t>711124.000.000000</t>
  </si>
  <si>
    <t>СПИ-Строительство тепловой насосной установки на руднике «Хорасан-1»   (снижение потребление ДТ) (ПИР)</t>
  </si>
  <si>
    <t>работа</t>
  </si>
  <si>
    <t>811010.000.000001</t>
  </si>
  <si>
    <t>СПИ-Расширение вахтового поселка (СМР)</t>
  </si>
  <si>
    <t>329959.900.000053</t>
  </si>
  <si>
    <t>СПИ-Капитальный ремонт теплотрассы (УТВиК) (ПИР)</t>
  </si>
  <si>
    <t>331212.320.000000</t>
  </si>
  <si>
    <t>Капитальный ремонт  (Камаз 43118 H611886, КАМАЗ 43118 Лебедь-1 N751BT, КАМАЗ 43118 Лебедь-2 H792362, ПАЗ Н0100/11, Т-150 ХТЗ) (ПИР)</t>
  </si>
  <si>
    <t>251299.200.000000</t>
  </si>
  <si>
    <t>Замена полов на отм.9,600 на 1-ой комплекс</t>
  </si>
  <si>
    <t>256112.900.000002</t>
  </si>
  <si>
    <t xml:space="preserve">Футировка Резервуара технический воды 250 м3 </t>
  </si>
  <si>
    <t>Нанесение антикоррозийного покрытия Poliglas VEF на колонне 1 СНК-3М, поз.104/3</t>
  </si>
  <si>
    <t>749020.000.000075</t>
  </si>
  <si>
    <t>Замена тельфера г/п 5т Н-12м, рихтовка монорельса, замена концевой балки с мотором редуктором - 1шт в ТНС 1</t>
  </si>
  <si>
    <t>Р</t>
  </si>
  <si>
    <t>Работа</t>
  </si>
  <si>
    <t>Кран балка №3230</t>
  </si>
  <si>
    <t>Кран балка №0299/ Overhead crane # 0299- 5 тн</t>
  </si>
  <si>
    <t>331212.310.000000</t>
  </si>
  <si>
    <t xml:space="preserve">Техобслуживание и ремонт насосных агрегатов  SULZER </t>
  </si>
  <si>
    <t>712012.000.000000</t>
  </si>
  <si>
    <t>Услуги по дефектоскопии оборудования/ Services of crack detection of equipment</t>
  </si>
  <si>
    <t xml:space="preserve">Услуги по перемотке двигателей,  LLP services of engines reconnection  </t>
  </si>
  <si>
    <t>Испытание запорной арматуры</t>
  </si>
  <si>
    <t>Техобслуживание и ремонт насосных агрегатов   LOWARA VOGEL</t>
  </si>
  <si>
    <t>XRVS ремонт в количестве 5 шт</t>
  </si>
  <si>
    <t>749020.000.000129</t>
  </si>
  <si>
    <t>Услуги по обеспечению надежности и устойчивости электроснабжения ТОО"Уранэнерго"</t>
  </si>
  <si>
    <t xml:space="preserve">Техническое обслуживание АСКУЭ и АСТУЭ </t>
  </si>
  <si>
    <t>749020.000.000139</t>
  </si>
  <si>
    <t>Испытания энергетического оборудования и средств защиты</t>
  </si>
  <si>
    <t>331119.100.000000</t>
  </si>
  <si>
    <t>Техническое обслуживание котельной</t>
  </si>
  <si>
    <t>331219.100.000005</t>
  </si>
  <si>
    <t>Техническое обслуживание  ЛСО</t>
  </si>
  <si>
    <t>Техническое обслуживание  станции биоочистки</t>
  </si>
  <si>
    <t>УТВиК/ HWS&amp;CD</t>
  </si>
  <si>
    <t>331411.100.000000</t>
  </si>
  <si>
    <t>Техническое обслуживание и ремонт трансформаторных подстанций 6-10/0,4 кВ и электрических сетей 10кВ. Проведение расчета тока КЗ сети 10 кВ</t>
  </si>
  <si>
    <t>Услуги по расчету токов короткого замыкания и выбору уставок РЗА (23 ячеек)</t>
  </si>
  <si>
    <t>I-rec Затраты  согласно методики расчета выбросов парниковых газов по Охвату 2 согласно международного протокола по парниковым газам GHG</t>
  </si>
  <si>
    <t>331411.100.000001</t>
  </si>
  <si>
    <t>Сервисное обслуживание компрессоров GA 250FF ТО 4000</t>
  </si>
  <si>
    <t>Сервисное обслуживание компрессоров GA 250FF ТО 8000</t>
  </si>
  <si>
    <t>331312.200.000002</t>
  </si>
  <si>
    <t>Сервисное обслуживание спектрометра СРВ-1В</t>
  </si>
  <si>
    <t>ФХЛ/ Physical and Chemical Laboratory (PCL)</t>
  </si>
  <si>
    <t>ЭС/ Energy service</t>
  </si>
  <si>
    <t>Ремонт и техническое обслуживание автотранспортных средств рудника «Харасан-1»</t>
  </si>
  <si>
    <t>292040.100.000006</t>
  </si>
  <si>
    <t>Услуги по лабораторному исследованию</t>
  </si>
  <si>
    <t>Ремонт АСПТМ</t>
  </si>
  <si>
    <t>Ремонт АКПС</t>
  </si>
  <si>
    <t>Ремонт УПС</t>
  </si>
  <si>
    <t>351110.100.000002</t>
  </si>
  <si>
    <t>Рудник</t>
  </si>
  <si>
    <t>Электроэнергия - АО "KEGOC" УД по пользованию национальной электрической сетью</t>
  </si>
  <si>
    <t>351110.100.000011</t>
  </si>
  <si>
    <t>Электроэнергия - АО "KEGOC" УД балансирование ЭЭ</t>
  </si>
  <si>
    <t xml:space="preserve">Электроэнергия - ТОО "РФЦ по ВИЭ"-услуга по обеспечению готовности электрической мощности к несению нагрузки </t>
  </si>
  <si>
    <t xml:space="preserve">Электроэнергия - ТОО "Уранэнерго" передача ЭЭ </t>
  </si>
  <si>
    <t xml:space="preserve">Электроэнергия - АО «Казахстанский оператор рынка электрической энергии и мощности» (КОРЭМ) - Договор купли-продажи  балансирующей электроэнергии и отрицательных дисбалансов (ПОКУПКА- дисбаланс)
</t>
  </si>
  <si>
    <t xml:space="preserve">Электроэнергия - АО «Казахстанский оператор рынка электрической энергии и мощности» (КОРЭМ) -Договор присоединения  со всеми субъектами балансирующего рынка электрической энергии (Продажа)
</t>
  </si>
  <si>
    <t>СПИ-Строительство тепловой насосной установки на руднике «Хорасан-1»   (снижение потребление ДТ) - Авторский надзор</t>
  </si>
  <si>
    <t>СПИ-Строительство тепловой насосной установки на руднике «Хорасан-1»   (снижение потребление ДТ) - Технадзор</t>
  </si>
  <si>
    <t>СПИ-Расширение вахтового поселка (СМР) - Авторский надзор</t>
  </si>
  <si>
    <t>СПИ-Расширение вахтового поселка (СМР) - Технадзор</t>
  </si>
  <si>
    <t>декабрь</t>
  </si>
  <si>
    <t xml:space="preserve">декабрь </t>
  </si>
  <si>
    <t>351110.100.000000</t>
  </si>
  <si>
    <t>кВт.ч</t>
  </si>
  <si>
    <t>Электроэнергия (ТОО "РФЦ по ВИЭ")</t>
  </si>
  <si>
    <t>Оперативная память DDR4 PC-19200 (2400 MHz) 16Gb Zeppelin &lt;1Gx8, Gold PCB&gt;</t>
  </si>
  <si>
    <t>262021.300.000062</t>
  </si>
  <si>
    <t>500 Gb SSD HP S700 2.5"</t>
  </si>
  <si>
    <t>262040.000.000260</t>
  </si>
  <si>
    <t>Жесткий диск HDD 2Tb Seagate Barracuda &lt;SATA-III, 7200.12, 3.5", NCQ, 64 MB cache</t>
  </si>
  <si>
    <t>265182.500.000080</t>
  </si>
  <si>
    <t>Материнская плата S-1151 Z370 Asus PRIME Z370-P II &lt;4xDDR4, M.2, 4xSATA, 8xUSB3.1, DVI-D, HDMI, ATX&gt;</t>
  </si>
  <si>
    <t>262016.500.000000</t>
  </si>
  <si>
    <t>Мышь, A4tech N-708X Black-Grey V-Track padless mouse USB 800-1600dpi</t>
  </si>
  <si>
    <t>262015.000.000014</t>
  </si>
  <si>
    <t>Комплект Клавиатура + Мышь, Rapoo, X1960, Беспроводная 2.4G, 1000DPI, Нано-ресивер, Кол-во стандартн</t>
  </si>
  <si>
    <t>262030.100.000044</t>
  </si>
  <si>
    <t>Клавиатура, A4tech K-100 USB</t>
  </si>
  <si>
    <t>Картридж HP W1106A (№106A) (c чипом)</t>
  </si>
  <si>
    <t>262040.000.000277</t>
  </si>
  <si>
    <t>Картридж для HP LJ MFP M236d (136A)</t>
  </si>
  <si>
    <t>Картридж HP CZ130A №711 для HP Designjet T520, C, 29ml</t>
  </si>
  <si>
    <t>Картридж HP CZ131A №711 для HP Designjet T520, M, 29ml</t>
  </si>
  <si>
    <t>Картридж HP CZ132A №711 для HP Designjet T520, Y, 29ml</t>
  </si>
  <si>
    <t>Картридж HP CZ133A №711 для HP Designjet T520, BK, 80ml</t>
  </si>
  <si>
    <t>262016.300.000019</t>
  </si>
  <si>
    <t>Комплект для замены печатающей головки HP 711 (C1Q10A) для HP Designjet T520</t>
  </si>
  <si>
    <t>263023.900.000044</t>
  </si>
  <si>
    <t>Wi-Fi роутер Keenetic Giga</t>
  </si>
  <si>
    <t>Автошина 275/60/R20 зимняя</t>
  </si>
  <si>
    <t>Жидкость Охлаждающая Синий Тосол А-40(л)</t>
  </si>
  <si>
    <t>Стропы текстильные ленточные 10т 5м</t>
  </si>
  <si>
    <t>329911.900.000007</t>
  </si>
  <si>
    <t xml:space="preserve">Ледоступы </t>
  </si>
  <si>
    <t>Зажим 19 мм</t>
  </si>
  <si>
    <t>Зажим 41 мм</t>
  </si>
  <si>
    <t>Кастрюли 50л-4шт, 40л-4 штт(нержавейка)</t>
  </si>
  <si>
    <t>Сито (для прсевания муки )</t>
  </si>
  <si>
    <t>Скатерть 4,5*1,5</t>
  </si>
  <si>
    <t>282411.510.000000</t>
  </si>
  <si>
    <t>Терки</t>
  </si>
  <si>
    <t>Пластиковые разделочные доски с подставками ( разных цветов)45х30см</t>
  </si>
  <si>
    <t>Ракетки для бадминтона.</t>
  </si>
  <si>
    <t>Мяч футбольный</t>
  </si>
  <si>
    <t>139224.992.000000</t>
  </si>
  <si>
    <t>Удлинитель 20м. ПВС 3х2,5 на катушке (4 розетки)</t>
  </si>
  <si>
    <t>235112.900.000014</t>
  </si>
  <si>
    <t>Фен для сушки волос (стационарный)</t>
  </si>
  <si>
    <t xml:space="preserve"> 281412.330.000012</t>
  </si>
  <si>
    <t>Цемент Ш П Ц-400 производство г.Шымкент</t>
  </si>
  <si>
    <t>т</t>
  </si>
  <si>
    <t>Смеситель для душа с гусакаом</t>
  </si>
  <si>
    <t>139222.700.000002</t>
  </si>
  <si>
    <t>Смеситель для раковины</t>
  </si>
  <si>
    <t>Ампициллин 0,25 №10</t>
  </si>
  <si>
    <t>325013.170.000001</t>
  </si>
  <si>
    <t>Папаверина гидрохлорид 2% -2,0 мл №10</t>
  </si>
  <si>
    <t>Нитроглецерин</t>
  </si>
  <si>
    <t>Атропин</t>
  </si>
  <si>
    <t>Валокордин</t>
  </si>
  <si>
    <t>Энам 2,5мг №20</t>
  </si>
  <si>
    <t>Медицинские весы</t>
  </si>
  <si>
    <t>Диазолин 0,1г. №10 драже</t>
  </si>
  <si>
    <t>Полиглюкин 100 мл</t>
  </si>
  <si>
    <t>Реополюглюкин</t>
  </si>
  <si>
    <t>Тетрациклиновая мазь, 1%, 3гр, глазная</t>
  </si>
  <si>
    <t>Глазолин</t>
  </si>
  <si>
    <t>Регидрон Оптим 10,7 гр №20</t>
  </si>
  <si>
    <t>Маалокс 15мл №30 суспензия для приема вн</t>
  </si>
  <si>
    <t>Мазь с добавлением антибиотиков (левомеколь,синтомециновый мазь,</t>
  </si>
  <si>
    <t>Фастум гель 2,5% 50,0г</t>
  </si>
  <si>
    <t>Противоожоговая салфетка</t>
  </si>
  <si>
    <t>Но-шпа 40 мг №100 (таблетки)</t>
  </si>
  <si>
    <t>271240.900.000058</t>
  </si>
  <si>
    <t>Натрия хлорид 0,9 5,0 №10</t>
  </si>
  <si>
    <t>222923.700.000003</t>
  </si>
  <si>
    <t>Серцевина дверного замка</t>
  </si>
  <si>
    <t>252111.900.000001</t>
  </si>
  <si>
    <t>розетка эл.наружная (двойная с з/контактом со шторками открытой установки РА16-227Б-би IP44)</t>
  </si>
  <si>
    <t>257111.500.000001</t>
  </si>
  <si>
    <t>Запасные лезвия для канцелярских ножей, 9 мм, 10 шт</t>
  </si>
  <si>
    <t>комп</t>
  </si>
  <si>
    <t>Запасные лезвия для канцелярских ножей, 18 мм, 10 шт, в пластиковом пенале</t>
  </si>
  <si>
    <t>205911.700.000002</t>
  </si>
  <si>
    <t>Бумага А4 для фото глянцевая</t>
  </si>
  <si>
    <t>329959.900.000059</t>
  </si>
  <si>
    <t>Скотч прозрачный 48мм150м</t>
  </si>
  <si>
    <t>Скотч прозрачный 80мм150м</t>
  </si>
  <si>
    <t>Скотч желтый упаковочный 45-88мкм</t>
  </si>
  <si>
    <t>Скотч зеленый упаковочный 45-88мкм, ширина: 38, 48, 60, 70, 80 мм INTELLPACK</t>
  </si>
  <si>
    <t>Двухсторонный скоч</t>
  </si>
  <si>
    <t>172313.500.000008</t>
  </si>
  <si>
    <t>Скорошиватель картонный</t>
  </si>
  <si>
    <t>222925.700.000011</t>
  </si>
  <si>
    <t>Переплетчик Wire Binding Machine RAYSON TD-1500B34, пружина: металл 3:1, пробивка:15 листов, переплёт:120 лист</t>
  </si>
  <si>
    <t>222925.900.000016</t>
  </si>
  <si>
    <t>Прозрачные обложки для переплета</t>
  </si>
  <si>
    <t>222925.700.000005</t>
  </si>
  <si>
    <t>Пружины пластиковые для переплета Brauberg, комплект 100 штук, 10 мм, для сшивания 41-55 листов, белые</t>
  </si>
  <si>
    <t>упак</t>
  </si>
  <si>
    <t>Пружины для переплета железные 11.1 мм 3:1 сшивания до 80 листов, 100 шт в упаковке,</t>
  </si>
  <si>
    <t>282323.900.000000</t>
  </si>
  <si>
    <t>Ламинатор RAYSON LM-230i А4+</t>
  </si>
  <si>
    <t>329959.900.000095</t>
  </si>
  <si>
    <t>Губка для маркерных досок</t>
  </si>
  <si>
    <t>329959.900.000010</t>
  </si>
  <si>
    <t>Набор магнитов для доски разноцветные</t>
  </si>
  <si>
    <t>139229.920.000001</t>
  </si>
  <si>
    <t xml:space="preserve">Флаг Казахстана </t>
  </si>
  <si>
    <t>259314.700.000005</t>
  </si>
  <si>
    <t>Кнопки канцелярские никелированные</t>
  </si>
  <si>
    <t>Кнопки канцелярский</t>
  </si>
  <si>
    <t>259912.400.000030</t>
  </si>
  <si>
    <t>Кастрюли 30л-4шт, 20л-6 шт (нержавейка)</t>
  </si>
  <si>
    <t>259912.400.000032</t>
  </si>
  <si>
    <t>Кастрюли 10л-6шт, 5л-6 шт (нержавейка)</t>
  </si>
  <si>
    <t>259912.400.000082</t>
  </si>
  <si>
    <t>Чайник эмалированный 3л.</t>
  </si>
  <si>
    <t>162912.000.000001</t>
  </si>
  <si>
    <t>Разделочные доски для кухни, набор бамбуковых разделочных досок (разных цветов)45х30см</t>
  </si>
  <si>
    <t>323015.300.000001</t>
  </si>
  <si>
    <t>Волейбольный мяч Mikasa MVA 200</t>
  </si>
  <si>
    <t>323015.900.000047</t>
  </si>
  <si>
    <t>Сетка волейбольная Cliff PEV-4, 9,5*1 м, толщина нити 5 мм, ячейка 10*10см, с тросом, п/э, черная</t>
  </si>
  <si>
    <t>231213.900.000000</t>
  </si>
  <si>
    <t>Зеркало в ванную комнату Ассоona A628, 60×45 см, 1 полка</t>
  </si>
  <si>
    <t>Вешалка-плечики р.50-52 мод.М2210 (М-Пластика РФ) б/х</t>
  </si>
  <si>
    <t>259912.400.000099</t>
  </si>
  <si>
    <t>Настенные подставки для цветов</t>
  </si>
  <si>
    <t>081212.119.000010</t>
  </si>
  <si>
    <t>Грунт для цветов 50л</t>
  </si>
  <si>
    <t>203022.550.000004</t>
  </si>
  <si>
    <t>Шпаклевка гипсовая Alinex 25кг</t>
  </si>
  <si>
    <t>257330.930.000005</t>
  </si>
  <si>
    <t>Шпатель фасадный, 450 мм, нержавеющая сталь, Color Expert</t>
  </si>
  <si>
    <t>Шпатель нержавеющий, с пластмассовой ручкой, 100 мм, Сибин</t>
  </si>
  <si>
    <t>222929.900.000131</t>
  </si>
  <si>
    <t>Шпатель нержавеющий, с пластмассовой ручкой, 60 мм, Сибин</t>
  </si>
  <si>
    <t>Шпатель зубчатый ЛОМ, 450 мм, зуб 10 мм, нержавеющая сталь</t>
  </si>
  <si>
    <t>259411.300.000037</t>
  </si>
  <si>
    <t>Анкерный болт, с гайкой, оцинкованный, 12х100 мм, 50 шт</t>
  </si>
  <si>
    <t>259411.300.000039</t>
  </si>
  <si>
    <t>Анкерный болт, с гайкой, оцинкованный, 12х80 мм, 50 шт</t>
  </si>
  <si>
    <t>259411.300.000041</t>
  </si>
  <si>
    <t>Анкерный болт, с гайкой, оцинкованный, 14х120 мм, 50 шт</t>
  </si>
  <si>
    <t>Анкерный болт, с Г-образным крюком, оцинкованный, 12х130 мм, 20 шт</t>
  </si>
  <si>
    <t>259314.900.000039</t>
  </si>
  <si>
    <t>Дюбель гвоздь 6х40 потайной 100шт</t>
  </si>
  <si>
    <t>329112.500.000000</t>
  </si>
  <si>
    <t>Кисть макловица</t>
  </si>
  <si>
    <t>203012.700.000071</t>
  </si>
  <si>
    <t>Колер для водоэмульсий</t>
  </si>
  <si>
    <t>212013.990.000346</t>
  </si>
  <si>
    <t>Лоперамид капсулы</t>
  </si>
  <si>
    <t>212024.200.000001</t>
  </si>
  <si>
    <t>Бинт эластичный трубчатый №1</t>
  </si>
  <si>
    <t>Бинт эластичный трубчатый №3</t>
  </si>
  <si>
    <t>Бинт эластичный трубчатый №6</t>
  </si>
  <si>
    <t>212024.200.000004</t>
  </si>
  <si>
    <t>Лейкопластырь бактерицидный</t>
  </si>
  <si>
    <t>212013.990.000056</t>
  </si>
  <si>
    <t>Цитрамон таблетки №10</t>
  </si>
  <si>
    <t>212013.990.000264</t>
  </si>
  <si>
    <t>Каптоприл таблетки №10</t>
  </si>
  <si>
    <t>212013.990.000034</t>
  </si>
  <si>
    <t>Аммиак раствор 10%</t>
  </si>
  <si>
    <t>212024.900.000003</t>
  </si>
  <si>
    <t>Вата медицинская нестерильная 25гр</t>
  </si>
  <si>
    <t>212024.200.000005</t>
  </si>
  <si>
    <t>Лейкопластырь медицинский 1,25*250</t>
  </si>
  <si>
    <t>212024.900.000008</t>
  </si>
  <si>
    <t>Салфетки марлевые стерильные</t>
  </si>
  <si>
    <t>211051.590.000015</t>
  </si>
  <si>
    <t>Кальций-Д3</t>
  </si>
  <si>
    <t>259929.490.000270</t>
  </si>
  <si>
    <t>Кранштейн для телевизора</t>
  </si>
  <si>
    <t>272011.900.000000</t>
  </si>
  <si>
    <t>Батарейка Дюрасель</t>
  </si>
  <si>
    <t>257310.300.000003</t>
  </si>
  <si>
    <t>Грабли садовые</t>
  </si>
  <si>
    <t>257310.100.000007</t>
  </si>
  <si>
    <t>Лопата снеговая</t>
  </si>
  <si>
    <t>329111.530.000000</t>
  </si>
  <si>
    <t>Метла пластиковая</t>
  </si>
  <si>
    <t>257310.500.000000</t>
  </si>
  <si>
    <t>Секатор садовый</t>
  </si>
  <si>
    <t>282412.900.000008</t>
  </si>
  <si>
    <t>Кусторез</t>
  </si>
  <si>
    <t>282411.900.000014</t>
  </si>
  <si>
    <t>Пила садовая</t>
  </si>
  <si>
    <t>257310.700.000002</t>
  </si>
  <si>
    <t>Коса (шалғы)</t>
  </si>
  <si>
    <t>323015.900.000052</t>
  </si>
  <si>
    <t>Сетка для мини футбольных ворот</t>
  </si>
  <si>
    <t>пар</t>
  </si>
  <si>
    <t>323015.900.000033</t>
  </si>
  <si>
    <t>Баскетбольный кольцо с амортизатором</t>
  </si>
  <si>
    <t>274039.900.000028</t>
  </si>
  <si>
    <t>Лампочка светодиодная 10 вт</t>
  </si>
  <si>
    <t>274039.900.000051</t>
  </si>
  <si>
    <t>лампа LED 13Вт</t>
  </si>
  <si>
    <t>274022.900.000000</t>
  </si>
  <si>
    <t>Светильник LED панел ДВО 48W</t>
  </si>
  <si>
    <t>257330.100.000002</t>
  </si>
  <si>
    <t>Набор губцевого инструмента</t>
  </si>
  <si>
    <t>257330.100.000025</t>
  </si>
  <si>
    <t>Клещи приставные</t>
  </si>
  <si>
    <t>257330.300.000002</t>
  </si>
  <si>
    <t>Ключ трубный</t>
  </si>
  <si>
    <t>265166.400.000013</t>
  </si>
  <si>
    <t>Уровень строительный</t>
  </si>
  <si>
    <t>265133.900.000048</t>
  </si>
  <si>
    <t>Рулетка строительная 5м</t>
  </si>
  <si>
    <t>Ведро-Корзина офисная пластиковое для мусора</t>
  </si>
  <si>
    <t>221972.000.000003</t>
  </si>
  <si>
    <t>Коврик влаговпитывающий 80х120см</t>
  </si>
  <si>
    <t>Коврик придверный влаговпитывающий 45х75</t>
  </si>
  <si>
    <t>Придверный коврик (резиновый)  90х150</t>
  </si>
  <si>
    <t>139312.000.000014</t>
  </si>
  <si>
    <t>Ковер комнатный овальный 100х200</t>
  </si>
  <si>
    <t>282219.300.000090</t>
  </si>
  <si>
    <t>Колесо для тачки бескамерное</t>
  </si>
  <si>
    <t>257111.910.000000</t>
  </si>
  <si>
    <t>Набор ножей</t>
  </si>
  <si>
    <t>274022.900.000006</t>
  </si>
  <si>
    <t>Светильник НПП 1301-60 белый/круг</t>
  </si>
  <si>
    <t>257214.690.000027</t>
  </si>
  <si>
    <t>Доводчик №4S ( до 120 кг ) морозостойкий (604 серый), Нора-М</t>
  </si>
  <si>
    <t>257214.690.000032</t>
  </si>
  <si>
    <t>Петля для двереи</t>
  </si>
  <si>
    <t>222929.900.000142</t>
  </si>
  <si>
    <t>Набор лотков для котлет</t>
  </si>
  <si>
    <t>257114.410.000004</t>
  </si>
  <si>
    <t>Поварешка 500мл</t>
  </si>
  <si>
    <t>Поварешка 250мл</t>
  </si>
  <si>
    <t>Поварешка 100мл</t>
  </si>
  <si>
    <t>Поварешка 75мл</t>
  </si>
  <si>
    <t>Поварешка 50мл</t>
  </si>
  <si>
    <t>Поварешка для соуса</t>
  </si>
  <si>
    <t>257114.410.000007</t>
  </si>
  <si>
    <t>Шумовка (нерж)</t>
  </si>
  <si>
    <t>266013.000.000003</t>
  </si>
  <si>
    <t>Бактерицидная лампа передвижной</t>
  </si>
  <si>
    <t>259912.400.000097</t>
  </si>
  <si>
    <t>Ведро эмалированные</t>
  </si>
  <si>
    <t>259912.400.000055</t>
  </si>
  <si>
    <t>Поднос из нержавеющей стали</t>
  </si>
  <si>
    <t>222923.900.000011</t>
  </si>
  <si>
    <t>Диспенсер для салфеток</t>
  </si>
  <si>
    <t>Болт с гайкой 12х18Н10Т, М16х80</t>
  </si>
  <si>
    <t>222129.900.000212</t>
  </si>
  <si>
    <t>Вентиль мембранный d50,DN40 №167314706</t>
  </si>
  <si>
    <t>Отбортовник ПНД-50 с фланцем</t>
  </si>
  <si>
    <t>Отбортовник ПНД-63 с фланцем</t>
  </si>
  <si>
    <t>274039.900.000027</t>
  </si>
  <si>
    <t>Кабель сварочный КГ 1*35мм2</t>
  </si>
  <si>
    <t>Наконечники алюминиевые ТА-95-10-13</t>
  </si>
  <si>
    <t>Наконечники алюминиевые ТА-35-10-9</t>
  </si>
  <si>
    <t>Наконечники алюминиевые ТА-25-8-7</t>
  </si>
  <si>
    <t>271224.300.000001</t>
  </si>
  <si>
    <t>Ящик с трансфор понижающий ЯТП 220/24 В</t>
  </si>
  <si>
    <t>265152.350.000003</t>
  </si>
  <si>
    <t>Расходомер Ду100 (Омега)</t>
  </si>
  <si>
    <t>242013.900.010108</t>
  </si>
  <si>
    <t>Труба 12Х18Н10Т ф25х5,0мм для агрессивных сред</t>
  </si>
  <si>
    <t>п\м</t>
  </si>
  <si>
    <t>242013.900.010109</t>
  </si>
  <si>
    <t>Труба Сталь12х18н10т 57х5 мм</t>
  </si>
  <si>
    <t>281413.730.000013</t>
  </si>
  <si>
    <t>Трехходовой кран для манометра Юмас,материал н/ж,резьба наружный М20*1,5/внутр М20*1,5</t>
  </si>
  <si>
    <t>205959.730.000001</t>
  </si>
  <si>
    <t>Топливный фильтр САГ</t>
  </si>
  <si>
    <t>Стройтелный монтажный пена MAKROFLEX</t>
  </si>
  <si>
    <t>265143.590.000012</t>
  </si>
  <si>
    <t>Насос дренажный LEO QDX 6-18-0.75LA</t>
  </si>
  <si>
    <t>222129_700_000067</t>
  </si>
  <si>
    <t>Раструб ПВХ 90х8 мм</t>
  </si>
  <si>
    <t>283086_900_000002</t>
  </si>
  <si>
    <t>Триммер электрический Makita UR 3000</t>
  </si>
  <si>
    <t>257330_930_000026</t>
  </si>
  <si>
    <t xml:space="preserve">Магнитный строительный уровень </t>
  </si>
  <si>
    <t>273313_100_000000</t>
  </si>
  <si>
    <t>Вилка кабельная PCE 16A/250V/2P+E/IP54 </t>
  </si>
  <si>
    <t>139411_900_000010</t>
  </si>
  <si>
    <t>Стропы текстильные,   грузоподъемность 5 тн</t>
  </si>
  <si>
    <t>Стропы текстильные,   грузоподъемность  2 тн</t>
  </si>
  <si>
    <t>282970_300_000018</t>
  </si>
  <si>
    <t>Пояльник для полипропиленовых труб АСТ200 серия "Мастер" код:АСТ-2000</t>
  </si>
  <si>
    <t>отправлено на расширение</t>
  </si>
  <si>
    <t>МЕМБРАННЫЙ РАЗДЕЛИТЕЛЬ РМ5319 Материал корпуса: нержавеющая сталь 12Х18Н10Т, 160 мм</t>
  </si>
  <si>
    <t>Автомат питания ВА47-29 6А</t>
  </si>
  <si>
    <t>Pro`sKit SD-2314M Набор насадок с реверсивной отверткой-трещоткой</t>
  </si>
  <si>
    <t>Набор инструментов 82 предмета MARSHAL MT-482 16623</t>
  </si>
  <si>
    <t>265145.200.000009</t>
  </si>
  <si>
    <t>Коммуникационный модуль  Siemens CP 343-1 LEAN 6GK7343-1CX10-0XE0</t>
  </si>
  <si>
    <t>265182_300_000020</t>
  </si>
  <si>
    <t>Расширительный модуль Profi BUS модель:CMC-PD01</t>
  </si>
  <si>
    <t>262015.000.000003</t>
  </si>
  <si>
    <t>Программируемый контроллер CPU-315-2 PN/DP 6ES7315-2EH14-0AB0</t>
  </si>
  <si>
    <t>257330.930.000032</t>
  </si>
  <si>
    <t>АККУМУЛЯТОРНАЯ ДРЕЛЬ-ШУРУПОВЕРТ CROWN CT21076HMX-4 BMC</t>
  </si>
  <si>
    <t>Паяльная станция цифровая ЗУБР, термовоздушная, 100-500°C, 60 Вт, 3 насадки, серия "Профессионал"</t>
  </si>
  <si>
    <t>282411.900.000000</t>
  </si>
  <si>
    <t>Фен промышленный аккумуляторный Ryobi R18HG-0 ONE+ (5133004423)</t>
  </si>
  <si>
    <t>Приобретение первичных средств пожаротушения (огнетушители, пожарных щитов)</t>
  </si>
  <si>
    <t>усл</t>
  </si>
  <si>
    <t>461213.000.000000</t>
  </si>
  <si>
    <t>Химреагенты/химреактивы, расходные материалы для радиологической лаборатории</t>
  </si>
  <si>
    <t>108222.900.000000</t>
  </si>
  <si>
    <t>Подарки к Дню охраны труда и Дню охраны окружающей среды/Gifts for Occupational Safety and Environment Day</t>
  </si>
  <si>
    <t>265111.500.000007</t>
  </si>
  <si>
    <t>GPS-трекери на автотранспорт</t>
  </si>
  <si>
    <t>257340_190_000007</t>
  </si>
  <si>
    <t>Резец алмазный</t>
  </si>
  <si>
    <t>257330_100_000019</t>
  </si>
  <si>
    <t>Напильник слесарный круглый</t>
  </si>
  <si>
    <t>Напильник слесарный плоский</t>
  </si>
  <si>
    <t>Напильник слесарный квадратный</t>
  </si>
  <si>
    <t>Напильник слесарный полукруглый</t>
  </si>
  <si>
    <t>Напильник слесарный треугольный</t>
  </si>
  <si>
    <t>257330_650_000023</t>
  </si>
  <si>
    <t>Аккумуляторная дрель-шуруповёрт Bosch GSR 18 VE-EC Professional</t>
  </si>
  <si>
    <t>257330.850.000000</t>
  </si>
  <si>
    <t>Тиски слесарные поворотные, ЗУБР 200 мм, серия "Мастер" (3258-200_z01)</t>
  </si>
  <si>
    <t>257330_300_000027</t>
  </si>
  <si>
    <t>Набор метчиков и плашек DIN HSS-G M3 — М20 Volkel</t>
  </si>
  <si>
    <t>Штангенциркуль, 500 мм, из нержавеющей стали</t>
  </si>
  <si>
    <t>257340.390.000026</t>
  </si>
  <si>
    <t>Набор спиральных свёрл Matrix 723170 (по металлу 170 шт, 1-10 мм; Р4Мх2)</t>
  </si>
  <si>
    <t>Matrix MTX Набор сверл по металлу</t>
  </si>
  <si>
    <t>241066.900.000171</t>
  </si>
  <si>
    <t>Шестигранник нержавеющий 16 мм, AISI 316 L, нержавеющий</t>
  </si>
  <si>
    <t>257330.850.000001</t>
  </si>
  <si>
    <t>Тиски станочные поворотные 7200-3228 (А=400)</t>
  </si>
  <si>
    <t>257340.160.000002</t>
  </si>
  <si>
    <t>Лерка М-6</t>
  </si>
  <si>
    <t>Лерка М-8х1</t>
  </si>
  <si>
    <t>Лерка М8х1.25</t>
  </si>
  <si>
    <t>Лерка М8</t>
  </si>
  <si>
    <t>Лерка М10х1</t>
  </si>
  <si>
    <t>Лерка М10х1.25</t>
  </si>
  <si>
    <t>Лерка М10х1.5</t>
  </si>
  <si>
    <t>Лерка М12х1</t>
  </si>
  <si>
    <t>Лерка М12х1.25</t>
  </si>
  <si>
    <t>Лерка М14х1,5</t>
  </si>
  <si>
    <t>Лерка М14х1,75</t>
  </si>
  <si>
    <t>Лерка М16х1,75</t>
  </si>
  <si>
    <t>Лерка М18х1,5</t>
  </si>
  <si>
    <t>Лерка М20х1,5</t>
  </si>
  <si>
    <t>Лерка М22х1,5</t>
  </si>
  <si>
    <t>Лерка М24х1,5</t>
  </si>
  <si>
    <t>257340.100.000003</t>
  </si>
  <si>
    <t>дюймовые метчики ТМ20х14</t>
  </si>
  <si>
    <t>дюймовые метчики ТМ15х14</t>
  </si>
  <si>
    <t>дюймовые лерки ТМ15х14</t>
  </si>
  <si>
    <t>дюймовые лерки ТМ20х14</t>
  </si>
  <si>
    <t>281413.730.000000</t>
  </si>
  <si>
    <t>Катушка электромагнитная МИС-4100 380В</t>
  </si>
  <si>
    <t>Кран шаровый DN40 PN16 сталь марки 12Х18Н10Т (аналог н/ж AISI 316L)</t>
  </si>
  <si>
    <t>Кран шаровый DN50 PN16 сталь марки 12Х18Н10Т (аналог н/ж AISI 316L)</t>
  </si>
  <si>
    <t>Кран шаровый DN150 PN16 сталь марки 12Х18Н10Т (аналог н/ж AISI 316L)</t>
  </si>
  <si>
    <t>255012.600.000018</t>
  </si>
  <si>
    <t>Заслонка поворотная DN200 GF 16757048</t>
  </si>
  <si>
    <t>Канат 10,5-Г-В-Н-Р-Т-1770/180 ГОСТ 3077-80</t>
  </si>
  <si>
    <t>Магнитный пускатель ПМА ГОСТ 142548010-16А</t>
  </si>
  <si>
    <t>271231.900.000009</t>
  </si>
  <si>
    <t>Магнитный пускатель ПМА ГОСТ 1425480-25А</t>
  </si>
  <si>
    <t>265152.700.000030</t>
  </si>
  <si>
    <t>Магнитный пускатель ПМА ГОСТ 1425480- 63-80А</t>
  </si>
  <si>
    <t>Распределитель воздуха FESTO, NVF3-MON-5\2-K-1\4-EX с электромагнитными катушками на 24v.</t>
  </si>
  <si>
    <t>Фланец сталь марки 12Х18Н10Т Ду-150</t>
  </si>
  <si>
    <t>Фланец сталь марки 12Х18Н10Т Ду-200</t>
  </si>
  <si>
    <t>259912.400.000020</t>
  </si>
  <si>
    <t>Посуда пластик с резьбовой крышкой 200 мл для пробы</t>
  </si>
  <si>
    <t>162311.500.000006</t>
  </si>
  <si>
    <t>Набор комбинированных ключей 6-36мм</t>
  </si>
  <si>
    <t>комплект</t>
  </si>
  <si>
    <t>203012_200_000017</t>
  </si>
  <si>
    <t>Электрический выключатель Эксперт Эра 11-1601-03, накладной, пылевлагозащищенный, для открытой установки</t>
  </si>
  <si>
    <t>275126.900.000010</t>
  </si>
  <si>
    <t>Тепловентилятор Теплотех ТВ-4.5</t>
  </si>
  <si>
    <t>271210.300.000000</t>
  </si>
  <si>
    <t>IEK ВА47-29 MVA20-1-010-C Автоматический выключатель однополюсный 10А</t>
  </si>
  <si>
    <t>IEK ВА47-29 MVA20-1-016-C Автоматический выключатель однополюсный 16А</t>
  </si>
  <si>
    <t>Авт. выкл. Simmens 3Р 25А</t>
  </si>
  <si>
    <t>IEK ВА47-29 MVA20-3-032-C Автоматический выключатель трехполюсный 32А</t>
  </si>
  <si>
    <t>IEK ВА47-29 MVA20-3-063-C Автоматический выключатель трехполюсный 63А</t>
  </si>
  <si>
    <t>Медный кабель ПВС 3х1,5</t>
  </si>
  <si>
    <t>Медный кабель ВВГ-Пнг(А)-LS 4х4.0</t>
  </si>
  <si>
    <t>Медный кабель КГ 3*2,5+1*1,5 мм (4х2,5). ГОСТ</t>
  </si>
  <si>
    <t>Медный кабель ВВГ нг 3*25+1*16 мм</t>
  </si>
  <si>
    <t>273213.750.000009</t>
  </si>
  <si>
    <t>Проводник заземляющий П-1000 S=10 мм2 (с двумя након.) ЗЭТАРУС</t>
  </si>
  <si>
    <t>Светодиодные светильники "Кобра" 150Вт</t>
  </si>
  <si>
    <t>Автоматический выключатель ВА-304 DEKraft на ток 250А с 35 кА</t>
  </si>
  <si>
    <t>274025.990.000000</t>
  </si>
  <si>
    <t>Автоматический выключатель ВА-303 DEKraft на ток 160А с 40 кА</t>
  </si>
  <si>
    <t>271222.900.000009</t>
  </si>
  <si>
    <t>Коробка ответвительная 100х100х40мм, пластиковая, белая</t>
  </si>
  <si>
    <t xml:space="preserve"> 271222.900.000024</t>
  </si>
  <si>
    <t>Концевой выключатель SIEMENS 3SE5122-OCE02 AC15 220V 3A</t>
  </si>
  <si>
    <t>LED Драйвер DC-54-84V600 МА-48W</t>
  </si>
  <si>
    <t>261121.700.000000</t>
  </si>
  <si>
    <t>Автоматический выключатель ВА 88-37/400L 80А ESQ</t>
  </si>
  <si>
    <t>Автоматический выключатель ВА 88-37/400L 160А ESQ</t>
  </si>
  <si>
    <t>Автоматический выключатель ВА 88-37/400L 630А ESQ</t>
  </si>
  <si>
    <t>221950.900.000011</t>
  </si>
  <si>
    <t>ФУМ лента М1 60мм</t>
  </si>
  <si>
    <t>Прожектор светодиодный 100W</t>
  </si>
  <si>
    <t>222922.300.000000</t>
  </si>
  <si>
    <t xml:space="preserve">Изолента цветная </t>
  </si>
  <si>
    <t>Автомат 3Р ВА57-31-340010-100А-400-690АС-УХЛЗ</t>
  </si>
  <si>
    <t>Лампа паяльная</t>
  </si>
  <si>
    <t>283086.900.000002</t>
  </si>
  <si>
    <t>Газоно косилька Триммер бензиновый</t>
  </si>
  <si>
    <t xml:space="preserve">282912.300.000015 </t>
  </si>
  <si>
    <t>Фильтр в сборе RR001234 DN100</t>
  </si>
  <si>
    <t>257330.300.000014</t>
  </si>
  <si>
    <t>Трубные газовые ключи длина 300мм</t>
  </si>
  <si>
    <t>Трубные газовые ключи длина 100мм</t>
  </si>
  <si>
    <t>257330.650.000016</t>
  </si>
  <si>
    <t>Лом СИБЕРТЕХ 253295</t>
  </si>
  <si>
    <t>лист</t>
  </si>
  <si>
    <t>LED Драйвер BNT75V</t>
  </si>
  <si>
    <t>LED Драйвер XY-50V-1A-35-JLP</t>
  </si>
  <si>
    <t>257212.990.000003</t>
  </si>
  <si>
    <t>Замок защелка кодовый МЕТТЭМ ЗКП-2</t>
  </si>
  <si>
    <t>271222.900.000030</t>
  </si>
  <si>
    <t>Концевой выключатель ВК-300-БР-1167У2</t>
  </si>
  <si>
    <t>222121.530.000350</t>
  </si>
  <si>
    <t>Труба 12Х18Н10Т 160х17мм для агрессивных сред</t>
  </si>
  <si>
    <t>259929.190.000016</t>
  </si>
  <si>
    <t>Колено 90градусов 12Х18Н10Т 160х17мм для агрессивных сред</t>
  </si>
  <si>
    <t>281332.000.000372</t>
  </si>
  <si>
    <t>УПСВ</t>
  </si>
  <si>
    <t>Компрессорное масло Roto inject fluid</t>
  </si>
  <si>
    <t>221114.900.000039</t>
  </si>
  <si>
    <t>Шланги высокого давления для GA-250 FFстанционарного компрессора</t>
  </si>
  <si>
    <t>221114.900.000049</t>
  </si>
  <si>
    <t>Автошина 16,5/70-18 модель КФ-97(с камерой)</t>
  </si>
  <si>
    <t>221114.900.000040</t>
  </si>
  <si>
    <t>Автошины 425/85 R21 Tyrex_GRG_Power O-184 (комплект с камерой) (для АСП-ТМ)</t>
  </si>
  <si>
    <t>Автошина 8.25 R20 (КУНГи)(с камерой)</t>
  </si>
  <si>
    <t>273311.100.000005</t>
  </si>
  <si>
    <t>вентиль шаровый, муфтовый, латунный Ду-50мм Ру 40 бар</t>
  </si>
  <si>
    <t>Масло компрессорное PAROIL S  1630016100</t>
  </si>
  <si>
    <t>293230.990.000261</t>
  </si>
  <si>
    <t>Противопожарное полотно ПП-300 (1,5*2 м; с чехлом)</t>
  </si>
  <si>
    <t>203022.100.000001</t>
  </si>
  <si>
    <t>Кран шаровый сталь марки 12х18Н10Т ДN-100,РN-16 ASTM 316 стандарт 1.4404</t>
  </si>
  <si>
    <t>Масло моторное PAROIL  1630013601</t>
  </si>
  <si>
    <t>Огнетушители ОП-5</t>
  </si>
  <si>
    <t>257330.200.000010</t>
  </si>
  <si>
    <t>Шланг высокого давления армированный, с наружной нержав стальной оплеткой до 400 атмосфер наружный D-12мм, внутренный D-7мм в L-400 п\м для АСП ТМ</t>
  </si>
  <si>
    <t>279033.700.000002</t>
  </si>
  <si>
    <t>Зарядное устройство для АКБ --- ЗУБР 59305 (0-20А, 12/24В)</t>
  </si>
  <si>
    <t>222121.530.010070</t>
  </si>
  <si>
    <t>ПНД шланг D-40,толшина 6 мм , длина 650 метров цельный кусок.</t>
  </si>
  <si>
    <t>282970.300.000015</t>
  </si>
  <si>
    <t>Аппарат для ручной  сварки РЕСАНТА -300А</t>
  </si>
  <si>
    <t>Силовой разъем трех фазный MENNEKES,IP44, 32А(вилка и розетка)</t>
  </si>
  <si>
    <t>239914.000.000036</t>
  </si>
  <si>
    <t>Круг Н/Ж (прут) 40мм, 12х18н10Т</t>
  </si>
  <si>
    <t>Круг Н/Ж (прут) 50мм, 12х18н10Т</t>
  </si>
  <si>
    <t>221114.900.000051</t>
  </si>
  <si>
    <t>Автошина 500/70 508 ИДП-284 (БА-15, УПС-2)</t>
  </si>
  <si>
    <t xml:space="preserve"> 221114.900.000049 </t>
  </si>
  <si>
    <t>Автошина 7,50R16 LT (V-900)</t>
  </si>
  <si>
    <t>Автошина 15,5/65-18 КФ-105А (АКПС)</t>
  </si>
  <si>
    <t>Автошина 255\70R 15 (комплект с камерой) для Пикап</t>
  </si>
  <si>
    <t>293230.990.000362</t>
  </si>
  <si>
    <t>Воздушный фильтр КамАЗ-43118</t>
  </si>
  <si>
    <t>Воздушный фильтр КрАЗ-6446</t>
  </si>
  <si>
    <t>Воздушный фильтр Урал-4320</t>
  </si>
  <si>
    <t>282982.500.000009</t>
  </si>
  <si>
    <t>Масленный фильтр КамАЗ-43118</t>
  </si>
  <si>
    <t>Масленный фильтр КрАЗ-6446</t>
  </si>
  <si>
    <t>Масленный фильтр Урал-4320</t>
  </si>
  <si>
    <t>Топливный фильтр КамАЗ-43118</t>
  </si>
  <si>
    <t>Топливный фильтр КрАЗ-6446</t>
  </si>
  <si>
    <t>Топливный фильтр Урал-4320</t>
  </si>
  <si>
    <t>Химические шланги Ду20мм</t>
  </si>
  <si>
    <t>271161.000.000078</t>
  </si>
  <si>
    <t>Фильтр сепаратор на XRVS 336</t>
  </si>
  <si>
    <t xml:space="preserve">281332.000.000218 </t>
  </si>
  <si>
    <t>Сервисный набор ТОО-1000 на V 900</t>
  </si>
  <si>
    <t>Фильтр сепаратор на V 900</t>
  </si>
  <si>
    <t>Сервисный набор ТОО-1000 на XАХS 600Е</t>
  </si>
  <si>
    <t>Фильтр сепаратор на XАХS 600Е</t>
  </si>
  <si>
    <t>Клиновый ремень 2121-В (АКР)</t>
  </si>
  <si>
    <t>Клиновый ремень 1000-В (БА-15, УПС-2, АКПС)</t>
  </si>
  <si>
    <t>Клиновый ремень 2800-С (В) (на НБ-50 для УПС-2)</t>
  </si>
  <si>
    <t>Клиновый ремень 3000-С (В) ( на НБ-50 для БА-15)</t>
  </si>
  <si>
    <t>Клиновый ремень 3750-С (В) (на НБ-50 для УПС-1)</t>
  </si>
  <si>
    <t>Клиновый ремень 1320-А (АСПТ-М)</t>
  </si>
  <si>
    <t>Клиновый ремень 1000-А (XRVS-336)</t>
  </si>
  <si>
    <t>Клиновый ремень 1320-А (XRVS-336)</t>
  </si>
  <si>
    <t>Клиновый ремень 2120-А (XRVS-336)</t>
  </si>
  <si>
    <t>Клиновый ремень  8РК1920 (V-900 )</t>
  </si>
  <si>
    <t>281142.900.000064</t>
  </si>
  <si>
    <t>Водянной насос XRVS-336</t>
  </si>
  <si>
    <t>Стартер XRVS-336</t>
  </si>
  <si>
    <t>293230.990.000481</t>
  </si>
  <si>
    <t xml:space="preserve"> 265182.600.000027</t>
  </si>
  <si>
    <t>Шлейф проводов форсунок XRVS-336</t>
  </si>
  <si>
    <t>281332.000.000004</t>
  </si>
  <si>
    <t>Крышка клапанов  XRVS-336</t>
  </si>
  <si>
    <t>Водянной насос V-900</t>
  </si>
  <si>
    <t>Стартер V-900</t>
  </si>
  <si>
    <t>281332.000.000129</t>
  </si>
  <si>
    <t>Генератор V-900</t>
  </si>
  <si>
    <t>281332.000.000096</t>
  </si>
  <si>
    <t>Насос активации V-900</t>
  </si>
  <si>
    <t>281142.900.000034</t>
  </si>
  <si>
    <t>Форсунки V-900 (в комплекте 5шт)</t>
  </si>
  <si>
    <t>274039.100.000012</t>
  </si>
  <si>
    <t>Светодиодная лампа 20 Вт (цоколь Е27) 36 В</t>
  </si>
  <si>
    <t>Светодиодная лампа 10 Вт (цоколь Е27) 220 В</t>
  </si>
  <si>
    <t>Светильники влагозащищенные для душевых с патроном Е27, 220 В</t>
  </si>
  <si>
    <t>Светильники светодиодные консольные наружного освещения не менее 100 Вт</t>
  </si>
  <si>
    <t>273213.700.000052</t>
  </si>
  <si>
    <t>Кабель ВВГ-3*1,5</t>
  </si>
  <si>
    <t>Кабель ВВГ-3*2,5</t>
  </si>
  <si>
    <t>Задвижка клиновая с невыдвижным шпинделем DN-80мм, фланцевая МЗВ-80 чугун Ду-80мм Ру1.0МПа ГОСТ 5762-2002</t>
  </si>
  <si>
    <t>Кран шаровый DN15 PN16 сталь марки 12Х18Н10Т (аналог н/ж AISI 316L)</t>
  </si>
  <si>
    <t>205952.100.000374</t>
  </si>
  <si>
    <t>Мешок для удобрений станции биоочистки</t>
  </si>
  <si>
    <t>диск шлифовальный 230мм</t>
  </si>
  <si>
    <t>Отвертка фи гурная( Россия)</t>
  </si>
  <si>
    <t>Отводы пластик ф-20мм</t>
  </si>
  <si>
    <t>Фланцы стальные черные ф-150мм,</t>
  </si>
  <si>
    <t>Фланцы стальные черные ф-50мм,</t>
  </si>
  <si>
    <t>252111.900.000010</t>
  </si>
  <si>
    <t>Алюминиевые радиаторы 10-ти секционная высота-60см Calidor-500</t>
  </si>
  <si>
    <t>259929.830.010003</t>
  </si>
  <si>
    <t>Трубы стальная бесшовная толщина не менее 5мм ф320мм</t>
  </si>
  <si>
    <t>242013.900.000236</t>
  </si>
  <si>
    <t>Трубы стальная бесшовная толщина не менее 3мм ф150мм</t>
  </si>
  <si>
    <t>244225.100.000003</t>
  </si>
  <si>
    <t>Минвата с фалгой</t>
  </si>
  <si>
    <t>рул</t>
  </si>
  <si>
    <t>205210.900.000049</t>
  </si>
  <si>
    <t>Сварочный очки хамелион (щиток)</t>
  </si>
  <si>
    <t>Силикон</t>
  </si>
  <si>
    <t>236120.900.000795</t>
  </si>
  <si>
    <t>Насадки 8мм</t>
  </si>
  <si>
    <t>222129.700.000266</t>
  </si>
  <si>
    <t>Топливный обратный клапан ф20мм</t>
  </si>
  <si>
    <t>222312.900.000004</t>
  </si>
  <si>
    <t>Трап для душа вертикальный 25*25 д-110мм JKP-307</t>
  </si>
  <si>
    <t>233213.000.000000</t>
  </si>
  <si>
    <t>Трап для душа горизантальный 15*15 д-50мм JKP-308</t>
  </si>
  <si>
    <t>222121.500.010004</t>
  </si>
  <si>
    <t>Канализационные трубы из ПВХ д-150 мм JKP-010</t>
  </si>
  <si>
    <t>Канализационные трубы из ПВХ д-110мм JKP-010</t>
  </si>
  <si>
    <t>222129.700.000393</t>
  </si>
  <si>
    <t>Канализационные трубы из ПВХ д-50 мм JKP-010</t>
  </si>
  <si>
    <t>Заглушки канализационных труб ф-110мм пластик</t>
  </si>
  <si>
    <t>Заглушки канализационных труб ф-50мм пластик</t>
  </si>
  <si>
    <t>Заглушки водопроводных труб ф-63мм пластик</t>
  </si>
  <si>
    <t>Заглушки водопроводных труб ф-20мм пластик</t>
  </si>
  <si>
    <t>Заглушки водопроводных труб ф-15мм пластик</t>
  </si>
  <si>
    <t>Трубы пластиковые для горячей воды д-50мм</t>
  </si>
  <si>
    <t>Трубы пластиковые для горячей воды д-40мм</t>
  </si>
  <si>
    <t>Трубы пластиковые для горячей воды д-32мм</t>
  </si>
  <si>
    <t>Трубы пластиковые для горячей воды д-25мм</t>
  </si>
  <si>
    <t>Трубы пластиковые для горячей воды д-15мм</t>
  </si>
  <si>
    <t>Трубы пластиковые для холодный воды д-50мм</t>
  </si>
  <si>
    <t>Трубы пластиковые для холодный воды д-40мм</t>
  </si>
  <si>
    <t>Трубы пластиковые для холодный воды д-32мм</t>
  </si>
  <si>
    <t>Трубы пластиковые для холодный воды д-20мм</t>
  </si>
  <si>
    <t>272021.100.000000</t>
  </si>
  <si>
    <t>Трубы пластиковые для холодный воды д-15мм</t>
  </si>
  <si>
    <t>282511.300.000019</t>
  </si>
  <si>
    <t>Водяной колорифер Vs 100 WSL 2 длина-1700мм, ширина-120мм, высота-900мм.</t>
  </si>
  <si>
    <t>Водяной колорифер Vs 75 WSL 2  длина-1400мм, ширина-120мм, высота-700мм.</t>
  </si>
  <si>
    <t>Водяной колорифер Vs 55 WSL 2  длина-1251мм, ширина-120мм, высота587мм.</t>
  </si>
  <si>
    <t>Водяной колорифер Vs 40 WSL 2  длина-1050мм, ширина-120мм,высота-450мм.</t>
  </si>
  <si>
    <t>Водяной колорифер Vs 30 WSL 2  длина-800мм, ширина-120мм, высота-480мм.</t>
  </si>
  <si>
    <t>242040.300.000003</t>
  </si>
  <si>
    <t>Муфта чугунный д-15мм</t>
  </si>
  <si>
    <t>242040.300.000004</t>
  </si>
  <si>
    <t>Муфта чугунный д-25мм</t>
  </si>
  <si>
    <t>Муфта чугунный д-32мм</t>
  </si>
  <si>
    <t>Муфта чугунный д-40мм</t>
  </si>
  <si>
    <t>Муфта чугунный д-50мм</t>
  </si>
  <si>
    <t>261112.000.000007</t>
  </si>
  <si>
    <t>Светодиодная лампа T8 18W 1620Lm230V1200MM</t>
  </si>
  <si>
    <t>Светодиодная лампа T8 9W 810Lm230V6000MM</t>
  </si>
  <si>
    <t>Светодиодная лампа IEK ECO AGO- 9BT 650K E-27</t>
  </si>
  <si>
    <t>Светодиодная лампа AGO-10BT 650K E-27</t>
  </si>
  <si>
    <t>274042.500.000017</t>
  </si>
  <si>
    <t>Статор для бактерицидные лампы S10 4-65W</t>
  </si>
  <si>
    <t>274042.500.000024</t>
  </si>
  <si>
    <t>Потроны-Цоколь Е-27</t>
  </si>
  <si>
    <t>273311.100.000006</t>
  </si>
  <si>
    <t>Розетка -РА16-296</t>
  </si>
  <si>
    <t>273313.100.000000</t>
  </si>
  <si>
    <t>Вильки 220В, 16А, 55161-W</t>
  </si>
  <si>
    <t>271222.900.000019</t>
  </si>
  <si>
    <t>Включатель VA66-102B1,белый</t>
  </si>
  <si>
    <t>242013.900.000010</t>
  </si>
  <si>
    <t>Трубы стальная ф-57мм,</t>
  </si>
  <si>
    <t>241041.000.000031</t>
  </si>
  <si>
    <t>Лист оценковая 5мм</t>
  </si>
  <si>
    <t>259929.300.000010</t>
  </si>
  <si>
    <t>Стремянка высотой 8 метр</t>
  </si>
  <si>
    <t>205959.600.000062</t>
  </si>
  <si>
    <t>Кислота фтористоводородная</t>
  </si>
  <si>
    <t>221930.590.000000</t>
  </si>
  <si>
    <t>Щипцы тигельные 450 мм</t>
  </si>
  <si>
    <t>205959.630.000029</t>
  </si>
  <si>
    <t>Бутыль стеклянный лабораторный на 20л</t>
  </si>
  <si>
    <t>265153.930.000013</t>
  </si>
  <si>
    <t>Accumax VA- FA дозатор-пипетка. Одноканальный. 1-5мл(5000мкл) наконечники в комплекте</t>
  </si>
  <si>
    <t>Accumax VA- FA дозатор-пипетка. Одноканальный. 0,5-10мл(10000мкл) наконечники в комплекте</t>
  </si>
  <si>
    <t>265151.700.000067</t>
  </si>
  <si>
    <t>Гигрометр психрометрический ВИТ-2</t>
  </si>
  <si>
    <t>231923.300.000202</t>
  </si>
  <si>
    <t>Воронка лабораторная стеклянная В-100-150 мм</t>
  </si>
  <si>
    <t>Воронка лабораторная d 75 мм, ПП</t>
  </si>
  <si>
    <t>воронка лабораторная из стекла 500 мл</t>
  </si>
  <si>
    <t>221971.900.000009</t>
  </si>
  <si>
    <t>Груша (спринцовка) резиновая мед. А №1,30 мл</t>
  </si>
  <si>
    <t>222929.500.000004</t>
  </si>
  <si>
    <t>Бюкс (стакан для взвешивания) СН-45/13 (исп.1) (d=43, h=45) ГОСТ 25336-82 (Химлаборприбор 705)</t>
  </si>
  <si>
    <t>231923.300.000191</t>
  </si>
  <si>
    <t>Стакан лабораторный низкий Н1-250 мл с делениями, ТХС (Pyrex)</t>
  </si>
  <si>
    <t>222923.200.000006</t>
  </si>
  <si>
    <t>Кружка мерная 50 мл из ПП с рельефной шкалой Vitlab</t>
  </si>
  <si>
    <t>Кружка мерная 100 мл из ПП с рельефной шкалой Vitlab</t>
  </si>
  <si>
    <t>Кружка мерная 1000 мл из ПП с рельефной шкалой Vitlab</t>
  </si>
  <si>
    <t>Кружка мерная 2000 мл из ПП с рельефной шкалой Vitlab</t>
  </si>
  <si>
    <t>222929.900.000199</t>
  </si>
  <si>
    <t>Мензурка лабораторная 250мл</t>
  </si>
  <si>
    <t>231923.300.000063</t>
  </si>
  <si>
    <t>Цилиндр лабораторный 500мл</t>
  </si>
  <si>
    <t>212024.900.000004</t>
  </si>
  <si>
    <t>Вата медицинская 100г</t>
  </si>
  <si>
    <t>139215.500.000001</t>
  </si>
  <si>
    <t>Жалюзи в ФХЛ</t>
  </si>
  <si>
    <t>кв.м</t>
  </si>
  <si>
    <t>222929.900.000091</t>
  </si>
  <si>
    <t>Пробка силиконовая лабораторная, конусная, без канала , белая (прозрачная) №19</t>
  </si>
  <si>
    <t xml:space="preserve">Лампа светодиодная Е27 , 13 Вт                </t>
  </si>
  <si>
    <t xml:space="preserve">Лампа светодиодная Т8-600                    </t>
  </si>
  <si>
    <t>Лампа светодиодная 9W E27                  </t>
  </si>
  <si>
    <t xml:space="preserve">Розетки двойные наружный установки( с крышкой) </t>
  </si>
  <si>
    <t>Батарейка VARTA LR6 AA для клещей</t>
  </si>
  <si>
    <t>Наконечники ТМЛ -240-20-24</t>
  </si>
  <si>
    <t>Наконечники ТА 120-12-14</t>
  </si>
  <si>
    <t>Наконечники ТА 150-12-17</t>
  </si>
  <si>
    <t>Наконечники ТА 35-10-8</t>
  </si>
  <si>
    <t>Наконечники ТА 50-10-9</t>
  </si>
  <si>
    <t>Предохранители ПКТ-10 80А</t>
  </si>
  <si>
    <t>Предохранители ПКТ-10 50А</t>
  </si>
  <si>
    <t>Предохранители ПКТ-10 40А</t>
  </si>
  <si>
    <t>Включатели открытой проводки, 6А</t>
  </si>
  <si>
    <t>274039.900.000018</t>
  </si>
  <si>
    <t>Лампа светодиодная Е40 , 100 Вт</t>
  </si>
  <si>
    <t xml:space="preserve"> 271221.700.000005</t>
  </si>
  <si>
    <t>Усиленная монтировка 400 мм Cr-V KRAFT KT 701037</t>
  </si>
  <si>
    <t xml:space="preserve"> 205210.900.000015</t>
  </si>
  <si>
    <t>Предохранитель ПКТ-103-10-160-20-У3</t>
  </si>
  <si>
    <t>234310.300.000003</t>
  </si>
  <si>
    <t>Светильник НБП 03-100-001 УЗ, Е27</t>
  </si>
  <si>
    <t>Изолятор ИПТ-1/250</t>
  </si>
  <si>
    <t xml:space="preserve"> 271223.700.000017</t>
  </si>
  <si>
    <t>Контакторы Siemens Sirius 3RT10766AT36 330А</t>
  </si>
  <si>
    <t>273311.900.000011</t>
  </si>
  <si>
    <t>Пакетный выключатель ПВ 3-40 М1 пл. IP56</t>
  </si>
  <si>
    <t>Сумка для электроинструмента "Fat. Max" Stanley 1-93-950</t>
  </si>
  <si>
    <t>Нож диэлектрический до 1000 В, для снятия оплетки электрокабелей Сибртех</t>
  </si>
  <si>
    <t>257360.900.000009</t>
  </si>
  <si>
    <t>Термоусадочная трубка, 4мм</t>
  </si>
  <si>
    <t>Контактный наконечник 6,0X12</t>
  </si>
  <si>
    <t xml:space="preserve"> 293220.990.000000</t>
  </si>
  <si>
    <t>Контактный наконечник M6</t>
  </si>
  <si>
    <t>241075.300.000011</t>
  </si>
  <si>
    <t>Клемма проходная многоразовая клеммная колодка 3 полюса рычажковая 0,8-4,0мм2</t>
  </si>
  <si>
    <t>221920.700.000017</t>
  </si>
  <si>
    <t>Маслостойкая резина 3 м2 тол 4мм</t>
  </si>
  <si>
    <t>Лампа светодиодная 9W E27 (размер 65*122)</t>
  </si>
  <si>
    <t>265143.590.000028</t>
  </si>
  <si>
    <t>Мегаомметр UT-511 с блоком питания</t>
  </si>
  <si>
    <t xml:space="preserve"> 279012.300.000003</t>
  </si>
  <si>
    <t>Муфта концевая "RAYCHEM" 10кВ для наружной установки, броня,бумажная изоляция, 3*95мм2</t>
  </si>
  <si>
    <t>222129.700.000406</t>
  </si>
  <si>
    <t>Муфта соединительная "RAYCHEM" 10кВ, броня, бумажная изоляция, 3*95мм2</t>
  </si>
  <si>
    <t>257330.650.000023</t>
  </si>
  <si>
    <t>Электрошуруповерт , 400Вт</t>
  </si>
  <si>
    <t>282411.900.000005</t>
  </si>
  <si>
    <t>машина углошливовальная МШУ-1,8-125А</t>
  </si>
  <si>
    <t>Фен промышленный BOSCH GHG 660</t>
  </si>
  <si>
    <t>259311.500.000037</t>
  </si>
  <si>
    <t>Стропы ленточные 2-х петлевые 3 м, г/п 2,0 тонна</t>
  </si>
  <si>
    <t>259929.490.000156</t>
  </si>
  <si>
    <t>Траверса ТН-13 (флажок) 10кВ в комплекте хомут с гайкой,шайбой</t>
  </si>
  <si>
    <t>259929.490.000145</t>
  </si>
  <si>
    <t>Траверса ТМ-2  3.407.1-143.8.2 для 10кВ в комплекте хомут с гайкой,шайбой</t>
  </si>
  <si>
    <t>259929.490.000028</t>
  </si>
  <si>
    <t>Ушко У1-7-16</t>
  </si>
  <si>
    <t>259929.490.000152</t>
  </si>
  <si>
    <t>Траверса М-9 для 10кВ в комплекте хомут с гайкой,шайбой</t>
  </si>
  <si>
    <t>259929.490.000192</t>
  </si>
  <si>
    <t>Траверса ТМ-73 в комплекте хомут с гайкой,шайбой</t>
  </si>
  <si>
    <t>Мегаомметр ЦС 0202-2</t>
  </si>
  <si>
    <t>222929.900.000027</t>
  </si>
  <si>
    <t>Фильтровальный материал. Класс очистки G4</t>
  </si>
  <si>
    <t>265145.500.000009</t>
  </si>
  <si>
    <t>Указатель высокого напряж. УВН-80-2М/1 (УВН-10Д)</t>
  </si>
  <si>
    <t>265145.500.000010</t>
  </si>
  <si>
    <t>Указатель напряжения с трубкой фазировки УВНФ-10КВ</t>
  </si>
  <si>
    <t>кабель КГ 1*6(для заземление)</t>
  </si>
  <si>
    <t>наконечник ТМЛ 6-6-4(для заземление)</t>
  </si>
  <si>
    <t>257330.850.000006</t>
  </si>
  <si>
    <t>СИЗ-3-6 (OK-ENERGO)(1 упаковка 100 шт)</t>
  </si>
  <si>
    <t>СИЗ-4-11 (OK-ENERGO)(1 упаковка 100 шт)</t>
  </si>
  <si>
    <t>Набор СИЗ  (СИЗ-1 40шт, СИЗ-2 40шт, СИЗ-3 50 шт, СИЗ-4 15шт, СИЗ-5 10шт, Бита-2шт) EKF PROxim</t>
  </si>
  <si>
    <t>Аккумуляторная дрель-шуруповёрт с запасным аккумлятором</t>
  </si>
  <si>
    <t>222929.900.000146</t>
  </si>
  <si>
    <t>Муфта кабельная ПКНтп-10 3х70/120 б/н ПВХ/СПЭ изоляция(наружный установки)</t>
  </si>
  <si>
    <t>Муфта кабельная ПСт-10 3х70/120 б/г ПВХ/СПЭ изоляция</t>
  </si>
  <si>
    <t>261210.000.000003</t>
  </si>
  <si>
    <t>Наклейка Термоиндикатор Lesiv L-Mark 3T - 60-70-80 °С, цвет – на выбор желтый, синий, красный, зеленый</t>
  </si>
  <si>
    <t>уп</t>
  </si>
  <si>
    <t>267022.300.000003</t>
  </si>
  <si>
    <t>Бинокль Canon Binokulars  10*20    IS  Black</t>
  </si>
  <si>
    <t xml:space="preserve"> 360011.000.000000</t>
  </si>
  <si>
    <t>Вода питьевая (г.Кызылорда)</t>
  </si>
  <si>
    <t xml:space="preserve"> 282922.290.000004</t>
  </si>
  <si>
    <t xml:space="preserve">Содержание транспортных средств (мойка) </t>
  </si>
  <si>
    <t>749020.000.000009</t>
  </si>
  <si>
    <t>Страховые платежи ГПО влад.транспортных средств</t>
  </si>
  <si>
    <t>Добровольное страхование ГПО перевозчика перед пассажирами при оказании транспортных услуг</t>
  </si>
  <si>
    <t>Услуги по сопровождению и технической поддержке SAP</t>
  </si>
  <si>
    <t>Служебная записка №2225 от 18.12.2024 г.</t>
  </si>
  <si>
    <t>Ремонт БА-15/ Repair of deck compressors БА-15</t>
  </si>
  <si>
    <t>Аренде информационной системы «eKAP</t>
  </si>
  <si>
    <t>Служебная записка №2226 от 18.12.2024 г.</t>
  </si>
  <si>
    <t>Услуги связи и телекоммуникаций ИТ сервисов</t>
  </si>
  <si>
    <t>Служебная записка №2227 от 18.12.2024 г.</t>
  </si>
  <si>
    <t>612042.100.000000</t>
  </si>
  <si>
    <t>Услуги по предоставлению корпоративной ИТ инфраструктуры (Информационные услуги)</t>
  </si>
  <si>
    <t>620230.000.000004</t>
  </si>
  <si>
    <t>Служебная записка №2246 от 20.12.2024 г.</t>
  </si>
  <si>
    <t>Служебная записка №2264 от 20.12.2024 г.</t>
  </si>
  <si>
    <t>Юридическая база 1S Параграф</t>
  </si>
  <si>
    <t>582931.100.000000</t>
  </si>
  <si>
    <t>Главный юрисконсульт</t>
  </si>
  <si>
    <t>Услуги по обслуживанию и спутниковому мониторингу оборудования GPS</t>
  </si>
  <si>
    <t>322012.900.000001</t>
  </si>
  <si>
    <t>Служебная записка №2278 от 24.12.2024 г.</t>
  </si>
  <si>
    <t xml:space="preserve">Вывоз и захоронение (утилизация) ТБО
</t>
  </si>
  <si>
    <t xml:space="preserve">9000001113
</t>
  </si>
  <si>
    <t>Служебная записка №2300 от 25.12.2024 г.</t>
  </si>
  <si>
    <t>ОС</t>
  </si>
  <si>
    <t>Основные средства</t>
  </si>
  <si>
    <t xml:space="preserve">Вертикальный  многоступенчатый насос  CRNE 15-05-A-FGJ-A-V-HQQV 5,5 кВт, Н-44м, Q-17м3/ч с  частотным преобразователем </t>
  </si>
  <si>
    <t>Вертикальный  многоступенчатый насос CRNE 32-4-2 A-F-G-V-HQQV 7,5 кВт, Н-50,8м, Q-30м3/ч со встроенным частотным преобразователем</t>
  </si>
  <si>
    <t>Вертикальный многоступенчатый насос LOWARA 15SV13N185T/D</t>
  </si>
  <si>
    <t>259929.490.000283</t>
  </si>
  <si>
    <t>Кассета дренажная для колоны СДК-1500 8шт (1 комплект (8шт))</t>
  </si>
  <si>
    <t>Полупогружной центробежный насосный агрегат Flux F 726 PVDF 2-230-500 Q=45м3/ч, Н =28м, N=7,5kW</t>
  </si>
  <si>
    <t>259929.490.000282</t>
  </si>
  <si>
    <t>Кассеты шпальтовые Э23,07,00,00-01СБ для СНК-3М 1комп (1комплект 18шт)</t>
  </si>
  <si>
    <t>Вертикальные одноступенчатый погружной насос Unilift AP12.50 11A1 Spec N=3,1 кВт Q-32м3/ч.Н-28м исп. Материала из стали AISI 316 (для перекачки агрессивных сред .  )</t>
  </si>
  <si>
    <t>281321.900.000004</t>
  </si>
  <si>
    <t xml:space="preserve">Вакуумный насос тип FVP-1327-F 2,2кВт VATEC Maschinenbau </t>
  </si>
  <si>
    <t>279031.800.000001</t>
  </si>
  <si>
    <t>УТВиК</t>
  </si>
  <si>
    <t xml:space="preserve">Сварочный аппарат РЕСАНТА САИПА-135  </t>
  </si>
  <si>
    <t>281314.130.000006</t>
  </si>
  <si>
    <t>Электронасос центробеж.погружной типа ГНОМ 16-16 220 Вт (для ст.биоочистки)</t>
  </si>
  <si>
    <t xml:space="preserve">Электронасос  ЦМК 16-27М-1 с режущим ножом (для центральный КНС) </t>
  </si>
  <si>
    <t xml:space="preserve">Электронасос  DAB ВРН 120/280 50Т(центр.котельн) </t>
  </si>
  <si>
    <t xml:space="preserve">Электронасос DAB VA 65/130 EVO  </t>
  </si>
  <si>
    <t xml:space="preserve">Электронасос  DAB ВРН 30/280 50Т </t>
  </si>
  <si>
    <t xml:space="preserve">Электронасос  DAB ВРН 60/250 40Т(миникотельн Вахт пос) </t>
  </si>
  <si>
    <t>281314.900.000045</t>
  </si>
  <si>
    <t xml:space="preserve">Насос сетевой DAB SPA CM 100/1800T произв.90м3/час при напоре 17,5 мощн18,1кВт(центр.котельн) </t>
  </si>
  <si>
    <t xml:space="preserve">Насос рецеркуляцииГВС DAB SPA VEA 65/130 произв3м3/час при напоре 2,5 м мощн 102Вт Напр сет 240v/50 </t>
  </si>
  <si>
    <t>281331.000.000255</t>
  </si>
  <si>
    <t xml:space="preserve">Насос дозировочный НС 300 P-I 02-09 230 V </t>
  </si>
  <si>
    <t>289261.300.000210</t>
  </si>
  <si>
    <t xml:space="preserve">Теплообменник Zilmet 500квт произв  при t-50c раб. Марка Z3/16 </t>
  </si>
  <si>
    <t>282941.500.000002</t>
  </si>
  <si>
    <t>Насос обезвоживания ALLWEILER AC производства Германия</t>
  </si>
  <si>
    <t>265166.490.000001</t>
  </si>
  <si>
    <t>Индикатора дефектов обмоток электрических машин ИДО-07</t>
  </si>
  <si>
    <t>ИДП-07 — индикатор дефектов подшипников электрических машин</t>
  </si>
  <si>
    <t>262016.300.000021</t>
  </si>
  <si>
    <t xml:space="preserve">Стационарный лазерный маркер - МЛС-50
</t>
  </si>
  <si>
    <t>289261.500.000010</t>
  </si>
  <si>
    <t>Коробка передач в сборе буровой установки БА15 (с бугелем)-</t>
  </si>
  <si>
    <t>281322.000.000001</t>
  </si>
  <si>
    <t>Насос Grundfos JP 5 DD-CVBP 0,7 W, 1x230V 50Hz</t>
  </si>
  <si>
    <t>281331.000.000100</t>
  </si>
  <si>
    <t>Вертикальный многоступенчатый насос Grundfos CRN 15-5 A-FGJ-G-V-HQQV 4kW 3x400V 50 Hz овальный фланец (артикул 96502052)</t>
  </si>
  <si>
    <t>262013.000.000011</t>
  </si>
  <si>
    <t>УГТП</t>
  </si>
  <si>
    <t>Моноблок HP Pavilion ALL-in-Ont 32-b0025ci 6*803EA черный</t>
  </si>
  <si>
    <t>262016.300.000017</t>
  </si>
  <si>
    <t>Цветной принтер МФУ Canon Pixma G3430</t>
  </si>
  <si>
    <t>262016.300.000022</t>
  </si>
  <si>
    <t>Принтер три в одном МФУ Xerex WorkCentre 3025BI</t>
  </si>
  <si>
    <t>Моноблок HP EliteOne 870 G9 AiO (5V9L0EA) [27" Full HD, Core i7-12700, 16 ГБ ОЗУ, 512 ГБ SSD, Windows 11 Pro]</t>
  </si>
  <si>
    <t>262017.100.000009</t>
  </si>
  <si>
    <t>Монитор HP M27fq 27" (2H4B5AA/E9)</t>
  </si>
  <si>
    <t>262011.100.000000</t>
  </si>
  <si>
    <t>Ноутбук HP CPU S-1200 Core i5-10400-2.9GHzMB//RAM DDR4 16GB/SSD 512GB</t>
  </si>
  <si>
    <t>262016.300.000016</t>
  </si>
  <si>
    <t>МФУ HP LaserJet 137fnw формат А4</t>
  </si>
  <si>
    <t>МФУ HP LaserJet M438n формат А3</t>
  </si>
  <si>
    <t>Компьютер моноблок</t>
  </si>
  <si>
    <t>263022.000.000003</t>
  </si>
  <si>
    <t>Телефонный аппарат</t>
  </si>
  <si>
    <t>Моноблок HP Pavilion 27-ca2005ci, 27"FHD,Core i5 13400T-4.4GHz/16Gb/1GTbSSD/UHD Graphics 730/KB&amp;M/DOS(ГГС 7шт)</t>
  </si>
  <si>
    <t>АП (УГТП)</t>
  </si>
  <si>
    <t>Дрон ZLL SG108max</t>
  </si>
  <si>
    <t>275113.700.000000</t>
  </si>
  <si>
    <t>Сушильная машина “Вязьма» ВС-15</t>
  </si>
  <si>
    <t>275113.500.000000</t>
  </si>
  <si>
    <t>Стиральная машина (прачка 2 шт, столовый 1 шт)</t>
  </si>
  <si>
    <t>275112.000.000001</t>
  </si>
  <si>
    <t>Посудомоечная машина МПТ 2000</t>
  </si>
  <si>
    <t>282219.300.000049</t>
  </si>
  <si>
    <t>Тележка для беля в прачечную</t>
  </si>
  <si>
    <t>Тележка сервировочная</t>
  </si>
  <si>
    <t>310111.900.000001</t>
  </si>
  <si>
    <t>Стеллаж для склада</t>
  </si>
  <si>
    <t>289315.300.000003</t>
  </si>
  <si>
    <t>Печь хлебопекарная электрическая ХПЭ-500</t>
  </si>
  <si>
    <t>253012.300.000010</t>
  </si>
  <si>
    <t>ТЭН для электрическая сковорода СЭП-025</t>
  </si>
  <si>
    <t>ТЭН для электрическая сковорода ЭСК-90-0,47-70</t>
  </si>
  <si>
    <t>275128.990.000000</t>
  </si>
  <si>
    <t>Жарочный шкаф электрический 3 секции 3 противня (противни в комплекте)</t>
  </si>
  <si>
    <t>259912.400.000087</t>
  </si>
  <si>
    <t>Сковорода Abat ЭСК-90-0.47-70 опрокидывающаяся</t>
  </si>
  <si>
    <t>275128.390.000021</t>
  </si>
  <si>
    <t>Плита электрическая ПЭТ 4ШЖ</t>
  </si>
  <si>
    <t>Сковорода опрокидывающаяся Проммаш СЭЧ-04,5</t>
  </si>
  <si>
    <t>289317.100.000002</t>
  </si>
  <si>
    <t>Тестораскаточная машина WLBake</t>
  </si>
  <si>
    <t>231923.300.000091</t>
  </si>
  <si>
    <t>Холодильный шкаф для молочка со стеклом POLAIR</t>
  </si>
  <si>
    <t>Холодильник для колбасы POLAIR</t>
  </si>
  <si>
    <t>259912.400.000048</t>
  </si>
  <si>
    <t>Мясорубка МИМ-600</t>
  </si>
  <si>
    <t>231923.300.000160</t>
  </si>
  <si>
    <t>Охладитель для сока Гранитор Gastrorag XRJ 2x12L</t>
  </si>
  <si>
    <t>283054.100.000001</t>
  </si>
  <si>
    <t>Картофелеочиститель</t>
  </si>
  <si>
    <t>275121.720.000001</t>
  </si>
  <si>
    <t>Миксер промышленный 40л</t>
  </si>
  <si>
    <t>275111.100.000018</t>
  </si>
  <si>
    <t>Морозильный ларь</t>
  </si>
  <si>
    <t>275125.900.000012</t>
  </si>
  <si>
    <t>Электрический водонагревател Ariston 80л</t>
  </si>
  <si>
    <t>291052.000.000004</t>
  </si>
  <si>
    <t>Трицикл - грузовой BATYR 125</t>
  </si>
  <si>
    <t>264020.900.000010</t>
  </si>
  <si>
    <t>LED телевизор LG 43LM5772PLA</t>
  </si>
  <si>
    <t>231923.300.000094</t>
  </si>
  <si>
    <t>Холодильники Бирюса 90/м90</t>
  </si>
  <si>
    <t>265183.000.000002</t>
  </si>
  <si>
    <t>Пушка тепловая ЗУБР электрическая, гладкий нерж ТЭН</t>
  </si>
  <si>
    <t>УБР 24 кВт, 380 В, гладкий ТЭН, пушка тепловая электрическая, ЗТП-24 Профессионал.  Код: ЗТП-24</t>
  </si>
  <si>
    <t>275126.550.000001</t>
  </si>
  <si>
    <t>Электрический конвектор обогреватель</t>
  </si>
  <si>
    <t>275126.900.000002</t>
  </si>
  <si>
    <t>Воздушно-тепловая завеса Ballu BHC-L06-S03 (60-ти сантиметровая; с электрическим нагревателем)</t>
  </si>
  <si>
    <t>275126.900.000003</t>
  </si>
  <si>
    <t>Тепловая завеса ВНС-M15T12-РS (8/12Кв) (1440x240x220)</t>
  </si>
  <si>
    <t>Воздушно-тепловая завеса BHC-L15-S09-М (BRC-E) (1,5 метровая; с электрическим нагревателем)</t>
  </si>
  <si>
    <t>Воздушно-тепловая завеса BHC-L15-S09-М (BRC-E) (2 метровая; с электрическим нагревателем)</t>
  </si>
  <si>
    <t>265131.500.000017</t>
  </si>
  <si>
    <t>Электрические весы наполные CAS DL-100N</t>
  </si>
  <si>
    <t>265166.990.000004</t>
  </si>
  <si>
    <t>АХС (ЦС)</t>
  </si>
  <si>
    <t>Тензометрический контролер BI – 100 RB</t>
  </si>
  <si>
    <t>282218.790.000003</t>
  </si>
  <si>
    <t>Рохля гидравлическая тележка ОХ50-300</t>
  </si>
  <si>
    <t>259929.530.000002</t>
  </si>
  <si>
    <t xml:space="preserve">Лестница трансформер NV 200 4х3, 3.43м </t>
  </si>
  <si>
    <t>282512.500.000027</t>
  </si>
  <si>
    <t>Кондиционеры сплит система Aimacom WD-SCO-27/3CE</t>
  </si>
  <si>
    <t>275125.900.000011</t>
  </si>
  <si>
    <t>Диспенсер для воды Almacom WD-SCO-27/3CE</t>
  </si>
  <si>
    <t xml:space="preserve">АХС </t>
  </si>
  <si>
    <t>Холодильник фармацевтический Бирюса 250S-G (6G)</t>
  </si>
  <si>
    <t>282512.300.000012</t>
  </si>
  <si>
    <t>Напольный кондиционер Almacom ACP-36A</t>
  </si>
  <si>
    <t>265132.300.000000</t>
  </si>
  <si>
    <t xml:space="preserve">Autodesk autoCAD Civil 3D  </t>
  </si>
  <si>
    <t xml:space="preserve">Autodesk autoCAD 2021 </t>
  </si>
  <si>
    <t>Служебная записка №2320 от 27.12.2024 г.</t>
  </si>
  <si>
    <t>Услуги по ретрансляциии GPS трекеров</t>
  </si>
  <si>
    <t>в пользу строки 116-У</t>
  </si>
  <si>
    <t>Автошины 255/50 R20 зимние</t>
  </si>
  <si>
    <t>Служебная записка №149 от 21.01.2025г.</t>
  </si>
  <si>
    <t>Служебная записка №144 от 20.01.2025 г.</t>
  </si>
  <si>
    <t>Услуги Гарантийного технического облуживания</t>
  </si>
  <si>
    <t>в пользу 117 У</t>
  </si>
  <si>
    <t>в пользу 1357Т</t>
  </si>
  <si>
    <t>264033.900.000009</t>
  </si>
  <si>
    <t>Видеорегистратор высокого разрешения KazEr Flash, с картой памяти</t>
  </si>
  <si>
    <t>в пользу 81 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</si>
</sst>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0_р_._-;\-* #,##0.00_р_._-;_-* &quot;-&quot;??_р_._-;_-@_-"/>
    <numFmt numFmtId="167" formatCode="_-* #,##0.000\ _₽_-;\-* #,##0.000\ _₽_-;_-* &quot;-&quot;??\ _₽_-;_-@_-"/>
    <numFmt numFmtId="168" formatCode="_-* #,##0.00[$€-1]_-;\-* #,##0.00[$€-1]_-;_-* &quot;-&quot;??[$€-1]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12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8" fontId="2" fillId="0" borderId="0"/>
    <xf numFmtId="0" fontId="2" fillId="0" borderId="0"/>
    <xf numFmtId="164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168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distributed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2" borderId="1" xfId="0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9" fontId="9" fillId="0" borderId="3" xfId="6" applyNumberFormat="1" applyFont="1" applyFill="1" applyBorder="1" applyAlignment="1">
      <alignment horizontal="center" vertical="center"/>
    </xf>
    <xf numFmtId="49" fontId="9" fillId="0" borderId="4" xfId="6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2" borderId="3" xfId="0" applyFont="1" applyFill="1" applyBorder="1" applyAlignment="1">
      <alignment horizontal="left" vertical="center"/>
    </xf>
    <xf numFmtId="3" fontId="5" fillId="2" borderId="5" xfId="5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distributed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distributed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165" fontId="10" fillId="3" borderId="1" xfId="1" applyNumberFormat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vertical="center"/>
    </xf>
    <xf numFmtId="0" fontId="10" fillId="3" borderId="1" xfId="0" applyFont="1" applyFill="1" applyBorder="1"/>
    <xf numFmtId="0" fontId="9" fillId="0" borderId="2" xfId="0" applyFont="1" applyBorder="1"/>
    <xf numFmtId="0" fontId="9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5" fontId="9" fillId="3" borderId="1" xfId="1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vertical="center"/>
    </xf>
    <xf numFmtId="43" fontId="9" fillId="3" borderId="1" xfId="1" applyFont="1" applyFill="1" applyBorder="1"/>
    <xf numFmtId="0" fontId="9" fillId="3" borderId="1" xfId="0" applyFont="1" applyFill="1" applyBorder="1"/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14" fillId="5" borderId="0" xfId="0" applyNumberFormat="1" applyFont="1" applyFill="1" applyAlignment="1">
      <alignment vertical="top"/>
    </xf>
    <xf numFmtId="0" fontId="0" fillId="0" borderId="0" xfId="0" applyNumberFormat="1" applyAlignment="1">
      <alignment vertical="top" indent="2"/>
    </xf>
    <xf numFmtId="0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0" fillId="0" borderId="0" xfId="0" applyFill="1"/>
    <xf numFmtId="0" fontId="15" fillId="0" borderId="0" xfId="0" applyFont="1" applyFill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0" fillId="0" borderId="0" xfId="0"/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/>
    </xf>
    <xf numFmtId="49" fontId="9" fillId="0" borderId="1" xfId="1" applyNumberFormat="1" applyFont="1" applyFill="1" applyBorder="1" applyAlignment="1">
      <alignment horizontal="center" vertical="center"/>
    </xf>
    <xf numFmtId="43" fontId="9" fillId="0" borderId="1" xfId="1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4" fontId="17" fillId="2" borderId="1" xfId="1" applyNumberFormat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/>
    </xf>
    <xf numFmtId="43" fontId="16" fillId="2" borderId="1" xfId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 vertical="center" wrapText="1"/>
    </xf>
    <xf numFmtId="17" fontId="16" fillId="2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21">
    <cellStyle name="Normal_01,RFQ Form blank" xfId="2"/>
    <cellStyle name="Гиперссылка" xfId="7" builtinId="8"/>
    <cellStyle name="Обычный" xfId="0" builtinId="0"/>
    <cellStyle name="Обычный 2" xfId="17"/>
    <cellStyle name="Обычный 2 3" xfId="14"/>
    <cellStyle name="Обычный 3" xfId="10"/>
    <cellStyle name="Обычный 4" xfId="3"/>
    <cellStyle name="Обычный 4 2" xfId="5"/>
    <cellStyle name="Обычный 4 2 2" xfId="13"/>
    <cellStyle name="Обычный 5" xfId="19"/>
    <cellStyle name="Обычный 6" xfId="9"/>
    <cellStyle name="Обычный 6 2" xfId="16"/>
    <cellStyle name="Финансовый" xfId="1" builtinId="3"/>
    <cellStyle name="Финансовый 10" xfId="4"/>
    <cellStyle name="Финансовый 10 2" xfId="12"/>
    <cellStyle name="Финансовый 2" xfId="18"/>
    <cellStyle name="Финансовый 2 2" xfId="6"/>
    <cellStyle name="Финансовый 2 2 2" xfId="15"/>
    <cellStyle name="Финансовый 3" xfId="11"/>
    <cellStyle name="Финансовый 4" xfId="8"/>
    <cellStyle name="Финансовый 5" xfId="2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0</xdr:col>
      <xdr:colOff>171450</xdr:colOff>
      <xdr:row>1</xdr:row>
      <xdr:rowOff>152400</xdr:rowOff>
    </xdr:to>
    <xdr:pic>
      <xdr:nvPicPr>
        <xdr:cNvPr id="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</xdr:row>
      <xdr:rowOff>0</xdr:rowOff>
    </xdr:from>
    <xdr:to>
      <xdr:col>0</xdr:col>
      <xdr:colOff>171450</xdr:colOff>
      <xdr:row>2</xdr:row>
      <xdr:rowOff>152400</xdr:rowOff>
    </xdr:to>
    <xdr:pic>
      <xdr:nvPicPr>
        <xdr:cNvPr id="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</xdr:row>
      <xdr:rowOff>0</xdr:rowOff>
    </xdr:from>
    <xdr:to>
      <xdr:col>0</xdr:col>
      <xdr:colOff>171450</xdr:colOff>
      <xdr:row>3</xdr:row>
      <xdr:rowOff>152400</xdr:rowOff>
    </xdr:to>
    <xdr:pic>
      <xdr:nvPicPr>
        <xdr:cNvPr id="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</xdr:row>
      <xdr:rowOff>0</xdr:rowOff>
    </xdr:from>
    <xdr:to>
      <xdr:col>0</xdr:col>
      <xdr:colOff>171450</xdr:colOff>
      <xdr:row>4</xdr:row>
      <xdr:rowOff>152400</xdr:rowOff>
    </xdr:to>
    <xdr:pic>
      <xdr:nvPicPr>
        <xdr:cNvPr id="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</xdr:row>
      <xdr:rowOff>0</xdr:rowOff>
    </xdr:from>
    <xdr:to>
      <xdr:col>0</xdr:col>
      <xdr:colOff>171450</xdr:colOff>
      <xdr:row>5</xdr:row>
      <xdr:rowOff>152400</xdr:rowOff>
    </xdr:to>
    <xdr:pic>
      <xdr:nvPicPr>
        <xdr:cNvPr id="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</xdr:row>
      <xdr:rowOff>0</xdr:rowOff>
    </xdr:from>
    <xdr:to>
      <xdr:col>0</xdr:col>
      <xdr:colOff>171450</xdr:colOff>
      <xdr:row>6</xdr:row>
      <xdr:rowOff>152400</xdr:rowOff>
    </xdr:to>
    <xdr:pic>
      <xdr:nvPicPr>
        <xdr:cNvPr id="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</xdr:row>
      <xdr:rowOff>0</xdr:rowOff>
    </xdr:from>
    <xdr:to>
      <xdr:col>0</xdr:col>
      <xdr:colOff>171450</xdr:colOff>
      <xdr:row>7</xdr:row>
      <xdr:rowOff>152400</xdr:rowOff>
    </xdr:to>
    <xdr:pic>
      <xdr:nvPicPr>
        <xdr:cNvPr id="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</xdr:row>
      <xdr:rowOff>0</xdr:rowOff>
    </xdr:from>
    <xdr:to>
      <xdr:col>0</xdr:col>
      <xdr:colOff>171450</xdr:colOff>
      <xdr:row>8</xdr:row>
      <xdr:rowOff>152400</xdr:rowOff>
    </xdr:to>
    <xdr:pic>
      <xdr:nvPicPr>
        <xdr:cNvPr id="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171450</xdr:colOff>
      <xdr:row>9</xdr:row>
      <xdr:rowOff>152400</xdr:rowOff>
    </xdr:to>
    <xdr:pic>
      <xdr:nvPicPr>
        <xdr:cNvPr id="10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7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</xdr:row>
      <xdr:rowOff>0</xdr:rowOff>
    </xdr:from>
    <xdr:to>
      <xdr:col>0</xdr:col>
      <xdr:colOff>171450</xdr:colOff>
      <xdr:row>10</xdr:row>
      <xdr:rowOff>152400</xdr:rowOff>
    </xdr:to>
    <xdr:pic>
      <xdr:nvPicPr>
        <xdr:cNvPr id="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</xdr:row>
      <xdr:rowOff>0</xdr:rowOff>
    </xdr:from>
    <xdr:to>
      <xdr:col>0</xdr:col>
      <xdr:colOff>171450</xdr:colOff>
      <xdr:row>11</xdr:row>
      <xdr:rowOff>152400</xdr:rowOff>
    </xdr:to>
    <xdr:pic>
      <xdr:nvPicPr>
        <xdr:cNvPr id="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</xdr:row>
      <xdr:rowOff>0</xdr:rowOff>
    </xdr:from>
    <xdr:to>
      <xdr:col>0</xdr:col>
      <xdr:colOff>171450</xdr:colOff>
      <xdr:row>12</xdr:row>
      <xdr:rowOff>152400</xdr:rowOff>
    </xdr:to>
    <xdr:pic>
      <xdr:nvPicPr>
        <xdr:cNvPr id="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</xdr:row>
      <xdr:rowOff>0</xdr:rowOff>
    </xdr:from>
    <xdr:to>
      <xdr:col>0</xdr:col>
      <xdr:colOff>171450</xdr:colOff>
      <xdr:row>13</xdr:row>
      <xdr:rowOff>152400</xdr:rowOff>
    </xdr:to>
    <xdr:pic>
      <xdr:nvPicPr>
        <xdr:cNvPr id="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</xdr:row>
      <xdr:rowOff>0</xdr:rowOff>
    </xdr:from>
    <xdr:to>
      <xdr:col>0</xdr:col>
      <xdr:colOff>171450</xdr:colOff>
      <xdr:row>14</xdr:row>
      <xdr:rowOff>152400</xdr:rowOff>
    </xdr:to>
    <xdr:pic>
      <xdr:nvPicPr>
        <xdr:cNvPr id="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</xdr:row>
      <xdr:rowOff>0</xdr:rowOff>
    </xdr:from>
    <xdr:to>
      <xdr:col>0</xdr:col>
      <xdr:colOff>171450</xdr:colOff>
      <xdr:row>15</xdr:row>
      <xdr:rowOff>152400</xdr:rowOff>
    </xdr:to>
    <xdr:pic>
      <xdr:nvPicPr>
        <xdr:cNvPr id="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</xdr:row>
      <xdr:rowOff>0</xdr:rowOff>
    </xdr:from>
    <xdr:to>
      <xdr:col>0</xdr:col>
      <xdr:colOff>171450</xdr:colOff>
      <xdr:row>16</xdr:row>
      <xdr:rowOff>152400</xdr:rowOff>
    </xdr:to>
    <xdr:pic>
      <xdr:nvPicPr>
        <xdr:cNvPr id="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</xdr:row>
      <xdr:rowOff>0</xdr:rowOff>
    </xdr:from>
    <xdr:to>
      <xdr:col>0</xdr:col>
      <xdr:colOff>171450</xdr:colOff>
      <xdr:row>17</xdr:row>
      <xdr:rowOff>152400</xdr:rowOff>
    </xdr:to>
    <xdr:pic>
      <xdr:nvPicPr>
        <xdr:cNvPr id="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</xdr:row>
      <xdr:rowOff>0</xdr:rowOff>
    </xdr:from>
    <xdr:to>
      <xdr:col>0</xdr:col>
      <xdr:colOff>171450</xdr:colOff>
      <xdr:row>18</xdr:row>
      <xdr:rowOff>152400</xdr:rowOff>
    </xdr:to>
    <xdr:pic>
      <xdr:nvPicPr>
        <xdr:cNvPr id="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</xdr:row>
      <xdr:rowOff>0</xdr:rowOff>
    </xdr:from>
    <xdr:to>
      <xdr:col>0</xdr:col>
      <xdr:colOff>171450</xdr:colOff>
      <xdr:row>19</xdr:row>
      <xdr:rowOff>152400</xdr:rowOff>
    </xdr:to>
    <xdr:pic>
      <xdr:nvPicPr>
        <xdr:cNvPr id="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</xdr:row>
      <xdr:rowOff>0</xdr:rowOff>
    </xdr:from>
    <xdr:to>
      <xdr:col>0</xdr:col>
      <xdr:colOff>171450</xdr:colOff>
      <xdr:row>20</xdr:row>
      <xdr:rowOff>152400</xdr:rowOff>
    </xdr:to>
    <xdr:pic>
      <xdr:nvPicPr>
        <xdr:cNvPr id="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</xdr:row>
      <xdr:rowOff>0</xdr:rowOff>
    </xdr:from>
    <xdr:to>
      <xdr:col>0</xdr:col>
      <xdr:colOff>171450</xdr:colOff>
      <xdr:row>21</xdr:row>
      <xdr:rowOff>152400</xdr:rowOff>
    </xdr:to>
    <xdr:pic>
      <xdr:nvPicPr>
        <xdr:cNvPr id="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</xdr:row>
      <xdr:rowOff>0</xdr:rowOff>
    </xdr:from>
    <xdr:to>
      <xdr:col>0</xdr:col>
      <xdr:colOff>171450</xdr:colOff>
      <xdr:row>22</xdr:row>
      <xdr:rowOff>152400</xdr:rowOff>
    </xdr:to>
    <xdr:pic>
      <xdr:nvPicPr>
        <xdr:cNvPr id="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</xdr:row>
      <xdr:rowOff>0</xdr:rowOff>
    </xdr:from>
    <xdr:to>
      <xdr:col>0</xdr:col>
      <xdr:colOff>171450</xdr:colOff>
      <xdr:row>23</xdr:row>
      <xdr:rowOff>152400</xdr:rowOff>
    </xdr:to>
    <xdr:pic>
      <xdr:nvPicPr>
        <xdr:cNvPr id="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</xdr:row>
      <xdr:rowOff>0</xdr:rowOff>
    </xdr:from>
    <xdr:to>
      <xdr:col>0</xdr:col>
      <xdr:colOff>171450</xdr:colOff>
      <xdr:row>24</xdr:row>
      <xdr:rowOff>152400</xdr:rowOff>
    </xdr:to>
    <xdr:pic>
      <xdr:nvPicPr>
        <xdr:cNvPr id="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</xdr:row>
      <xdr:rowOff>0</xdr:rowOff>
    </xdr:from>
    <xdr:to>
      <xdr:col>0</xdr:col>
      <xdr:colOff>171450</xdr:colOff>
      <xdr:row>25</xdr:row>
      <xdr:rowOff>152400</xdr:rowOff>
    </xdr:to>
    <xdr:pic>
      <xdr:nvPicPr>
        <xdr:cNvPr id="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</xdr:row>
      <xdr:rowOff>0</xdr:rowOff>
    </xdr:from>
    <xdr:to>
      <xdr:col>0</xdr:col>
      <xdr:colOff>171450</xdr:colOff>
      <xdr:row>26</xdr:row>
      <xdr:rowOff>152400</xdr:rowOff>
    </xdr:to>
    <xdr:pic>
      <xdr:nvPicPr>
        <xdr:cNvPr id="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</xdr:row>
      <xdr:rowOff>0</xdr:rowOff>
    </xdr:from>
    <xdr:to>
      <xdr:col>0</xdr:col>
      <xdr:colOff>171450</xdr:colOff>
      <xdr:row>27</xdr:row>
      <xdr:rowOff>152400</xdr:rowOff>
    </xdr:to>
    <xdr:pic>
      <xdr:nvPicPr>
        <xdr:cNvPr id="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</xdr:row>
      <xdr:rowOff>0</xdr:rowOff>
    </xdr:from>
    <xdr:to>
      <xdr:col>0</xdr:col>
      <xdr:colOff>171450</xdr:colOff>
      <xdr:row>28</xdr:row>
      <xdr:rowOff>152400</xdr:rowOff>
    </xdr:to>
    <xdr:pic>
      <xdr:nvPicPr>
        <xdr:cNvPr id="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</xdr:row>
      <xdr:rowOff>0</xdr:rowOff>
    </xdr:from>
    <xdr:to>
      <xdr:col>0</xdr:col>
      <xdr:colOff>171450</xdr:colOff>
      <xdr:row>29</xdr:row>
      <xdr:rowOff>152400</xdr:rowOff>
    </xdr:to>
    <xdr:pic>
      <xdr:nvPicPr>
        <xdr:cNvPr id="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</xdr:row>
      <xdr:rowOff>0</xdr:rowOff>
    </xdr:from>
    <xdr:to>
      <xdr:col>0</xdr:col>
      <xdr:colOff>171450</xdr:colOff>
      <xdr:row>30</xdr:row>
      <xdr:rowOff>152400</xdr:rowOff>
    </xdr:to>
    <xdr:pic>
      <xdr:nvPicPr>
        <xdr:cNvPr id="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</xdr:row>
      <xdr:rowOff>0</xdr:rowOff>
    </xdr:from>
    <xdr:to>
      <xdr:col>0</xdr:col>
      <xdr:colOff>171450</xdr:colOff>
      <xdr:row>31</xdr:row>
      <xdr:rowOff>152400</xdr:rowOff>
    </xdr:to>
    <xdr:pic>
      <xdr:nvPicPr>
        <xdr:cNvPr id="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</xdr:row>
      <xdr:rowOff>0</xdr:rowOff>
    </xdr:from>
    <xdr:to>
      <xdr:col>0</xdr:col>
      <xdr:colOff>171450</xdr:colOff>
      <xdr:row>32</xdr:row>
      <xdr:rowOff>152400</xdr:rowOff>
    </xdr:to>
    <xdr:pic>
      <xdr:nvPicPr>
        <xdr:cNvPr id="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</xdr:row>
      <xdr:rowOff>0</xdr:rowOff>
    </xdr:from>
    <xdr:to>
      <xdr:col>0</xdr:col>
      <xdr:colOff>171450</xdr:colOff>
      <xdr:row>33</xdr:row>
      <xdr:rowOff>152400</xdr:rowOff>
    </xdr:to>
    <xdr:pic>
      <xdr:nvPicPr>
        <xdr:cNvPr id="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</xdr:row>
      <xdr:rowOff>0</xdr:rowOff>
    </xdr:from>
    <xdr:to>
      <xdr:col>0</xdr:col>
      <xdr:colOff>171450</xdr:colOff>
      <xdr:row>34</xdr:row>
      <xdr:rowOff>152400</xdr:rowOff>
    </xdr:to>
    <xdr:pic>
      <xdr:nvPicPr>
        <xdr:cNvPr id="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</xdr:row>
      <xdr:rowOff>0</xdr:rowOff>
    </xdr:from>
    <xdr:to>
      <xdr:col>0</xdr:col>
      <xdr:colOff>171450</xdr:colOff>
      <xdr:row>35</xdr:row>
      <xdr:rowOff>152400</xdr:rowOff>
    </xdr:to>
    <xdr:pic>
      <xdr:nvPicPr>
        <xdr:cNvPr id="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6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</xdr:row>
      <xdr:rowOff>0</xdr:rowOff>
    </xdr:from>
    <xdr:to>
      <xdr:col>0</xdr:col>
      <xdr:colOff>171450</xdr:colOff>
      <xdr:row>36</xdr:row>
      <xdr:rowOff>152400</xdr:rowOff>
    </xdr:to>
    <xdr:pic>
      <xdr:nvPicPr>
        <xdr:cNvPr id="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8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</xdr:row>
      <xdr:rowOff>0</xdr:rowOff>
    </xdr:from>
    <xdr:to>
      <xdr:col>0</xdr:col>
      <xdr:colOff>171450</xdr:colOff>
      <xdr:row>37</xdr:row>
      <xdr:rowOff>152400</xdr:rowOff>
    </xdr:to>
    <xdr:pic>
      <xdr:nvPicPr>
        <xdr:cNvPr id="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0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</xdr:row>
      <xdr:rowOff>0</xdr:rowOff>
    </xdr:from>
    <xdr:to>
      <xdr:col>0</xdr:col>
      <xdr:colOff>171450</xdr:colOff>
      <xdr:row>38</xdr:row>
      <xdr:rowOff>152400</xdr:rowOff>
    </xdr:to>
    <xdr:pic>
      <xdr:nvPicPr>
        <xdr:cNvPr id="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2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</xdr:row>
      <xdr:rowOff>0</xdr:rowOff>
    </xdr:from>
    <xdr:to>
      <xdr:col>0</xdr:col>
      <xdr:colOff>171450</xdr:colOff>
      <xdr:row>39</xdr:row>
      <xdr:rowOff>152400</xdr:rowOff>
    </xdr:to>
    <xdr:pic>
      <xdr:nvPicPr>
        <xdr:cNvPr id="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4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</xdr:row>
      <xdr:rowOff>0</xdr:rowOff>
    </xdr:from>
    <xdr:to>
      <xdr:col>0</xdr:col>
      <xdr:colOff>171450</xdr:colOff>
      <xdr:row>40</xdr:row>
      <xdr:rowOff>152400</xdr:rowOff>
    </xdr:to>
    <xdr:pic>
      <xdr:nvPicPr>
        <xdr:cNvPr id="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6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</xdr:row>
      <xdr:rowOff>0</xdr:rowOff>
    </xdr:from>
    <xdr:to>
      <xdr:col>0</xdr:col>
      <xdr:colOff>171450</xdr:colOff>
      <xdr:row>41</xdr:row>
      <xdr:rowOff>152400</xdr:rowOff>
    </xdr:to>
    <xdr:pic>
      <xdr:nvPicPr>
        <xdr:cNvPr id="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8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</xdr:row>
      <xdr:rowOff>0</xdr:rowOff>
    </xdr:from>
    <xdr:to>
      <xdr:col>0</xdr:col>
      <xdr:colOff>171450</xdr:colOff>
      <xdr:row>42</xdr:row>
      <xdr:rowOff>152400</xdr:rowOff>
    </xdr:to>
    <xdr:pic>
      <xdr:nvPicPr>
        <xdr:cNvPr id="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0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</xdr:row>
      <xdr:rowOff>0</xdr:rowOff>
    </xdr:from>
    <xdr:to>
      <xdr:col>0</xdr:col>
      <xdr:colOff>171450</xdr:colOff>
      <xdr:row>43</xdr:row>
      <xdr:rowOff>152400</xdr:rowOff>
    </xdr:to>
    <xdr:pic>
      <xdr:nvPicPr>
        <xdr:cNvPr id="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1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</xdr:row>
      <xdr:rowOff>0</xdr:rowOff>
    </xdr:from>
    <xdr:to>
      <xdr:col>0</xdr:col>
      <xdr:colOff>171450</xdr:colOff>
      <xdr:row>44</xdr:row>
      <xdr:rowOff>152400</xdr:rowOff>
    </xdr:to>
    <xdr:pic>
      <xdr:nvPicPr>
        <xdr:cNvPr id="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3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</xdr:row>
      <xdr:rowOff>0</xdr:rowOff>
    </xdr:from>
    <xdr:to>
      <xdr:col>0</xdr:col>
      <xdr:colOff>171450</xdr:colOff>
      <xdr:row>45</xdr:row>
      <xdr:rowOff>152400</xdr:rowOff>
    </xdr:to>
    <xdr:pic>
      <xdr:nvPicPr>
        <xdr:cNvPr id="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5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</xdr:row>
      <xdr:rowOff>0</xdr:rowOff>
    </xdr:from>
    <xdr:to>
      <xdr:col>0</xdr:col>
      <xdr:colOff>171450</xdr:colOff>
      <xdr:row>46</xdr:row>
      <xdr:rowOff>152400</xdr:rowOff>
    </xdr:to>
    <xdr:pic>
      <xdr:nvPicPr>
        <xdr:cNvPr id="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7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</xdr:row>
      <xdr:rowOff>0</xdr:rowOff>
    </xdr:from>
    <xdr:to>
      <xdr:col>0</xdr:col>
      <xdr:colOff>171450</xdr:colOff>
      <xdr:row>47</xdr:row>
      <xdr:rowOff>152400</xdr:rowOff>
    </xdr:to>
    <xdr:pic>
      <xdr:nvPicPr>
        <xdr:cNvPr id="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9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</xdr:row>
      <xdr:rowOff>0</xdr:rowOff>
    </xdr:from>
    <xdr:to>
      <xdr:col>0</xdr:col>
      <xdr:colOff>171450</xdr:colOff>
      <xdr:row>48</xdr:row>
      <xdr:rowOff>152400</xdr:rowOff>
    </xdr:to>
    <xdr:pic>
      <xdr:nvPicPr>
        <xdr:cNvPr id="49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91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</xdr:row>
      <xdr:rowOff>0</xdr:rowOff>
    </xdr:from>
    <xdr:to>
      <xdr:col>0</xdr:col>
      <xdr:colOff>171450</xdr:colOff>
      <xdr:row>49</xdr:row>
      <xdr:rowOff>152400</xdr:rowOff>
    </xdr:to>
    <xdr:pic>
      <xdr:nvPicPr>
        <xdr:cNvPr id="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3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</xdr:row>
      <xdr:rowOff>0</xdr:rowOff>
    </xdr:from>
    <xdr:to>
      <xdr:col>0</xdr:col>
      <xdr:colOff>171450</xdr:colOff>
      <xdr:row>50</xdr:row>
      <xdr:rowOff>152400</xdr:rowOff>
    </xdr:to>
    <xdr:pic>
      <xdr:nvPicPr>
        <xdr:cNvPr id="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</xdr:row>
      <xdr:rowOff>0</xdr:rowOff>
    </xdr:from>
    <xdr:to>
      <xdr:col>0</xdr:col>
      <xdr:colOff>171450</xdr:colOff>
      <xdr:row>51</xdr:row>
      <xdr:rowOff>152400</xdr:rowOff>
    </xdr:to>
    <xdr:pic>
      <xdr:nvPicPr>
        <xdr:cNvPr id="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7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</xdr:row>
      <xdr:rowOff>0</xdr:rowOff>
    </xdr:from>
    <xdr:to>
      <xdr:col>0</xdr:col>
      <xdr:colOff>171450</xdr:colOff>
      <xdr:row>52</xdr:row>
      <xdr:rowOff>152400</xdr:rowOff>
    </xdr:to>
    <xdr:pic>
      <xdr:nvPicPr>
        <xdr:cNvPr id="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9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</xdr:row>
      <xdr:rowOff>0</xdr:rowOff>
    </xdr:from>
    <xdr:to>
      <xdr:col>0</xdr:col>
      <xdr:colOff>171450</xdr:colOff>
      <xdr:row>53</xdr:row>
      <xdr:rowOff>152400</xdr:rowOff>
    </xdr:to>
    <xdr:pic>
      <xdr:nvPicPr>
        <xdr:cNvPr id="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0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</xdr:row>
      <xdr:rowOff>0</xdr:rowOff>
    </xdr:from>
    <xdr:to>
      <xdr:col>0</xdr:col>
      <xdr:colOff>171450</xdr:colOff>
      <xdr:row>54</xdr:row>
      <xdr:rowOff>152400</xdr:rowOff>
    </xdr:to>
    <xdr:pic>
      <xdr:nvPicPr>
        <xdr:cNvPr id="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2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</xdr:row>
      <xdr:rowOff>0</xdr:rowOff>
    </xdr:from>
    <xdr:to>
      <xdr:col>0</xdr:col>
      <xdr:colOff>171450</xdr:colOff>
      <xdr:row>55</xdr:row>
      <xdr:rowOff>152400</xdr:rowOff>
    </xdr:to>
    <xdr:pic>
      <xdr:nvPicPr>
        <xdr:cNvPr id="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4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</xdr:row>
      <xdr:rowOff>0</xdr:rowOff>
    </xdr:from>
    <xdr:to>
      <xdr:col>0</xdr:col>
      <xdr:colOff>171450</xdr:colOff>
      <xdr:row>56</xdr:row>
      <xdr:rowOff>152400</xdr:rowOff>
    </xdr:to>
    <xdr:pic>
      <xdr:nvPicPr>
        <xdr:cNvPr id="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6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</xdr:row>
      <xdr:rowOff>0</xdr:rowOff>
    </xdr:from>
    <xdr:to>
      <xdr:col>0</xdr:col>
      <xdr:colOff>171450</xdr:colOff>
      <xdr:row>57</xdr:row>
      <xdr:rowOff>152400</xdr:rowOff>
    </xdr:to>
    <xdr:pic>
      <xdr:nvPicPr>
        <xdr:cNvPr id="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8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</xdr:row>
      <xdr:rowOff>0</xdr:rowOff>
    </xdr:from>
    <xdr:to>
      <xdr:col>0</xdr:col>
      <xdr:colOff>171450</xdr:colOff>
      <xdr:row>58</xdr:row>
      <xdr:rowOff>152400</xdr:rowOff>
    </xdr:to>
    <xdr:pic>
      <xdr:nvPicPr>
        <xdr:cNvPr id="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0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</xdr:row>
      <xdr:rowOff>0</xdr:rowOff>
    </xdr:from>
    <xdr:to>
      <xdr:col>0</xdr:col>
      <xdr:colOff>171450</xdr:colOff>
      <xdr:row>59</xdr:row>
      <xdr:rowOff>152400</xdr:rowOff>
    </xdr:to>
    <xdr:pic>
      <xdr:nvPicPr>
        <xdr:cNvPr id="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2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</xdr:row>
      <xdr:rowOff>0</xdr:rowOff>
    </xdr:from>
    <xdr:to>
      <xdr:col>0</xdr:col>
      <xdr:colOff>171450</xdr:colOff>
      <xdr:row>60</xdr:row>
      <xdr:rowOff>152400</xdr:rowOff>
    </xdr:to>
    <xdr:pic>
      <xdr:nvPicPr>
        <xdr:cNvPr id="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4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</xdr:row>
      <xdr:rowOff>0</xdr:rowOff>
    </xdr:from>
    <xdr:to>
      <xdr:col>0</xdr:col>
      <xdr:colOff>171450</xdr:colOff>
      <xdr:row>61</xdr:row>
      <xdr:rowOff>152400</xdr:rowOff>
    </xdr:to>
    <xdr:pic>
      <xdr:nvPicPr>
        <xdr:cNvPr id="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6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</xdr:row>
      <xdr:rowOff>0</xdr:rowOff>
    </xdr:from>
    <xdr:to>
      <xdr:col>0</xdr:col>
      <xdr:colOff>171450</xdr:colOff>
      <xdr:row>62</xdr:row>
      <xdr:rowOff>152400</xdr:rowOff>
    </xdr:to>
    <xdr:pic>
      <xdr:nvPicPr>
        <xdr:cNvPr id="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8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</xdr:row>
      <xdr:rowOff>0</xdr:rowOff>
    </xdr:from>
    <xdr:to>
      <xdr:col>0</xdr:col>
      <xdr:colOff>171450</xdr:colOff>
      <xdr:row>63</xdr:row>
      <xdr:rowOff>152400</xdr:rowOff>
    </xdr:to>
    <xdr:pic>
      <xdr:nvPicPr>
        <xdr:cNvPr id="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0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</xdr:row>
      <xdr:rowOff>0</xdr:rowOff>
    </xdr:from>
    <xdr:to>
      <xdr:col>0</xdr:col>
      <xdr:colOff>171450</xdr:colOff>
      <xdr:row>64</xdr:row>
      <xdr:rowOff>152400</xdr:rowOff>
    </xdr:to>
    <xdr:pic>
      <xdr:nvPicPr>
        <xdr:cNvPr id="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1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</xdr:row>
      <xdr:rowOff>0</xdr:rowOff>
    </xdr:from>
    <xdr:to>
      <xdr:col>0</xdr:col>
      <xdr:colOff>171450</xdr:colOff>
      <xdr:row>65</xdr:row>
      <xdr:rowOff>152400</xdr:rowOff>
    </xdr:to>
    <xdr:pic>
      <xdr:nvPicPr>
        <xdr:cNvPr id="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3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</xdr:row>
      <xdr:rowOff>0</xdr:rowOff>
    </xdr:from>
    <xdr:to>
      <xdr:col>0</xdr:col>
      <xdr:colOff>171450</xdr:colOff>
      <xdr:row>66</xdr:row>
      <xdr:rowOff>152400</xdr:rowOff>
    </xdr:to>
    <xdr:pic>
      <xdr:nvPicPr>
        <xdr:cNvPr id="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5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</xdr:row>
      <xdr:rowOff>0</xdr:rowOff>
    </xdr:from>
    <xdr:to>
      <xdr:col>0</xdr:col>
      <xdr:colOff>171450</xdr:colOff>
      <xdr:row>67</xdr:row>
      <xdr:rowOff>152400</xdr:rowOff>
    </xdr:to>
    <xdr:pic>
      <xdr:nvPicPr>
        <xdr:cNvPr id="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7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</xdr:row>
      <xdr:rowOff>0</xdr:rowOff>
    </xdr:from>
    <xdr:to>
      <xdr:col>0</xdr:col>
      <xdr:colOff>171450</xdr:colOff>
      <xdr:row>68</xdr:row>
      <xdr:rowOff>152400</xdr:rowOff>
    </xdr:to>
    <xdr:pic>
      <xdr:nvPicPr>
        <xdr:cNvPr id="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9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</xdr:row>
      <xdr:rowOff>0</xdr:rowOff>
    </xdr:from>
    <xdr:to>
      <xdr:col>0</xdr:col>
      <xdr:colOff>171450</xdr:colOff>
      <xdr:row>69</xdr:row>
      <xdr:rowOff>152400</xdr:rowOff>
    </xdr:to>
    <xdr:pic>
      <xdr:nvPicPr>
        <xdr:cNvPr id="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1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</xdr:row>
      <xdr:rowOff>0</xdr:rowOff>
    </xdr:from>
    <xdr:to>
      <xdr:col>0</xdr:col>
      <xdr:colOff>171450</xdr:colOff>
      <xdr:row>70</xdr:row>
      <xdr:rowOff>152400</xdr:rowOff>
    </xdr:to>
    <xdr:pic>
      <xdr:nvPicPr>
        <xdr:cNvPr id="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3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</xdr:row>
      <xdr:rowOff>0</xdr:rowOff>
    </xdr:from>
    <xdr:to>
      <xdr:col>0</xdr:col>
      <xdr:colOff>171450</xdr:colOff>
      <xdr:row>71</xdr:row>
      <xdr:rowOff>152400</xdr:rowOff>
    </xdr:to>
    <xdr:pic>
      <xdr:nvPicPr>
        <xdr:cNvPr id="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5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</xdr:row>
      <xdr:rowOff>0</xdr:rowOff>
    </xdr:from>
    <xdr:to>
      <xdr:col>0</xdr:col>
      <xdr:colOff>171450</xdr:colOff>
      <xdr:row>72</xdr:row>
      <xdr:rowOff>152400</xdr:rowOff>
    </xdr:to>
    <xdr:pic>
      <xdr:nvPicPr>
        <xdr:cNvPr id="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7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</xdr:row>
      <xdr:rowOff>0</xdr:rowOff>
    </xdr:from>
    <xdr:to>
      <xdr:col>0</xdr:col>
      <xdr:colOff>171450</xdr:colOff>
      <xdr:row>73</xdr:row>
      <xdr:rowOff>152400</xdr:rowOff>
    </xdr:to>
    <xdr:pic>
      <xdr:nvPicPr>
        <xdr:cNvPr id="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9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</xdr:row>
      <xdr:rowOff>0</xdr:rowOff>
    </xdr:from>
    <xdr:to>
      <xdr:col>0</xdr:col>
      <xdr:colOff>171450</xdr:colOff>
      <xdr:row>74</xdr:row>
      <xdr:rowOff>152400</xdr:rowOff>
    </xdr:to>
    <xdr:pic>
      <xdr:nvPicPr>
        <xdr:cNvPr id="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0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</xdr:row>
      <xdr:rowOff>0</xdr:rowOff>
    </xdr:from>
    <xdr:to>
      <xdr:col>0</xdr:col>
      <xdr:colOff>171450</xdr:colOff>
      <xdr:row>75</xdr:row>
      <xdr:rowOff>152400</xdr:rowOff>
    </xdr:to>
    <xdr:pic>
      <xdr:nvPicPr>
        <xdr:cNvPr id="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2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</xdr:row>
      <xdr:rowOff>0</xdr:rowOff>
    </xdr:from>
    <xdr:to>
      <xdr:col>0</xdr:col>
      <xdr:colOff>171450</xdr:colOff>
      <xdr:row>76</xdr:row>
      <xdr:rowOff>152400</xdr:rowOff>
    </xdr:to>
    <xdr:pic>
      <xdr:nvPicPr>
        <xdr:cNvPr id="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4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</xdr:row>
      <xdr:rowOff>0</xdr:rowOff>
    </xdr:from>
    <xdr:to>
      <xdr:col>0</xdr:col>
      <xdr:colOff>171450</xdr:colOff>
      <xdr:row>77</xdr:row>
      <xdr:rowOff>152400</xdr:rowOff>
    </xdr:to>
    <xdr:pic>
      <xdr:nvPicPr>
        <xdr:cNvPr id="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6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</xdr:row>
      <xdr:rowOff>0</xdr:rowOff>
    </xdr:from>
    <xdr:to>
      <xdr:col>0</xdr:col>
      <xdr:colOff>171450</xdr:colOff>
      <xdr:row>78</xdr:row>
      <xdr:rowOff>152400</xdr:rowOff>
    </xdr:to>
    <xdr:pic>
      <xdr:nvPicPr>
        <xdr:cNvPr id="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8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</xdr:row>
      <xdr:rowOff>0</xdr:rowOff>
    </xdr:from>
    <xdr:to>
      <xdr:col>0</xdr:col>
      <xdr:colOff>171450</xdr:colOff>
      <xdr:row>79</xdr:row>
      <xdr:rowOff>152400</xdr:rowOff>
    </xdr:to>
    <xdr:pic>
      <xdr:nvPicPr>
        <xdr:cNvPr id="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0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</xdr:row>
      <xdr:rowOff>0</xdr:rowOff>
    </xdr:from>
    <xdr:to>
      <xdr:col>0</xdr:col>
      <xdr:colOff>171450</xdr:colOff>
      <xdr:row>80</xdr:row>
      <xdr:rowOff>152400</xdr:rowOff>
    </xdr:to>
    <xdr:pic>
      <xdr:nvPicPr>
        <xdr:cNvPr id="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2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</xdr:row>
      <xdr:rowOff>0</xdr:rowOff>
    </xdr:from>
    <xdr:to>
      <xdr:col>0</xdr:col>
      <xdr:colOff>171450</xdr:colOff>
      <xdr:row>81</xdr:row>
      <xdr:rowOff>152400</xdr:rowOff>
    </xdr:to>
    <xdr:pic>
      <xdr:nvPicPr>
        <xdr:cNvPr id="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4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</xdr:row>
      <xdr:rowOff>0</xdr:rowOff>
    </xdr:from>
    <xdr:to>
      <xdr:col>0</xdr:col>
      <xdr:colOff>171450</xdr:colOff>
      <xdr:row>82</xdr:row>
      <xdr:rowOff>152400</xdr:rowOff>
    </xdr:to>
    <xdr:pic>
      <xdr:nvPicPr>
        <xdr:cNvPr id="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6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</xdr:row>
      <xdr:rowOff>0</xdr:rowOff>
    </xdr:from>
    <xdr:to>
      <xdr:col>0</xdr:col>
      <xdr:colOff>171450</xdr:colOff>
      <xdr:row>83</xdr:row>
      <xdr:rowOff>152400</xdr:rowOff>
    </xdr:to>
    <xdr:pic>
      <xdr:nvPicPr>
        <xdr:cNvPr id="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8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</xdr:row>
      <xdr:rowOff>0</xdr:rowOff>
    </xdr:from>
    <xdr:to>
      <xdr:col>0</xdr:col>
      <xdr:colOff>171450</xdr:colOff>
      <xdr:row>84</xdr:row>
      <xdr:rowOff>152400</xdr:rowOff>
    </xdr:to>
    <xdr:pic>
      <xdr:nvPicPr>
        <xdr:cNvPr id="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0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</xdr:row>
      <xdr:rowOff>0</xdr:rowOff>
    </xdr:from>
    <xdr:to>
      <xdr:col>0</xdr:col>
      <xdr:colOff>171450</xdr:colOff>
      <xdr:row>85</xdr:row>
      <xdr:rowOff>152400</xdr:rowOff>
    </xdr:to>
    <xdr:pic>
      <xdr:nvPicPr>
        <xdr:cNvPr id="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1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</xdr:row>
      <xdr:rowOff>0</xdr:rowOff>
    </xdr:from>
    <xdr:to>
      <xdr:col>0</xdr:col>
      <xdr:colOff>171450</xdr:colOff>
      <xdr:row>86</xdr:row>
      <xdr:rowOff>152400</xdr:rowOff>
    </xdr:to>
    <xdr:pic>
      <xdr:nvPicPr>
        <xdr:cNvPr id="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3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</xdr:row>
      <xdr:rowOff>0</xdr:rowOff>
    </xdr:from>
    <xdr:to>
      <xdr:col>0</xdr:col>
      <xdr:colOff>171450</xdr:colOff>
      <xdr:row>87</xdr:row>
      <xdr:rowOff>152400</xdr:rowOff>
    </xdr:to>
    <xdr:pic>
      <xdr:nvPicPr>
        <xdr:cNvPr id="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5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</xdr:row>
      <xdr:rowOff>0</xdr:rowOff>
    </xdr:from>
    <xdr:to>
      <xdr:col>0</xdr:col>
      <xdr:colOff>171450</xdr:colOff>
      <xdr:row>88</xdr:row>
      <xdr:rowOff>152400</xdr:rowOff>
    </xdr:to>
    <xdr:pic>
      <xdr:nvPicPr>
        <xdr:cNvPr id="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7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</xdr:row>
      <xdr:rowOff>0</xdr:rowOff>
    </xdr:from>
    <xdr:to>
      <xdr:col>0</xdr:col>
      <xdr:colOff>171450</xdr:colOff>
      <xdr:row>89</xdr:row>
      <xdr:rowOff>152400</xdr:rowOff>
    </xdr:to>
    <xdr:pic>
      <xdr:nvPicPr>
        <xdr:cNvPr id="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9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</xdr:row>
      <xdr:rowOff>0</xdr:rowOff>
    </xdr:from>
    <xdr:to>
      <xdr:col>0</xdr:col>
      <xdr:colOff>171450</xdr:colOff>
      <xdr:row>90</xdr:row>
      <xdr:rowOff>152400</xdr:rowOff>
    </xdr:to>
    <xdr:pic>
      <xdr:nvPicPr>
        <xdr:cNvPr id="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1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</xdr:row>
      <xdr:rowOff>0</xdr:rowOff>
    </xdr:from>
    <xdr:to>
      <xdr:col>0</xdr:col>
      <xdr:colOff>171450</xdr:colOff>
      <xdr:row>91</xdr:row>
      <xdr:rowOff>152400</xdr:rowOff>
    </xdr:to>
    <xdr:pic>
      <xdr:nvPicPr>
        <xdr:cNvPr id="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3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</xdr:row>
      <xdr:rowOff>0</xdr:rowOff>
    </xdr:from>
    <xdr:to>
      <xdr:col>0</xdr:col>
      <xdr:colOff>171450</xdr:colOff>
      <xdr:row>92</xdr:row>
      <xdr:rowOff>152400</xdr:rowOff>
    </xdr:to>
    <xdr:pic>
      <xdr:nvPicPr>
        <xdr:cNvPr id="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5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</xdr:row>
      <xdr:rowOff>0</xdr:rowOff>
    </xdr:from>
    <xdr:to>
      <xdr:col>0</xdr:col>
      <xdr:colOff>171450</xdr:colOff>
      <xdr:row>93</xdr:row>
      <xdr:rowOff>152400</xdr:rowOff>
    </xdr:to>
    <xdr:pic>
      <xdr:nvPicPr>
        <xdr:cNvPr id="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7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</xdr:row>
      <xdr:rowOff>0</xdr:rowOff>
    </xdr:from>
    <xdr:to>
      <xdr:col>0</xdr:col>
      <xdr:colOff>171450</xdr:colOff>
      <xdr:row>94</xdr:row>
      <xdr:rowOff>152400</xdr:rowOff>
    </xdr:to>
    <xdr:pic>
      <xdr:nvPicPr>
        <xdr:cNvPr id="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9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</xdr:row>
      <xdr:rowOff>0</xdr:rowOff>
    </xdr:from>
    <xdr:to>
      <xdr:col>0</xdr:col>
      <xdr:colOff>171450</xdr:colOff>
      <xdr:row>95</xdr:row>
      <xdr:rowOff>152400</xdr:rowOff>
    </xdr:to>
    <xdr:pic>
      <xdr:nvPicPr>
        <xdr:cNvPr id="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0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</xdr:row>
      <xdr:rowOff>0</xdr:rowOff>
    </xdr:from>
    <xdr:to>
      <xdr:col>0</xdr:col>
      <xdr:colOff>171450</xdr:colOff>
      <xdr:row>96</xdr:row>
      <xdr:rowOff>152400</xdr:rowOff>
    </xdr:to>
    <xdr:pic>
      <xdr:nvPicPr>
        <xdr:cNvPr id="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2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</xdr:row>
      <xdr:rowOff>0</xdr:rowOff>
    </xdr:from>
    <xdr:to>
      <xdr:col>0</xdr:col>
      <xdr:colOff>171450</xdr:colOff>
      <xdr:row>97</xdr:row>
      <xdr:rowOff>152400</xdr:rowOff>
    </xdr:to>
    <xdr:pic>
      <xdr:nvPicPr>
        <xdr:cNvPr id="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4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</xdr:row>
      <xdr:rowOff>0</xdr:rowOff>
    </xdr:from>
    <xdr:to>
      <xdr:col>0</xdr:col>
      <xdr:colOff>171450</xdr:colOff>
      <xdr:row>98</xdr:row>
      <xdr:rowOff>152400</xdr:rowOff>
    </xdr:to>
    <xdr:pic>
      <xdr:nvPicPr>
        <xdr:cNvPr id="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6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</xdr:row>
      <xdr:rowOff>0</xdr:rowOff>
    </xdr:from>
    <xdr:to>
      <xdr:col>0</xdr:col>
      <xdr:colOff>171450</xdr:colOff>
      <xdr:row>99</xdr:row>
      <xdr:rowOff>152400</xdr:rowOff>
    </xdr:to>
    <xdr:pic>
      <xdr:nvPicPr>
        <xdr:cNvPr id="1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8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</xdr:row>
      <xdr:rowOff>0</xdr:rowOff>
    </xdr:from>
    <xdr:to>
      <xdr:col>0</xdr:col>
      <xdr:colOff>171450</xdr:colOff>
      <xdr:row>100</xdr:row>
      <xdr:rowOff>152400</xdr:rowOff>
    </xdr:to>
    <xdr:pic>
      <xdr:nvPicPr>
        <xdr:cNvPr id="1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</xdr:row>
      <xdr:rowOff>0</xdr:rowOff>
    </xdr:from>
    <xdr:to>
      <xdr:col>0</xdr:col>
      <xdr:colOff>171450</xdr:colOff>
      <xdr:row>101</xdr:row>
      <xdr:rowOff>152400</xdr:rowOff>
    </xdr:to>
    <xdr:pic>
      <xdr:nvPicPr>
        <xdr:cNvPr id="1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2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</xdr:row>
      <xdr:rowOff>0</xdr:rowOff>
    </xdr:from>
    <xdr:to>
      <xdr:col>0</xdr:col>
      <xdr:colOff>171450</xdr:colOff>
      <xdr:row>102</xdr:row>
      <xdr:rowOff>152400</xdr:rowOff>
    </xdr:to>
    <xdr:pic>
      <xdr:nvPicPr>
        <xdr:cNvPr id="1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4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</xdr:row>
      <xdr:rowOff>0</xdr:rowOff>
    </xdr:from>
    <xdr:to>
      <xdr:col>0</xdr:col>
      <xdr:colOff>171450</xdr:colOff>
      <xdr:row>103</xdr:row>
      <xdr:rowOff>152400</xdr:rowOff>
    </xdr:to>
    <xdr:pic>
      <xdr:nvPicPr>
        <xdr:cNvPr id="1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6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</xdr:row>
      <xdr:rowOff>0</xdr:rowOff>
    </xdr:from>
    <xdr:to>
      <xdr:col>0</xdr:col>
      <xdr:colOff>171450</xdr:colOff>
      <xdr:row>104</xdr:row>
      <xdr:rowOff>152400</xdr:rowOff>
    </xdr:to>
    <xdr:pic>
      <xdr:nvPicPr>
        <xdr:cNvPr id="1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8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</xdr:row>
      <xdr:rowOff>0</xdr:rowOff>
    </xdr:from>
    <xdr:to>
      <xdr:col>0</xdr:col>
      <xdr:colOff>171450</xdr:colOff>
      <xdr:row>105</xdr:row>
      <xdr:rowOff>152400</xdr:rowOff>
    </xdr:to>
    <xdr:pic>
      <xdr:nvPicPr>
        <xdr:cNvPr id="1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0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</xdr:row>
      <xdr:rowOff>0</xdr:rowOff>
    </xdr:from>
    <xdr:to>
      <xdr:col>0</xdr:col>
      <xdr:colOff>171450</xdr:colOff>
      <xdr:row>106</xdr:row>
      <xdr:rowOff>152400</xdr:rowOff>
    </xdr:to>
    <xdr:pic>
      <xdr:nvPicPr>
        <xdr:cNvPr id="1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1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</xdr:row>
      <xdr:rowOff>0</xdr:rowOff>
    </xdr:from>
    <xdr:to>
      <xdr:col>0</xdr:col>
      <xdr:colOff>171450</xdr:colOff>
      <xdr:row>107</xdr:row>
      <xdr:rowOff>152400</xdr:rowOff>
    </xdr:to>
    <xdr:pic>
      <xdr:nvPicPr>
        <xdr:cNvPr id="1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3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</xdr:row>
      <xdr:rowOff>0</xdr:rowOff>
    </xdr:from>
    <xdr:to>
      <xdr:col>0</xdr:col>
      <xdr:colOff>171450</xdr:colOff>
      <xdr:row>108</xdr:row>
      <xdr:rowOff>152400</xdr:rowOff>
    </xdr:to>
    <xdr:pic>
      <xdr:nvPicPr>
        <xdr:cNvPr id="1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5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</xdr:row>
      <xdr:rowOff>0</xdr:rowOff>
    </xdr:from>
    <xdr:to>
      <xdr:col>0</xdr:col>
      <xdr:colOff>171450</xdr:colOff>
      <xdr:row>109</xdr:row>
      <xdr:rowOff>152400</xdr:rowOff>
    </xdr:to>
    <xdr:pic>
      <xdr:nvPicPr>
        <xdr:cNvPr id="1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7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</xdr:row>
      <xdr:rowOff>0</xdr:rowOff>
    </xdr:from>
    <xdr:to>
      <xdr:col>0</xdr:col>
      <xdr:colOff>171450</xdr:colOff>
      <xdr:row>110</xdr:row>
      <xdr:rowOff>152400</xdr:rowOff>
    </xdr:to>
    <xdr:pic>
      <xdr:nvPicPr>
        <xdr:cNvPr id="1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9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</xdr:row>
      <xdr:rowOff>0</xdr:rowOff>
    </xdr:from>
    <xdr:to>
      <xdr:col>0</xdr:col>
      <xdr:colOff>171450</xdr:colOff>
      <xdr:row>111</xdr:row>
      <xdr:rowOff>152400</xdr:rowOff>
    </xdr:to>
    <xdr:pic>
      <xdr:nvPicPr>
        <xdr:cNvPr id="1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1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</xdr:row>
      <xdr:rowOff>0</xdr:rowOff>
    </xdr:from>
    <xdr:to>
      <xdr:col>0</xdr:col>
      <xdr:colOff>171450</xdr:colOff>
      <xdr:row>112</xdr:row>
      <xdr:rowOff>152400</xdr:rowOff>
    </xdr:to>
    <xdr:pic>
      <xdr:nvPicPr>
        <xdr:cNvPr id="1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3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</xdr:row>
      <xdr:rowOff>0</xdr:rowOff>
    </xdr:from>
    <xdr:to>
      <xdr:col>0</xdr:col>
      <xdr:colOff>171450</xdr:colOff>
      <xdr:row>113</xdr:row>
      <xdr:rowOff>152400</xdr:rowOff>
    </xdr:to>
    <xdr:pic>
      <xdr:nvPicPr>
        <xdr:cNvPr id="1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5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</xdr:row>
      <xdr:rowOff>0</xdr:rowOff>
    </xdr:from>
    <xdr:to>
      <xdr:col>0</xdr:col>
      <xdr:colOff>171450</xdr:colOff>
      <xdr:row>114</xdr:row>
      <xdr:rowOff>152400</xdr:rowOff>
    </xdr:to>
    <xdr:pic>
      <xdr:nvPicPr>
        <xdr:cNvPr id="1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7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</xdr:row>
      <xdr:rowOff>0</xdr:rowOff>
    </xdr:from>
    <xdr:to>
      <xdr:col>0</xdr:col>
      <xdr:colOff>171450</xdr:colOff>
      <xdr:row>115</xdr:row>
      <xdr:rowOff>152400</xdr:rowOff>
    </xdr:to>
    <xdr:pic>
      <xdr:nvPicPr>
        <xdr:cNvPr id="1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9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</xdr:row>
      <xdr:rowOff>0</xdr:rowOff>
    </xdr:from>
    <xdr:to>
      <xdr:col>0</xdr:col>
      <xdr:colOff>171450</xdr:colOff>
      <xdr:row>116</xdr:row>
      <xdr:rowOff>152400</xdr:rowOff>
    </xdr:to>
    <xdr:pic>
      <xdr:nvPicPr>
        <xdr:cNvPr id="1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0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</xdr:row>
      <xdr:rowOff>0</xdr:rowOff>
    </xdr:from>
    <xdr:to>
      <xdr:col>0</xdr:col>
      <xdr:colOff>171450</xdr:colOff>
      <xdr:row>117</xdr:row>
      <xdr:rowOff>152400</xdr:rowOff>
    </xdr:to>
    <xdr:pic>
      <xdr:nvPicPr>
        <xdr:cNvPr id="1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2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</xdr:row>
      <xdr:rowOff>0</xdr:rowOff>
    </xdr:from>
    <xdr:to>
      <xdr:col>0</xdr:col>
      <xdr:colOff>171450</xdr:colOff>
      <xdr:row>118</xdr:row>
      <xdr:rowOff>152400</xdr:rowOff>
    </xdr:to>
    <xdr:pic>
      <xdr:nvPicPr>
        <xdr:cNvPr id="1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4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</xdr:row>
      <xdr:rowOff>0</xdr:rowOff>
    </xdr:from>
    <xdr:to>
      <xdr:col>0</xdr:col>
      <xdr:colOff>171450</xdr:colOff>
      <xdr:row>119</xdr:row>
      <xdr:rowOff>152400</xdr:rowOff>
    </xdr:to>
    <xdr:pic>
      <xdr:nvPicPr>
        <xdr:cNvPr id="1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6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</xdr:row>
      <xdr:rowOff>0</xdr:rowOff>
    </xdr:from>
    <xdr:to>
      <xdr:col>0</xdr:col>
      <xdr:colOff>171450</xdr:colOff>
      <xdr:row>120</xdr:row>
      <xdr:rowOff>152400</xdr:rowOff>
    </xdr:to>
    <xdr:pic>
      <xdr:nvPicPr>
        <xdr:cNvPr id="1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8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</xdr:row>
      <xdr:rowOff>0</xdr:rowOff>
    </xdr:from>
    <xdr:to>
      <xdr:col>0</xdr:col>
      <xdr:colOff>171450</xdr:colOff>
      <xdr:row>121</xdr:row>
      <xdr:rowOff>152400</xdr:rowOff>
    </xdr:to>
    <xdr:pic>
      <xdr:nvPicPr>
        <xdr:cNvPr id="1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0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</xdr:row>
      <xdr:rowOff>0</xdr:rowOff>
    </xdr:from>
    <xdr:to>
      <xdr:col>0</xdr:col>
      <xdr:colOff>171450</xdr:colOff>
      <xdr:row>122</xdr:row>
      <xdr:rowOff>152400</xdr:rowOff>
    </xdr:to>
    <xdr:pic>
      <xdr:nvPicPr>
        <xdr:cNvPr id="1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2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</xdr:row>
      <xdr:rowOff>0</xdr:rowOff>
    </xdr:from>
    <xdr:to>
      <xdr:col>0</xdr:col>
      <xdr:colOff>171450</xdr:colOff>
      <xdr:row>123</xdr:row>
      <xdr:rowOff>152400</xdr:rowOff>
    </xdr:to>
    <xdr:pic>
      <xdr:nvPicPr>
        <xdr:cNvPr id="1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4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</xdr:row>
      <xdr:rowOff>0</xdr:rowOff>
    </xdr:from>
    <xdr:to>
      <xdr:col>0</xdr:col>
      <xdr:colOff>171450</xdr:colOff>
      <xdr:row>124</xdr:row>
      <xdr:rowOff>152400</xdr:rowOff>
    </xdr:to>
    <xdr:pic>
      <xdr:nvPicPr>
        <xdr:cNvPr id="1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6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</xdr:row>
      <xdr:rowOff>0</xdr:rowOff>
    </xdr:from>
    <xdr:to>
      <xdr:col>0</xdr:col>
      <xdr:colOff>171450</xdr:colOff>
      <xdr:row>125</xdr:row>
      <xdr:rowOff>152400</xdr:rowOff>
    </xdr:to>
    <xdr:pic>
      <xdr:nvPicPr>
        <xdr:cNvPr id="1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8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</xdr:row>
      <xdr:rowOff>0</xdr:rowOff>
    </xdr:from>
    <xdr:to>
      <xdr:col>0</xdr:col>
      <xdr:colOff>171450</xdr:colOff>
      <xdr:row>126</xdr:row>
      <xdr:rowOff>152400</xdr:rowOff>
    </xdr:to>
    <xdr:pic>
      <xdr:nvPicPr>
        <xdr:cNvPr id="1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0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</xdr:row>
      <xdr:rowOff>0</xdr:rowOff>
    </xdr:from>
    <xdr:to>
      <xdr:col>0</xdr:col>
      <xdr:colOff>171450</xdr:colOff>
      <xdr:row>127</xdr:row>
      <xdr:rowOff>152400</xdr:rowOff>
    </xdr:to>
    <xdr:pic>
      <xdr:nvPicPr>
        <xdr:cNvPr id="1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1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</xdr:row>
      <xdr:rowOff>0</xdr:rowOff>
    </xdr:from>
    <xdr:to>
      <xdr:col>0</xdr:col>
      <xdr:colOff>171450</xdr:colOff>
      <xdr:row>128</xdr:row>
      <xdr:rowOff>152400</xdr:rowOff>
    </xdr:to>
    <xdr:pic>
      <xdr:nvPicPr>
        <xdr:cNvPr id="1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3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</xdr:row>
      <xdr:rowOff>0</xdr:rowOff>
    </xdr:from>
    <xdr:to>
      <xdr:col>0</xdr:col>
      <xdr:colOff>171450</xdr:colOff>
      <xdr:row>129</xdr:row>
      <xdr:rowOff>152400</xdr:rowOff>
    </xdr:to>
    <xdr:pic>
      <xdr:nvPicPr>
        <xdr:cNvPr id="1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5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</xdr:row>
      <xdr:rowOff>0</xdr:rowOff>
    </xdr:from>
    <xdr:to>
      <xdr:col>0</xdr:col>
      <xdr:colOff>171450</xdr:colOff>
      <xdr:row>130</xdr:row>
      <xdr:rowOff>152400</xdr:rowOff>
    </xdr:to>
    <xdr:pic>
      <xdr:nvPicPr>
        <xdr:cNvPr id="1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7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</xdr:row>
      <xdr:rowOff>0</xdr:rowOff>
    </xdr:from>
    <xdr:to>
      <xdr:col>0</xdr:col>
      <xdr:colOff>171450</xdr:colOff>
      <xdr:row>131</xdr:row>
      <xdr:rowOff>152400</xdr:rowOff>
    </xdr:to>
    <xdr:pic>
      <xdr:nvPicPr>
        <xdr:cNvPr id="1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9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</xdr:row>
      <xdr:rowOff>0</xdr:rowOff>
    </xdr:from>
    <xdr:to>
      <xdr:col>0</xdr:col>
      <xdr:colOff>171450</xdr:colOff>
      <xdr:row>132</xdr:row>
      <xdr:rowOff>152400</xdr:rowOff>
    </xdr:to>
    <xdr:pic>
      <xdr:nvPicPr>
        <xdr:cNvPr id="1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1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</xdr:row>
      <xdr:rowOff>0</xdr:rowOff>
    </xdr:from>
    <xdr:to>
      <xdr:col>0</xdr:col>
      <xdr:colOff>171450</xdr:colOff>
      <xdr:row>133</xdr:row>
      <xdr:rowOff>152400</xdr:rowOff>
    </xdr:to>
    <xdr:pic>
      <xdr:nvPicPr>
        <xdr:cNvPr id="1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3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</xdr:row>
      <xdr:rowOff>0</xdr:rowOff>
    </xdr:from>
    <xdr:to>
      <xdr:col>0</xdr:col>
      <xdr:colOff>171450</xdr:colOff>
      <xdr:row>134</xdr:row>
      <xdr:rowOff>152400</xdr:rowOff>
    </xdr:to>
    <xdr:pic>
      <xdr:nvPicPr>
        <xdr:cNvPr id="1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5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</xdr:row>
      <xdr:rowOff>0</xdr:rowOff>
    </xdr:from>
    <xdr:to>
      <xdr:col>0</xdr:col>
      <xdr:colOff>171450</xdr:colOff>
      <xdr:row>135</xdr:row>
      <xdr:rowOff>152400</xdr:rowOff>
    </xdr:to>
    <xdr:pic>
      <xdr:nvPicPr>
        <xdr:cNvPr id="1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7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</xdr:row>
      <xdr:rowOff>0</xdr:rowOff>
    </xdr:from>
    <xdr:to>
      <xdr:col>0</xdr:col>
      <xdr:colOff>171450</xdr:colOff>
      <xdr:row>136</xdr:row>
      <xdr:rowOff>152400</xdr:rowOff>
    </xdr:to>
    <xdr:pic>
      <xdr:nvPicPr>
        <xdr:cNvPr id="1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9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</xdr:row>
      <xdr:rowOff>0</xdr:rowOff>
    </xdr:from>
    <xdr:to>
      <xdr:col>0</xdr:col>
      <xdr:colOff>171450</xdr:colOff>
      <xdr:row>137</xdr:row>
      <xdr:rowOff>152400</xdr:rowOff>
    </xdr:to>
    <xdr:pic>
      <xdr:nvPicPr>
        <xdr:cNvPr id="1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0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</xdr:row>
      <xdr:rowOff>0</xdr:rowOff>
    </xdr:from>
    <xdr:to>
      <xdr:col>0</xdr:col>
      <xdr:colOff>171450</xdr:colOff>
      <xdr:row>138</xdr:row>
      <xdr:rowOff>152400</xdr:rowOff>
    </xdr:to>
    <xdr:pic>
      <xdr:nvPicPr>
        <xdr:cNvPr id="1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2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</xdr:row>
      <xdr:rowOff>0</xdr:rowOff>
    </xdr:from>
    <xdr:to>
      <xdr:col>0</xdr:col>
      <xdr:colOff>171450</xdr:colOff>
      <xdr:row>139</xdr:row>
      <xdr:rowOff>152400</xdr:rowOff>
    </xdr:to>
    <xdr:pic>
      <xdr:nvPicPr>
        <xdr:cNvPr id="1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4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</xdr:row>
      <xdr:rowOff>0</xdr:rowOff>
    </xdr:from>
    <xdr:to>
      <xdr:col>0</xdr:col>
      <xdr:colOff>171450</xdr:colOff>
      <xdr:row>140</xdr:row>
      <xdr:rowOff>152400</xdr:rowOff>
    </xdr:to>
    <xdr:pic>
      <xdr:nvPicPr>
        <xdr:cNvPr id="1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6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</xdr:row>
      <xdr:rowOff>0</xdr:rowOff>
    </xdr:from>
    <xdr:to>
      <xdr:col>0</xdr:col>
      <xdr:colOff>171450</xdr:colOff>
      <xdr:row>141</xdr:row>
      <xdr:rowOff>152400</xdr:rowOff>
    </xdr:to>
    <xdr:pic>
      <xdr:nvPicPr>
        <xdr:cNvPr id="1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8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</xdr:row>
      <xdr:rowOff>0</xdr:rowOff>
    </xdr:from>
    <xdr:to>
      <xdr:col>0</xdr:col>
      <xdr:colOff>171450</xdr:colOff>
      <xdr:row>142</xdr:row>
      <xdr:rowOff>152400</xdr:rowOff>
    </xdr:to>
    <xdr:pic>
      <xdr:nvPicPr>
        <xdr:cNvPr id="1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0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</xdr:row>
      <xdr:rowOff>0</xdr:rowOff>
    </xdr:from>
    <xdr:to>
      <xdr:col>0</xdr:col>
      <xdr:colOff>171450</xdr:colOff>
      <xdr:row>143</xdr:row>
      <xdr:rowOff>152400</xdr:rowOff>
    </xdr:to>
    <xdr:pic>
      <xdr:nvPicPr>
        <xdr:cNvPr id="1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2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</xdr:row>
      <xdr:rowOff>0</xdr:rowOff>
    </xdr:from>
    <xdr:to>
      <xdr:col>0</xdr:col>
      <xdr:colOff>171450</xdr:colOff>
      <xdr:row>144</xdr:row>
      <xdr:rowOff>152400</xdr:rowOff>
    </xdr:to>
    <xdr:pic>
      <xdr:nvPicPr>
        <xdr:cNvPr id="1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4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</xdr:row>
      <xdr:rowOff>0</xdr:rowOff>
    </xdr:from>
    <xdr:to>
      <xdr:col>0</xdr:col>
      <xdr:colOff>171450</xdr:colOff>
      <xdr:row>145</xdr:row>
      <xdr:rowOff>152400</xdr:rowOff>
    </xdr:to>
    <xdr:pic>
      <xdr:nvPicPr>
        <xdr:cNvPr id="1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6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</xdr:row>
      <xdr:rowOff>0</xdr:rowOff>
    </xdr:from>
    <xdr:to>
      <xdr:col>0</xdr:col>
      <xdr:colOff>171450</xdr:colOff>
      <xdr:row>146</xdr:row>
      <xdr:rowOff>152400</xdr:rowOff>
    </xdr:to>
    <xdr:pic>
      <xdr:nvPicPr>
        <xdr:cNvPr id="1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8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</xdr:row>
      <xdr:rowOff>0</xdr:rowOff>
    </xdr:from>
    <xdr:to>
      <xdr:col>0</xdr:col>
      <xdr:colOff>171450</xdr:colOff>
      <xdr:row>147</xdr:row>
      <xdr:rowOff>152400</xdr:rowOff>
    </xdr:to>
    <xdr:pic>
      <xdr:nvPicPr>
        <xdr:cNvPr id="1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0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</xdr:row>
      <xdr:rowOff>0</xdr:rowOff>
    </xdr:from>
    <xdr:to>
      <xdr:col>0</xdr:col>
      <xdr:colOff>171450</xdr:colOff>
      <xdr:row>148</xdr:row>
      <xdr:rowOff>152400</xdr:rowOff>
    </xdr:to>
    <xdr:pic>
      <xdr:nvPicPr>
        <xdr:cNvPr id="1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1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</xdr:row>
      <xdr:rowOff>0</xdr:rowOff>
    </xdr:from>
    <xdr:to>
      <xdr:col>0</xdr:col>
      <xdr:colOff>171450</xdr:colOff>
      <xdr:row>149</xdr:row>
      <xdr:rowOff>152400</xdr:rowOff>
    </xdr:to>
    <xdr:pic>
      <xdr:nvPicPr>
        <xdr:cNvPr id="1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3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</xdr:row>
      <xdr:rowOff>0</xdr:rowOff>
    </xdr:from>
    <xdr:to>
      <xdr:col>0</xdr:col>
      <xdr:colOff>171450</xdr:colOff>
      <xdr:row>150</xdr:row>
      <xdr:rowOff>152400</xdr:rowOff>
    </xdr:to>
    <xdr:pic>
      <xdr:nvPicPr>
        <xdr:cNvPr id="1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5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</xdr:row>
      <xdr:rowOff>0</xdr:rowOff>
    </xdr:from>
    <xdr:to>
      <xdr:col>0</xdr:col>
      <xdr:colOff>171450</xdr:colOff>
      <xdr:row>151</xdr:row>
      <xdr:rowOff>152400</xdr:rowOff>
    </xdr:to>
    <xdr:pic>
      <xdr:nvPicPr>
        <xdr:cNvPr id="1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7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</xdr:row>
      <xdr:rowOff>0</xdr:rowOff>
    </xdr:from>
    <xdr:to>
      <xdr:col>0</xdr:col>
      <xdr:colOff>171450</xdr:colOff>
      <xdr:row>152</xdr:row>
      <xdr:rowOff>152400</xdr:rowOff>
    </xdr:to>
    <xdr:pic>
      <xdr:nvPicPr>
        <xdr:cNvPr id="1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9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</xdr:row>
      <xdr:rowOff>0</xdr:rowOff>
    </xdr:from>
    <xdr:to>
      <xdr:col>0</xdr:col>
      <xdr:colOff>171450</xdr:colOff>
      <xdr:row>153</xdr:row>
      <xdr:rowOff>152400</xdr:rowOff>
    </xdr:to>
    <xdr:pic>
      <xdr:nvPicPr>
        <xdr:cNvPr id="1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1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</xdr:row>
      <xdr:rowOff>0</xdr:rowOff>
    </xdr:from>
    <xdr:to>
      <xdr:col>0</xdr:col>
      <xdr:colOff>171450</xdr:colOff>
      <xdr:row>154</xdr:row>
      <xdr:rowOff>152400</xdr:rowOff>
    </xdr:to>
    <xdr:pic>
      <xdr:nvPicPr>
        <xdr:cNvPr id="1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3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</xdr:row>
      <xdr:rowOff>0</xdr:rowOff>
    </xdr:from>
    <xdr:to>
      <xdr:col>0</xdr:col>
      <xdr:colOff>171450</xdr:colOff>
      <xdr:row>155</xdr:row>
      <xdr:rowOff>152400</xdr:rowOff>
    </xdr:to>
    <xdr:pic>
      <xdr:nvPicPr>
        <xdr:cNvPr id="1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5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</xdr:row>
      <xdr:rowOff>0</xdr:rowOff>
    </xdr:from>
    <xdr:to>
      <xdr:col>0</xdr:col>
      <xdr:colOff>171450</xdr:colOff>
      <xdr:row>156</xdr:row>
      <xdr:rowOff>152400</xdr:rowOff>
    </xdr:to>
    <xdr:pic>
      <xdr:nvPicPr>
        <xdr:cNvPr id="1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7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</xdr:row>
      <xdr:rowOff>0</xdr:rowOff>
    </xdr:from>
    <xdr:to>
      <xdr:col>0</xdr:col>
      <xdr:colOff>171450</xdr:colOff>
      <xdr:row>157</xdr:row>
      <xdr:rowOff>152400</xdr:rowOff>
    </xdr:to>
    <xdr:pic>
      <xdr:nvPicPr>
        <xdr:cNvPr id="1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9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</xdr:row>
      <xdr:rowOff>0</xdr:rowOff>
    </xdr:from>
    <xdr:to>
      <xdr:col>0</xdr:col>
      <xdr:colOff>171450</xdr:colOff>
      <xdr:row>158</xdr:row>
      <xdr:rowOff>152400</xdr:rowOff>
    </xdr:to>
    <xdr:pic>
      <xdr:nvPicPr>
        <xdr:cNvPr id="1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0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</xdr:row>
      <xdr:rowOff>0</xdr:rowOff>
    </xdr:from>
    <xdr:to>
      <xdr:col>0</xdr:col>
      <xdr:colOff>171450</xdr:colOff>
      <xdr:row>159</xdr:row>
      <xdr:rowOff>152400</xdr:rowOff>
    </xdr:to>
    <xdr:pic>
      <xdr:nvPicPr>
        <xdr:cNvPr id="1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2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</xdr:row>
      <xdr:rowOff>0</xdr:rowOff>
    </xdr:from>
    <xdr:to>
      <xdr:col>0</xdr:col>
      <xdr:colOff>171450</xdr:colOff>
      <xdr:row>160</xdr:row>
      <xdr:rowOff>152400</xdr:rowOff>
    </xdr:to>
    <xdr:pic>
      <xdr:nvPicPr>
        <xdr:cNvPr id="1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4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</xdr:row>
      <xdr:rowOff>0</xdr:rowOff>
    </xdr:from>
    <xdr:to>
      <xdr:col>0</xdr:col>
      <xdr:colOff>171450</xdr:colOff>
      <xdr:row>161</xdr:row>
      <xdr:rowOff>152400</xdr:rowOff>
    </xdr:to>
    <xdr:pic>
      <xdr:nvPicPr>
        <xdr:cNvPr id="1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6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</xdr:row>
      <xdr:rowOff>0</xdr:rowOff>
    </xdr:from>
    <xdr:to>
      <xdr:col>0</xdr:col>
      <xdr:colOff>171450</xdr:colOff>
      <xdr:row>162</xdr:row>
      <xdr:rowOff>152400</xdr:rowOff>
    </xdr:to>
    <xdr:pic>
      <xdr:nvPicPr>
        <xdr:cNvPr id="1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8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</xdr:row>
      <xdr:rowOff>0</xdr:rowOff>
    </xdr:from>
    <xdr:to>
      <xdr:col>0</xdr:col>
      <xdr:colOff>171450</xdr:colOff>
      <xdr:row>163</xdr:row>
      <xdr:rowOff>152400</xdr:rowOff>
    </xdr:to>
    <xdr:pic>
      <xdr:nvPicPr>
        <xdr:cNvPr id="1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0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</xdr:row>
      <xdr:rowOff>0</xdr:rowOff>
    </xdr:from>
    <xdr:to>
      <xdr:col>0</xdr:col>
      <xdr:colOff>171450</xdr:colOff>
      <xdr:row>164</xdr:row>
      <xdr:rowOff>152400</xdr:rowOff>
    </xdr:to>
    <xdr:pic>
      <xdr:nvPicPr>
        <xdr:cNvPr id="1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2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</xdr:row>
      <xdr:rowOff>0</xdr:rowOff>
    </xdr:from>
    <xdr:to>
      <xdr:col>0</xdr:col>
      <xdr:colOff>171450</xdr:colOff>
      <xdr:row>165</xdr:row>
      <xdr:rowOff>152400</xdr:rowOff>
    </xdr:to>
    <xdr:pic>
      <xdr:nvPicPr>
        <xdr:cNvPr id="1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4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</xdr:row>
      <xdr:rowOff>0</xdr:rowOff>
    </xdr:from>
    <xdr:to>
      <xdr:col>0</xdr:col>
      <xdr:colOff>171450</xdr:colOff>
      <xdr:row>166</xdr:row>
      <xdr:rowOff>152400</xdr:rowOff>
    </xdr:to>
    <xdr:pic>
      <xdr:nvPicPr>
        <xdr:cNvPr id="1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6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</xdr:row>
      <xdr:rowOff>0</xdr:rowOff>
    </xdr:from>
    <xdr:to>
      <xdr:col>0</xdr:col>
      <xdr:colOff>171450</xdr:colOff>
      <xdr:row>167</xdr:row>
      <xdr:rowOff>152400</xdr:rowOff>
    </xdr:to>
    <xdr:pic>
      <xdr:nvPicPr>
        <xdr:cNvPr id="1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8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</xdr:row>
      <xdr:rowOff>0</xdr:rowOff>
    </xdr:from>
    <xdr:to>
      <xdr:col>0</xdr:col>
      <xdr:colOff>171450</xdr:colOff>
      <xdr:row>168</xdr:row>
      <xdr:rowOff>152400</xdr:rowOff>
    </xdr:to>
    <xdr:pic>
      <xdr:nvPicPr>
        <xdr:cNvPr id="1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0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</xdr:row>
      <xdr:rowOff>0</xdr:rowOff>
    </xdr:from>
    <xdr:to>
      <xdr:col>0</xdr:col>
      <xdr:colOff>171450</xdr:colOff>
      <xdr:row>169</xdr:row>
      <xdr:rowOff>152400</xdr:rowOff>
    </xdr:to>
    <xdr:pic>
      <xdr:nvPicPr>
        <xdr:cNvPr id="1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1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</xdr:row>
      <xdr:rowOff>0</xdr:rowOff>
    </xdr:from>
    <xdr:to>
      <xdr:col>0</xdr:col>
      <xdr:colOff>171450</xdr:colOff>
      <xdr:row>170</xdr:row>
      <xdr:rowOff>152400</xdr:rowOff>
    </xdr:to>
    <xdr:pic>
      <xdr:nvPicPr>
        <xdr:cNvPr id="1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3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</xdr:row>
      <xdr:rowOff>0</xdr:rowOff>
    </xdr:from>
    <xdr:to>
      <xdr:col>0</xdr:col>
      <xdr:colOff>171450</xdr:colOff>
      <xdr:row>171</xdr:row>
      <xdr:rowOff>152400</xdr:rowOff>
    </xdr:to>
    <xdr:pic>
      <xdr:nvPicPr>
        <xdr:cNvPr id="1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5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</xdr:row>
      <xdr:rowOff>0</xdr:rowOff>
    </xdr:from>
    <xdr:to>
      <xdr:col>0</xdr:col>
      <xdr:colOff>171450</xdr:colOff>
      <xdr:row>172</xdr:row>
      <xdr:rowOff>152400</xdr:rowOff>
    </xdr:to>
    <xdr:pic>
      <xdr:nvPicPr>
        <xdr:cNvPr id="1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7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</xdr:row>
      <xdr:rowOff>0</xdr:rowOff>
    </xdr:from>
    <xdr:to>
      <xdr:col>0</xdr:col>
      <xdr:colOff>171450</xdr:colOff>
      <xdr:row>173</xdr:row>
      <xdr:rowOff>152400</xdr:rowOff>
    </xdr:to>
    <xdr:pic>
      <xdr:nvPicPr>
        <xdr:cNvPr id="1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9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</xdr:row>
      <xdr:rowOff>0</xdr:rowOff>
    </xdr:from>
    <xdr:to>
      <xdr:col>0</xdr:col>
      <xdr:colOff>171450</xdr:colOff>
      <xdr:row>174</xdr:row>
      <xdr:rowOff>152400</xdr:rowOff>
    </xdr:to>
    <xdr:pic>
      <xdr:nvPicPr>
        <xdr:cNvPr id="1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1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</xdr:row>
      <xdr:rowOff>0</xdr:rowOff>
    </xdr:from>
    <xdr:to>
      <xdr:col>0</xdr:col>
      <xdr:colOff>171450</xdr:colOff>
      <xdr:row>175</xdr:row>
      <xdr:rowOff>152400</xdr:rowOff>
    </xdr:to>
    <xdr:pic>
      <xdr:nvPicPr>
        <xdr:cNvPr id="1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3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</xdr:row>
      <xdr:rowOff>0</xdr:rowOff>
    </xdr:from>
    <xdr:to>
      <xdr:col>0</xdr:col>
      <xdr:colOff>171450</xdr:colOff>
      <xdr:row>176</xdr:row>
      <xdr:rowOff>152400</xdr:rowOff>
    </xdr:to>
    <xdr:pic>
      <xdr:nvPicPr>
        <xdr:cNvPr id="1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5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</xdr:row>
      <xdr:rowOff>0</xdr:rowOff>
    </xdr:from>
    <xdr:to>
      <xdr:col>0</xdr:col>
      <xdr:colOff>171450</xdr:colOff>
      <xdr:row>177</xdr:row>
      <xdr:rowOff>152400</xdr:rowOff>
    </xdr:to>
    <xdr:pic>
      <xdr:nvPicPr>
        <xdr:cNvPr id="1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7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</xdr:row>
      <xdr:rowOff>0</xdr:rowOff>
    </xdr:from>
    <xdr:to>
      <xdr:col>0</xdr:col>
      <xdr:colOff>171450</xdr:colOff>
      <xdr:row>178</xdr:row>
      <xdr:rowOff>152400</xdr:rowOff>
    </xdr:to>
    <xdr:pic>
      <xdr:nvPicPr>
        <xdr:cNvPr id="1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9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</xdr:row>
      <xdr:rowOff>0</xdr:rowOff>
    </xdr:from>
    <xdr:to>
      <xdr:col>0</xdr:col>
      <xdr:colOff>171450</xdr:colOff>
      <xdr:row>179</xdr:row>
      <xdr:rowOff>152400</xdr:rowOff>
    </xdr:to>
    <xdr:pic>
      <xdr:nvPicPr>
        <xdr:cNvPr id="1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0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</xdr:row>
      <xdr:rowOff>0</xdr:rowOff>
    </xdr:from>
    <xdr:to>
      <xdr:col>0</xdr:col>
      <xdr:colOff>171450</xdr:colOff>
      <xdr:row>180</xdr:row>
      <xdr:rowOff>152400</xdr:rowOff>
    </xdr:to>
    <xdr:pic>
      <xdr:nvPicPr>
        <xdr:cNvPr id="1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2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</xdr:row>
      <xdr:rowOff>0</xdr:rowOff>
    </xdr:from>
    <xdr:to>
      <xdr:col>0</xdr:col>
      <xdr:colOff>171450</xdr:colOff>
      <xdr:row>181</xdr:row>
      <xdr:rowOff>152400</xdr:rowOff>
    </xdr:to>
    <xdr:pic>
      <xdr:nvPicPr>
        <xdr:cNvPr id="1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4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</xdr:row>
      <xdr:rowOff>0</xdr:rowOff>
    </xdr:from>
    <xdr:to>
      <xdr:col>0</xdr:col>
      <xdr:colOff>171450</xdr:colOff>
      <xdr:row>182</xdr:row>
      <xdr:rowOff>152400</xdr:rowOff>
    </xdr:to>
    <xdr:pic>
      <xdr:nvPicPr>
        <xdr:cNvPr id="1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6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</xdr:row>
      <xdr:rowOff>0</xdr:rowOff>
    </xdr:from>
    <xdr:to>
      <xdr:col>0</xdr:col>
      <xdr:colOff>171450</xdr:colOff>
      <xdr:row>183</xdr:row>
      <xdr:rowOff>152400</xdr:rowOff>
    </xdr:to>
    <xdr:pic>
      <xdr:nvPicPr>
        <xdr:cNvPr id="1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8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</xdr:row>
      <xdr:rowOff>0</xdr:rowOff>
    </xdr:from>
    <xdr:to>
      <xdr:col>0</xdr:col>
      <xdr:colOff>171450</xdr:colOff>
      <xdr:row>184</xdr:row>
      <xdr:rowOff>152400</xdr:rowOff>
    </xdr:to>
    <xdr:pic>
      <xdr:nvPicPr>
        <xdr:cNvPr id="1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0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</xdr:row>
      <xdr:rowOff>0</xdr:rowOff>
    </xdr:from>
    <xdr:to>
      <xdr:col>0</xdr:col>
      <xdr:colOff>171450</xdr:colOff>
      <xdr:row>185</xdr:row>
      <xdr:rowOff>152400</xdr:rowOff>
    </xdr:to>
    <xdr:pic>
      <xdr:nvPicPr>
        <xdr:cNvPr id="1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2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</xdr:row>
      <xdr:rowOff>0</xdr:rowOff>
    </xdr:from>
    <xdr:to>
      <xdr:col>0</xdr:col>
      <xdr:colOff>171450</xdr:colOff>
      <xdr:row>186</xdr:row>
      <xdr:rowOff>152400</xdr:rowOff>
    </xdr:to>
    <xdr:pic>
      <xdr:nvPicPr>
        <xdr:cNvPr id="1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4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</xdr:row>
      <xdr:rowOff>0</xdr:rowOff>
    </xdr:from>
    <xdr:to>
      <xdr:col>0</xdr:col>
      <xdr:colOff>171450</xdr:colOff>
      <xdr:row>187</xdr:row>
      <xdr:rowOff>152400</xdr:rowOff>
    </xdr:to>
    <xdr:pic>
      <xdr:nvPicPr>
        <xdr:cNvPr id="1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6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</xdr:row>
      <xdr:rowOff>0</xdr:rowOff>
    </xdr:from>
    <xdr:to>
      <xdr:col>0</xdr:col>
      <xdr:colOff>171450</xdr:colOff>
      <xdr:row>188</xdr:row>
      <xdr:rowOff>152400</xdr:rowOff>
    </xdr:to>
    <xdr:pic>
      <xdr:nvPicPr>
        <xdr:cNvPr id="1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8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</xdr:row>
      <xdr:rowOff>0</xdr:rowOff>
    </xdr:from>
    <xdr:to>
      <xdr:col>0</xdr:col>
      <xdr:colOff>171450</xdr:colOff>
      <xdr:row>189</xdr:row>
      <xdr:rowOff>152400</xdr:rowOff>
    </xdr:to>
    <xdr:pic>
      <xdr:nvPicPr>
        <xdr:cNvPr id="1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0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</xdr:row>
      <xdr:rowOff>0</xdr:rowOff>
    </xdr:from>
    <xdr:to>
      <xdr:col>0</xdr:col>
      <xdr:colOff>171450</xdr:colOff>
      <xdr:row>190</xdr:row>
      <xdr:rowOff>152400</xdr:rowOff>
    </xdr:to>
    <xdr:pic>
      <xdr:nvPicPr>
        <xdr:cNvPr id="1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1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</xdr:row>
      <xdr:rowOff>0</xdr:rowOff>
    </xdr:from>
    <xdr:to>
      <xdr:col>0</xdr:col>
      <xdr:colOff>171450</xdr:colOff>
      <xdr:row>191</xdr:row>
      <xdr:rowOff>152400</xdr:rowOff>
    </xdr:to>
    <xdr:pic>
      <xdr:nvPicPr>
        <xdr:cNvPr id="1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3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</xdr:row>
      <xdr:rowOff>0</xdr:rowOff>
    </xdr:from>
    <xdr:to>
      <xdr:col>0</xdr:col>
      <xdr:colOff>171450</xdr:colOff>
      <xdr:row>192</xdr:row>
      <xdr:rowOff>152400</xdr:rowOff>
    </xdr:to>
    <xdr:pic>
      <xdr:nvPicPr>
        <xdr:cNvPr id="1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5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</xdr:row>
      <xdr:rowOff>0</xdr:rowOff>
    </xdr:from>
    <xdr:to>
      <xdr:col>0</xdr:col>
      <xdr:colOff>171450</xdr:colOff>
      <xdr:row>193</xdr:row>
      <xdr:rowOff>152400</xdr:rowOff>
    </xdr:to>
    <xdr:pic>
      <xdr:nvPicPr>
        <xdr:cNvPr id="1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7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</xdr:row>
      <xdr:rowOff>0</xdr:rowOff>
    </xdr:from>
    <xdr:to>
      <xdr:col>0</xdr:col>
      <xdr:colOff>171450</xdr:colOff>
      <xdr:row>194</xdr:row>
      <xdr:rowOff>152400</xdr:rowOff>
    </xdr:to>
    <xdr:pic>
      <xdr:nvPicPr>
        <xdr:cNvPr id="1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9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</xdr:row>
      <xdr:rowOff>0</xdr:rowOff>
    </xdr:from>
    <xdr:to>
      <xdr:col>0</xdr:col>
      <xdr:colOff>171450</xdr:colOff>
      <xdr:row>195</xdr:row>
      <xdr:rowOff>152400</xdr:rowOff>
    </xdr:to>
    <xdr:pic>
      <xdr:nvPicPr>
        <xdr:cNvPr id="1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1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</xdr:row>
      <xdr:rowOff>0</xdr:rowOff>
    </xdr:from>
    <xdr:to>
      <xdr:col>0</xdr:col>
      <xdr:colOff>171450</xdr:colOff>
      <xdr:row>196</xdr:row>
      <xdr:rowOff>152400</xdr:rowOff>
    </xdr:to>
    <xdr:pic>
      <xdr:nvPicPr>
        <xdr:cNvPr id="1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3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</xdr:row>
      <xdr:rowOff>0</xdr:rowOff>
    </xdr:from>
    <xdr:to>
      <xdr:col>0</xdr:col>
      <xdr:colOff>171450</xdr:colOff>
      <xdr:row>197</xdr:row>
      <xdr:rowOff>152400</xdr:rowOff>
    </xdr:to>
    <xdr:pic>
      <xdr:nvPicPr>
        <xdr:cNvPr id="1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5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</xdr:row>
      <xdr:rowOff>0</xdr:rowOff>
    </xdr:from>
    <xdr:to>
      <xdr:col>0</xdr:col>
      <xdr:colOff>171450</xdr:colOff>
      <xdr:row>198</xdr:row>
      <xdr:rowOff>152400</xdr:rowOff>
    </xdr:to>
    <xdr:pic>
      <xdr:nvPicPr>
        <xdr:cNvPr id="1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7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</xdr:row>
      <xdr:rowOff>0</xdr:rowOff>
    </xdr:from>
    <xdr:to>
      <xdr:col>0</xdr:col>
      <xdr:colOff>171450</xdr:colOff>
      <xdr:row>199</xdr:row>
      <xdr:rowOff>152400</xdr:rowOff>
    </xdr:to>
    <xdr:pic>
      <xdr:nvPicPr>
        <xdr:cNvPr id="2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9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</xdr:row>
      <xdr:rowOff>0</xdr:rowOff>
    </xdr:from>
    <xdr:to>
      <xdr:col>0</xdr:col>
      <xdr:colOff>171450</xdr:colOff>
      <xdr:row>200</xdr:row>
      <xdr:rowOff>152400</xdr:rowOff>
    </xdr:to>
    <xdr:pic>
      <xdr:nvPicPr>
        <xdr:cNvPr id="2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</xdr:row>
      <xdr:rowOff>0</xdr:rowOff>
    </xdr:from>
    <xdr:to>
      <xdr:col>0</xdr:col>
      <xdr:colOff>171450</xdr:colOff>
      <xdr:row>201</xdr:row>
      <xdr:rowOff>152400</xdr:rowOff>
    </xdr:to>
    <xdr:pic>
      <xdr:nvPicPr>
        <xdr:cNvPr id="2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2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</xdr:row>
      <xdr:rowOff>0</xdr:rowOff>
    </xdr:from>
    <xdr:to>
      <xdr:col>0</xdr:col>
      <xdr:colOff>171450</xdr:colOff>
      <xdr:row>202</xdr:row>
      <xdr:rowOff>152400</xdr:rowOff>
    </xdr:to>
    <xdr:pic>
      <xdr:nvPicPr>
        <xdr:cNvPr id="2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4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</xdr:row>
      <xdr:rowOff>0</xdr:rowOff>
    </xdr:from>
    <xdr:to>
      <xdr:col>0</xdr:col>
      <xdr:colOff>171450</xdr:colOff>
      <xdr:row>203</xdr:row>
      <xdr:rowOff>152400</xdr:rowOff>
    </xdr:to>
    <xdr:pic>
      <xdr:nvPicPr>
        <xdr:cNvPr id="2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6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</xdr:row>
      <xdr:rowOff>0</xdr:rowOff>
    </xdr:from>
    <xdr:to>
      <xdr:col>0</xdr:col>
      <xdr:colOff>171450</xdr:colOff>
      <xdr:row>204</xdr:row>
      <xdr:rowOff>152400</xdr:rowOff>
    </xdr:to>
    <xdr:pic>
      <xdr:nvPicPr>
        <xdr:cNvPr id="2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8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</xdr:row>
      <xdr:rowOff>0</xdr:rowOff>
    </xdr:from>
    <xdr:to>
      <xdr:col>0</xdr:col>
      <xdr:colOff>171450</xdr:colOff>
      <xdr:row>205</xdr:row>
      <xdr:rowOff>152400</xdr:rowOff>
    </xdr:to>
    <xdr:pic>
      <xdr:nvPicPr>
        <xdr:cNvPr id="2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0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</xdr:row>
      <xdr:rowOff>0</xdr:rowOff>
    </xdr:from>
    <xdr:to>
      <xdr:col>0</xdr:col>
      <xdr:colOff>171450</xdr:colOff>
      <xdr:row>206</xdr:row>
      <xdr:rowOff>152400</xdr:rowOff>
    </xdr:to>
    <xdr:pic>
      <xdr:nvPicPr>
        <xdr:cNvPr id="2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2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</xdr:row>
      <xdr:rowOff>0</xdr:rowOff>
    </xdr:from>
    <xdr:to>
      <xdr:col>0</xdr:col>
      <xdr:colOff>171450</xdr:colOff>
      <xdr:row>207</xdr:row>
      <xdr:rowOff>152400</xdr:rowOff>
    </xdr:to>
    <xdr:pic>
      <xdr:nvPicPr>
        <xdr:cNvPr id="2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4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</xdr:row>
      <xdr:rowOff>0</xdr:rowOff>
    </xdr:from>
    <xdr:to>
      <xdr:col>0</xdr:col>
      <xdr:colOff>171450</xdr:colOff>
      <xdr:row>208</xdr:row>
      <xdr:rowOff>152400</xdr:rowOff>
    </xdr:to>
    <xdr:pic>
      <xdr:nvPicPr>
        <xdr:cNvPr id="2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6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</xdr:row>
      <xdr:rowOff>0</xdr:rowOff>
    </xdr:from>
    <xdr:to>
      <xdr:col>0</xdr:col>
      <xdr:colOff>171450</xdr:colOff>
      <xdr:row>209</xdr:row>
      <xdr:rowOff>152400</xdr:rowOff>
    </xdr:to>
    <xdr:pic>
      <xdr:nvPicPr>
        <xdr:cNvPr id="2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8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</xdr:row>
      <xdr:rowOff>0</xdr:rowOff>
    </xdr:from>
    <xdr:to>
      <xdr:col>0</xdr:col>
      <xdr:colOff>171450</xdr:colOff>
      <xdr:row>210</xdr:row>
      <xdr:rowOff>152400</xdr:rowOff>
    </xdr:to>
    <xdr:pic>
      <xdr:nvPicPr>
        <xdr:cNvPr id="2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0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</xdr:row>
      <xdr:rowOff>0</xdr:rowOff>
    </xdr:from>
    <xdr:to>
      <xdr:col>0</xdr:col>
      <xdr:colOff>171450</xdr:colOff>
      <xdr:row>211</xdr:row>
      <xdr:rowOff>152400</xdr:rowOff>
    </xdr:to>
    <xdr:pic>
      <xdr:nvPicPr>
        <xdr:cNvPr id="2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1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</xdr:row>
      <xdr:rowOff>0</xdr:rowOff>
    </xdr:from>
    <xdr:to>
      <xdr:col>0</xdr:col>
      <xdr:colOff>171450</xdr:colOff>
      <xdr:row>212</xdr:row>
      <xdr:rowOff>152400</xdr:rowOff>
    </xdr:to>
    <xdr:pic>
      <xdr:nvPicPr>
        <xdr:cNvPr id="2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3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</xdr:row>
      <xdr:rowOff>0</xdr:rowOff>
    </xdr:from>
    <xdr:to>
      <xdr:col>0</xdr:col>
      <xdr:colOff>171450</xdr:colOff>
      <xdr:row>213</xdr:row>
      <xdr:rowOff>152400</xdr:rowOff>
    </xdr:to>
    <xdr:pic>
      <xdr:nvPicPr>
        <xdr:cNvPr id="2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5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</xdr:row>
      <xdr:rowOff>0</xdr:rowOff>
    </xdr:from>
    <xdr:to>
      <xdr:col>0</xdr:col>
      <xdr:colOff>171450</xdr:colOff>
      <xdr:row>214</xdr:row>
      <xdr:rowOff>152400</xdr:rowOff>
    </xdr:to>
    <xdr:pic>
      <xdr:nvPicPr>
        <xdr:cNvPr id="2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7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</xdr:row>
      <xdr:rowOff>0</xdr:rowOff>
    </xdr:from>
    <xdr:to>
      <xdr:col>0</xdr:col>
      <xdr:colOff>171450</xdr:colOff>
      <xdr:row>215</xdr:row>
      <xdr:rowOff>152400</xdr:rowOff>
    </xdr:to>
    <xdr:pic>
      <xdr:nvPicPr>
        <xdr:cNvPr id="2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9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</xdr:row>
      <xdr:rowOff>0</xdr:rowOff>
    </xdr:from>
    <xdr:to>
      <xdr:col>0</xdr:col>
      <xdr:colOff>171450</xdr:colOff>
      <xdr:row>216</xdr:row>
      <xdr:rowOff>152400</xdr:rowOff>
    </xdr:to>
    <xdr:pic>
      <xdr:nvPicPr>
        <xdr:cNvPr id="2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1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</xdr:row>
      <xdr:rowOff>0</xdr:rowOff>
    </xdr:from>
    <xdr:to>
      <xdr:col>0</xdr:col>
      <xdr:colOff>171450</xdr:colOff>
      <xdr:row>217</xdr:row>
      <xdr:rowOff>152400</xdr:rowOff>
    </xdr:to>
    <xdr:pic>
      <xdr:nvPicPr>
        <xdr:cNvPr id="2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3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</xdr:row>
      <xdr:rowOff>0</xdr:rowOff>
    </xdr:from>
    <xdr:to>
      <xdr:col>0</xdr:col>
      <xdr:colOff>171450</xdr:colOff>
      <xdr:row>218</xdr:row>
      <xdr:rowOff>152400</xdr:rowOff>
    </xdr:to>
    <xdr:pic>
      <xdr:nvPicPr>
        <xdr:cNvPr id="2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5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</xdr:row>
      <xdr:rowOff>0</xdr:rowOff>
    </xdr:from>
    <xdr:to>
      <xdr:col>0</xdr:col>
      <xdr:colOff>171450</xdr:colOff>
      <xdr:row>219</xdr:row>
      <xdr:rowOff>152400</xdr:rowOff>
    </xdr:to>
    <xdr:pic>
      <xdr:nvPicPr>
        <xdr:cNvPr id="2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7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</xdr:row>
      <xdr:rowOff>0</xdr:rowOff>
    </xdr:from>
    <xdr:to>
      <xdr:col>0</xdr:col>
      <xdr:colOff>171450</xdr:colOff>
      <xdr:row>220</xdr:row>
      <xdr:rowOff>152400</xdr:rowOff>
    </xdr:to>
    <xdr:pic>
      <xdr:nvPicPr>
        <xdr:cNvPr id="2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9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</xdr:row>
      <xdr:rowOff>0</xdr:rowOff>
    </xdr:from>
    <xdr:to>
      <xdr:col>0</xdr:col>
      <xdr:colOff>171450</xdr:colOff>
      <xdr:row>221</xdr:row>
      <xdr:rowOff>152400</xdr:rowOff>
    </xdr:to>
    <xdr:pic>
      <xdr:nvPicPr>
        <xdr:cNvPr id="2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1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</xdr:row>
      <xdr:rowOff>0</xdr:rowOff>
    </xdr:from>
    <xdr:to>
      <xdr:col>0</xdr:col>
      <xdr:colOff>171450</xdr:colOff>
      <xdr:row>222</xdr:row>
      <xdr:rowOff>152400</xdr:rowOff>
    </xdr:to>
    <xdr:pic>
      <xdr:nvPicPr>
        <xdr:cNvPr id="2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2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</xdr:row>
      <xdr:rowOff>0</xdr:rowOff>
    </xdr:from>
    <xdr:to>
      <xdr:col>0</xdr:col>
      <xdr:colOff>171450</xdr:colOff>
      <xdr:row>223</xdr:row>
      <xdr:rowOff>152400</xdr:rowOff>
    </xdr:to>
    <xdr:pic>
      <xdr:nvPicPr>
        <xdr:cNvPr id="2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4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</xdr:row>
      <xdr:rowOff>0</xdr:rowOff>
    </xdr:from>
    <xdr:to>
      <xdr:col>0</xdr:col>
      <xdr:colOff>171450</xdr:colOff>
      <xdr:row>224</xdr:row>
      <xdr:rowOff>152400</xdr:rowOff>
    </xdr:to>
    <xdr:pic>
      <xdr:nvPicPr>
        <xdr:cNvPr id="2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6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</xdr:row>
      <xdr:rowOff>0</xdr:rowOff>
    </xdr:from>
    <xdr:to>
      <xdr:col>0</xdr:col>
      <xdr:colOff>171450</xdr:colOff>
      <xdr:row>225</xdr:row>
      <xdr:rowOff>152400</xdr:rowOff>
    </xdr:to>
    <xdr:pic>
      <xdr:nvPicPr>
        <xdr:cNvPr id="2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8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</xdr:row>
      <xdr:rowOff>0</xdr:rowOff>
    </xdr:from>
    <xdr:to>
      <xdr:col>0</xdr:col>
      <xdr:colOff>171450</xdr:colOff>
      <xdr:row>226</xdr:row>
      <xdr:rowOff>152400</xdr:rowOff>
    </xdr:to>
    <xdr:pic>
      <xdr:nvPicPr>
        <xdr:cNvPr id="2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0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</xdr:row>
      <xdr:rowOff>0</xdr:rowOff>
    </xdr:from>
    <xdr:to>
      <xdr:col>0</xdr:col>
      <xdr:colOff>171450</xdr:colOff>
      <xdr:row>227</xdr:row>
      <xdr:rowOff>152400</xdr:rowOff>
    </xdr:to>
    <xdr:pic>
      <xdr:nvPicPr>
        <xdr:cNvPr id="2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2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</xdr:row>
      <xdr:rowOff>0</xdr:rowOff>
    </xdr:from>
    <xdr:to>
      <xdr:col>0</xdr:col>
      <xdr:colOff>171450</xdr:colOff>
      <xdr:row>228</xdr:row>
      <xdr:rowOff>152400</xdr:rowOff>
    </xdr:to>
    <xdr:pic>
      <xdr:nvPicPr>
        <xdr:cNvPr id="2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4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</xdr:row>
      <xdr:rowOff>0</xdr:rowOff>
    </xdr:from>
    <xdr:to>
      <xdr:col>0</xdr:col>
      <xdr:colOff>171450</xdr:colOff>
      <xdr:row>229</xdr:row>
      <xdr:rowOff>152400</xdr:rowOff>
    </xdr:to>
    <xdr:pic>
      <xdr:nvPicPr>
        <xdr:cNvPr id="2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6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</xdr:row>
      <xdr:rowOff>0</xdr:rowOff>
    </xdr:from>
    <xdr:to>
      <xdr:col>0</xdr:col>
      <xdr:colOff>171450</xdr:colOff>
      <xdr:row>230</xdr:row>
      <xdr:rowOff>152400</xdr:rowOff>
    </xdr:to>
    <xdr:pic>
      <xdr:nvPicPr>
        <xdr:cNvPr id="2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8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</xdr:row>
      <xdr:rowOff>0</xdr:rowOff>
    </xdr:from>
    <xdr:to>
      <xdr:col>0</xdr:col>
      <xdr:colOff>171450</xdr:colOff>
      <xdr:row>231</xdr:row>
      <xdr:rowOff>152400</xdr:rowOff>
    </xdr:to>
    <xdr:pic>
      <xdr:nvPicPr>
        <xdr:cNvPr id="2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0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</xdr:row>
      <xdr:rowOff>0</xdr:rowOff>
    </xdr:from>
    <xdr:to>
      <xdr:col>0</xdr:col>
      <xdr:colOff>171450</xdr:colOff>
      <xdr:row>232</xdr:row>
      <xdr:rowOff>152400</xdr:rowOff>
    </xdr:to>
    <xdr:pic>
      <xdr:nvPicPr>
        <xdr:cNvPr id="2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1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</xdr:row>
      <xdr:rowOff>0</xdr:rowOff>
    </xdr:from>
    <xdr:to>
      <xdr:col>0</xdr:col>
      <xdr:colOff>171450</xdr:colOff>
      <xdr:row>233</xdr:row>
      <xdr:rowOff>152400</xdr:rowOff>
    </xdr:to>
    <xdr:pic>
      <xdr:nvPicPr>
        <xdr:cNvPr id="2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3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</xdr:row>
      <xdr:rowOff>0</xdr:rowOff>
    </xdr:from>
    <xdr:to>
      <xdr:col>0</xdr:col>
      <xdr:colOff>171450</xdr:colOff>
      <xdr:row>234</xdr:row>
      <xdr:rowOff>152400</xdr:rowOff>
    </xdr:to>
    <xdr:pic>
      <xdr:nvPicPr>
        <xdr:cNvPr id="2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5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</xdr:row>
      <xdr:rowOff>0</xdr:rowOff>
    </xdr:from>
    <xdr:to>
      <xdr:col>0</xdr:col>
      <xdr:colOff>171450</xdr:colOff>
      <xdr:row>235</xdr:row>
      <xdr:rowOff>152400</xdr:rowOff>
    </xdr:to>
    <xdr:pic>
      <xdr:nvPicPr>
        <xdr:cNvPr id="2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7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</xdr:row>
      <xdr:rowOff>0</xdr:rowOff>
    </xdr:from>
    <xdr:to>
      <xdr:col>0</xdr:col>
      <xdr:colOff>171450</xdr:colOff>
      <xdr:row>236</xdr:row>
      <xdr:rowOff>152400</xdr:rowOff>
    </xdr:to>
    <xdr:pic>
      <xdr:nvPicPr>
        <xdr:cNvPr id="2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9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</xdr:row>
      <xdr:rowOff>0</xdr:rowOff>
    </xdr:from>
    <xdr:to>
      <xdr:col>0</xdr:col>
      <xdr:colOff>171450</xdr:colOff>
      <xdr:row>237</xdr:row>
      <xdr:rowOff>152400</xdr:rowOff>
    </xdr:to>
    <xdr:pic>
      <xdr:nvPicPr>
        <xdr:cNvPr id="2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1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</xdr:row>
      <xdr:rowOff>0</xdr:rowOff>
    </xdr:from>
    <xdr:to>
      <xdr:col>0</xdr:col>
      <xdr:colOff>171450</xdr:colOff>
      <xdr:row>238</xdr:row>
      <xdr:rowOff>152400</xdr:rowOff>
    </xdr:to>
    <xdr:pic>
      <xdr:nvPicPr>
        <xdr:cNvPr id="2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3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</xdr:row>
      <xdr:rowOff>0</xdr:rowOff>
    </xdr:from>
    <xdr:to>
      <xdr:col>0</xdr:col>
      <xdr:colOff>171450</xdr:colOff>
      <xdr:row>239</xdr:row>
      <xdr:rowOff>152400</xdr:rowOff>
    </xdr:to>
    <xdr:pic>
      <xdr:nvPicPr>
        <xdr:cNvPr id="2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5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</xdr:row>
      <xdr:rowOff>0</xdr:rowOff>
    </xdr:from>
    <xdr:to>
      <xdr:col>0</xdr:col>
      <xdr:colOff>171450</xdr:colOff>
      <xdr:row>240</xdr:row>
      <xdr:rowOff>152400</xdr:rowOff>
    </xdr:to>
    <xdr:pic>
      <xdr:nvPicPr>
        <xdr:cNvPr id="2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7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</xdr:row>
      <xdr:rowOff>0</xdr:rowOff>
    </xdr:from>
    <xdr:to>
      <xdr:col>0</xdr:col>
      <xdr:colOff>171450</xdr:colOff>
      <xdr:row>241</xdr:row>
      <xdr:rowOff>152400</xdr:rowOff>
    </xdr:to>
    <xdr:pic>
      <xdr:nvPicPr>
        <xdr:cNvPr id="2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9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</xdr:row>
      <xdr:rowOff>0</xdr:rowOff>
    </xdr:from>
    <xdr:to>
      <xdr:col>0</xdr:col>
      <xdr:colOff>171450</xdr:colOff>
      <xdr:row>242</xdr:row>
      <xdr:rowOff>152400</xdr:rowOff>
    </xdr:to>
    <xdr:pic>
      <xdr:nvPicPr>
        <xdr:cNvPr id="2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1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</xdr:row>
      <xdr:rowOff>0</xdr:rowOff>
    </xdr:from>
    <xdr:to>
      <xdr:col>0</xdr:col>
      <xdr:colOff>171450</xdr:colOff>
      <xdr:row>243</xdr:row>
      <xdr:rowOff>152400</xdr:rowOff>
    </xdr:to>
    <xdr:pic>
      <xdr:nvPicPr>
        <xdr:cNvPr id="2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2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</xdr:row>
      <xdr:rowOff>0</xdr:rowOff>
    </xdr:from>
    <xdr:to>
      <xdr:col>0</xdr:col>
      <xdr:colOff>171450</xdr:colOff>
      <xdr:row>244</xdr:row>
      <xdr:rowOff>152400</xdr:rowOff>
    </xdr:to>
    <xdr:pic>
      <xdr:nvPicPr>
        <xdr:cNvPr id="2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4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</xdr:row>
      <xdr:rowOff>0</xdr:rowOff>
    </xdr:from>
    <xdr:to>
      <xdr:col>0</xdr:col>
      <xdr:colOff>171450</xdr:colOff>
      <xdr:row>245</xdr:row>
      <xdr:rowOff>152400</xdr:rowOff>
    </xdr:to>
    <xdr:pic>
      <xdr:nvPicPr>
        <xdr:cNvPr id="2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6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</xdr:row>
      <xdr:rowOff>0</xdr:rowOff>
    </xdr:from>
    <xdr:to>
      <xdr:col>0</xdr:col>
      <xdr:colOff>171450</xdr:colOff>
      <xdr:row>246</xdr:row>
      <xdr:rowOff>152400</xdr:rowOff>
    </xdr:to>
    <xdr:pic>
      <xdr:nvPicPr>
        <xdr:cNvPr id="2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8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</xdr:row>
      <xdr:rowOff>0</xdr:rowOff>
    </xdr:from>
    <xdr:to>
      <xdr:col>0</xdr:col>
      <xdr:colOff>171450</xdr:colOff>
      <xdr:row>247</xdr:row>
      <xdr:rowOff>152400</xdr:rowOff>
    </xdr:to>
    <xdr:pic>
      <xdr:nvPicPr>
        <xdr:cNvPr id="2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0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</xdr:row>
      <xdr:rowOff>0</xdr:rowOff>
    </xdr:from>
    <xdr:to>
      <xdr:col>0</xdr:col>
      <xdr:colOff>171450</xdr:colOff>
      <xdr:row>248</xdr:row>
      <xdr:rowOff>152400</xdr:rowOff>
    </xdr:to>
    <xdr:pic>
      <xdr:nvPicPr>
        <xdr:cNvPr id="2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2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</xdr:row>
      <xdr:rowOff>0</xdr:rowOff>
    </xdr:from>
    <xdr:to>
      <xdr:col>0</xdr:col>
      <xdr:colOff>171450</xdr:colOff>
      <xdr:row>249</xdr:row>
      <xdr:rowOff>152400</xdr:rowOff>
    </xdr:to>
    <xdr:pic>
      <xdr:nvPicPr>
        <xdr:cNvPr id="2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4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</xdr:row>
      <xdr:rowOff>0</xdr:rowOff>
    </xdr:from>
    <xdr:to>
      <xdr:col>0</xdr:col>
      <xdr:colOff>171450</xdr:colOff>
      <xdr:row>250</xdr:row>
      <xdr:rowOff>152400</xdr:rowOff>
    </xdr:to>
    <xdr:pic>
      <xdr:nvPicPr>
        <xdr:cNvPr id="2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6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</xdr:row>
      <xdr:rowOff>0</xdr:rowOff>
    </xdr:from>
    <xdr:to>
      <xdr:col>0</xdr:col>
      <xdr:colOff>171450</xdr:colOff>
      <xdr:row>251</xdr:row>
      <xdr:rowOff>152400</xdr:rowOff>
    </xdr:to>
    <xdr:pic>
      <xdr:nvPicPr>
        <xdr:cNvPr id="2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8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</xdr:row>
      <xdr:rowOff>0</xdr:rowOff>
    </xdr:from>
    <xdr:to>
      <xdr:col>0</xdr:col>
      <xdr:colOff>171450</xdr:colOff>
      <xdr:row>252</xdr:row>
      <xdr:rowOff>152400</xdr:rowOff>
    </xdr:to>
    <xdr:pic>
      <xdr:nvPicPr>
        <xdr:cNvPr id="2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0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</xdr:row>
      <xdr:rowOff>0</xdr:rowOff>
    </xdr:from>
    <xdr:to>
      <xdr:col>0</xdr:col>
      <xdr:colOff>171450</xdr:colOff>
      <xdr:row>253</xdr:row>
      <xdr:rowOff>152400</xdr:rowOff>
    </xdr:to>
    <xdr:pic>
      <xdr:nvPicPr>
        <xdr:cNvPr id="2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1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</xdr:row>
      <xdr:rowOff>0</xdr:rowOff>
    </xdr:from>
    <xdr:to>
      <xdr:col>0</xdr:col>
      <xdr:colOff>171450</xdr:colOff>
      <xdr:row>254</xdr:row>
      <xdr:rowOff>152400</xdr:rowOff>
    </xdr:to>
    <xdr:pic>
      <xdr:nvPicPr>
        <xdr:cNvPr id="2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3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</xdr:row>
      <xdr:rowOff>0</xdr:rowOff>
    </xdr:from>
    <xdr:to>
      <xdr:col>0</xdr:col>
      <xdr:colOff>171450</xdr:colOff>
      <xdr:row>255</xdr:row>
      <xdr:rowOff>152400</xdr:rowOff>
    </xdr:to>
    <xdr:pic>
      <xdr:nvPicPr>
        <xdr:cNvPr id="2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5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</xdr:row>
      <xdr:rowOff>0</xdr:rowOff>
    </xdr:from>
    <xdr:to>
      <xdr:col>0</xdr:col>
      <xdr:colOff>171450</xdr:colOff>
      <xdr:row>256</xdr:row>
      <xdr:rowOff>152400</xdr:rowOff>
    </xdr:to>
    <xdr:pic>
      <xdr:nvPicPr>
        <xdr:cNvPr id="2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7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</xdr:row>
      <xdr:rowOff>0</xdr:rowOff>
    </xdr:from>
    <xdr:to>
      <xdr:col>0</xdr:col>
      <xdr:colOff>171450</xdr:colOff>
      <xdr:row>257</xdr:row>
      <xdr:rowOff>152400</xdr:rowOff>
    </xdr:to>
    <xdr:pic>
      <xdr:nvPicPr>
        <xdr:cNvPr id="2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9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</xdr:row>
      <xdr:rowOff>0</xdr:rowOff>
    </xdr:from>
    <xdr:to>
      <xdr:col>0</xdr:col>
      <xdr:colOff>171450</xdr:colOff>
      <xdr:row>258</xdr:row>
      <xdr:rowOff>152400</xdr:rowOff>
    </xdr:to>
    <xdr:pic>
      <xdr:nvPicPr>
        <xdr:cNvPr id="2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1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</xdr:row>
      <xdr:rowOff>0</xdr:rowOff>
    </xdr:from>
    <xdr:to>
      <xdr:col>0</xdr:col>
      <xdr:colOff>171450</xdr:colOff>
      <xdr:row>259</xdr:row>
      <xdr:rowOff>152400</xdr:rowOff>
    </xdr:to>
    <xdr:pic>
      <xdr:nvPicPr>
        <xdr:cNvPr id="2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3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</xdr:row>
      <xdr:rowOff>0</xdr:rowOff>
    </xdr:from>
    <xdr:to>
      <xdr:col>0</xdr:col>
      <xdr:colOff>171450</xdr:colOff>
      <xdr:row>260</xdr:row>
      <xdr:rowOff>152400</xdr:rowOff>
    </xdr:to>
    <xdr:pic>
      <xdr:nvPicPr>
        <xdr:cNvPr id="2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5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</xdr:row>
      <xdr:rowOff>0</xdr:rowOff>
    </xdr:from>
    <xdr:to>
      <xdr:col>0</xdr:col>
      <xdr:colOff>171450</xdr:colOff>
      <xdr:row>261</xdr:row>
      <xdr:rowOff>152400</xdr:rowOff>
    </xdr:to>
    <xdr:pic>
      <xdr:nvPicPr>
        <xdr:cNvPr id="2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7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</xdr:row>
      <xdr:rowOff>0</xdr:rowOff>
    </xdr:from>
    <xdr:to>
      <xdr:col>0</xdr:col>
      <xdr:colOff>171450</xdr:colOff>
      <xdr:row>262</xdr:row>
      <xdr:rowOff>152400</xdr:rowOff>
    </xdr:to>
    <xdr:pic>
      <xdr:nvPicPr>
        <xdr:cNvPr id="2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9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</xdr:row>
      <xdr:rowOff>0</xdr:rowOff>
    </xdr:from>
    <xdr:to>
      <xdr:col>0</xdr:col>
      <xdr:colOff>171450</xdr:colOff>
      <xdr:row>263</xdr:row>
      <xdr:rowOff>152400</xdr:rowOff>
    </xdr:to>
    <xdr:pic>
      <xdr:nvPicPr>
        <xdr:cNvPr id="2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1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</xdr:row>
      <xdr:rowOff>0</xdr:rowOff>
    </xdr:from>
    <xdr:to>
      <xdr:col>0</xdr:col>
      <xdr:colOff>171450</xdr:colOff>
      <xdr:row>264</xdr:row>
      <xdr:rowOff>152400</xdr:rowOff>
    </xdr:to>
    <xdr:pic>
      <xdr:nvPicPr>
        <xdr:cNvPr id="2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2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</xdr:row>
      <xdr:rowOff>0</xdr:rowOff>
    </xdr:from>
    <xdr:to>
      <xdr:col>0</xdr:col>
      <xdr:colOff>171450</xdr:colOff>
      <xdr:row>265</xdr:row>
      <xdr:rowOff>152400</xdr:rowOff>
    </xdr:to>
    <xdr:pic>
      <xdr:nvPicPr>
        <xdr:cNvPr id="2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4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</xdr:row>
      <xdr:rowOff>0</xdr:rowOff>
    </xdr:from>
    <xdr:to>
      <xdr:col>0</xdr:col>
      <xdr:colOff>171450</xdr:colOff>
      <xdr:row>266</xdr:row>
      <xdr:rowOff>152400</xdr:rowOff>
    </xdr:to>
    <xdr:pic>
      <xdr:nvPicPr>
        <xdr:cNvPr id="2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6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</xdr:row>
      <xdr:rowOff>0</xdr:rowOff>
    </xdr:from>
    <xdr:to>
      <xdr:col>0</xdr:col>
      <xdr:colOff>171450</xdr:colOff>
      <xdr:row>267</xdr:row>
      <xdr:rowOff>152400</xdr:rowOff>
    </xdr:to>
    <xdr:pic>
      <xdr:nvPicPr>
        <xdr:cNvPr id="2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8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</xdr:row>
      <xdr:rowOff>0</xdr:rowOff>
    </xdr:from>
    <xdr:to>
      <xdr:col>0</xdr:col>
      <xdr:colOff>171450</xdr:colOff>
      <xdr:row>268</xdr:row>
      <xdr:rowOff>152400</xdr:rowOff>
    </xdr:to>
    <xdr:pic>
      <xdr:nvPicPr>
        <xdr:cNvPr id="2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0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</xdr:row>
      <xdr:rowOff>0</xdr:rowOff>
    </xdr:from>
    <xdr:to>
      <xdr:col>0</xdr:col>
      <xdr:colOff>171450</xdr:colOff>
      <xdr:row>269</xdr:row>
      <xdr:rowOff>152400</xdr:rowOff>
    </xdr:to>
    <xdr:pic>
      <xdr:nvPicPr>
        <xdr:cNvPr id="2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2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</xdr:row>
      <xdr:rowOff>0</xdr:rowOff>
    </xdr:from>
    <xdr:to>
      <xdr:col>0</xdr:col>
      <xdr:colOff>171450</xdr:colOff>
      <xdr:row>270</xdr:row>
      <xdr:rowOff>152400</xdr:rowOff>
    </xdr:to>
    <xdr:pic>
      <xdr:nvPicPr>
        <xdr:cNvPr id="2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4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</xdr:row>
      <xdr:rowOff>0</xdr:rowOff>
    </xdr:from>
    <xdr:to>
      <xdr:col>0</xdr:col>
      <xdr:colOff>171450</xdr:colOff>
      <xdr:row>271</xdr:row>
      <xdr:rowOff>152400</xdr:rowOff>
    </xdr:to>
    <xdr:pic>
      <xdr:nvPicPr>
        <xdr:cNvPr id="2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6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</xdr:row>
      <xdr:rowOff>0</xdr:rowOff>
    </xdr:from>
    <xdr:to>
      <xdr:col>0</xdr:col>
      <xdr:colOff>171450</xdr:colOff>
      <xdr:row>272</xdr:row>
      <xdr:rowOff>152400</xdr:rowOff>
    </xdr:to>
    <xdr:pic>
      <xdr:nvPicPr>
        <xdr:cNvPr id="2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8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</xdr:row>
      <xdr:rowOff>0</xdr:rowOff>
    </xdr:from>
    <xdr:to>
      <xdr:col>0</xdr:col>
      <xdr:colOff>171450</xdr:colOff>
      <xdr:row>273</xdr:row>
      <xdr:rowOff>152400</xdr:rowOff>
    </xdr:to>
    <xdr:pic>
      <xdr:nvPicPr>
        <xdr:cNvPr id="2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0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</xdr:row>
      <xdr:rowOff>0</xdr:rowOff>
    </xdr:from>
    <xdr:to>
      <xdr:col>0</xdr:col>
      <xdr:colOff>171450</xdr:colOff>
      <xdr:row>274</xdr:row>
      <xdr:rowOff>152400</xdr:rowOff>
    </xdr:to>
    <xdr:pic>
      <xdr:nvPicPr>
        <xdr:cNvPr id="2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1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</xdr:row>
      <xdr:rowOff>0</xdr:rowOff>
    </xdr:from>
    <xdr:to>
      <xdr:col>0</xdr:col>
      <xdr:colOff>171450</xdr:colOff>
      <xdr:row>275</xdr:row>
      <xdr:rowOff>152400</xdr:rowOff>
    </xdr:to>
    <xdr:pic>
      <xdr:nvPicPr>
        <xdr:cNvPr id="2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3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</xdr:row>
      <xdr:rowOff>0</xdr:rowOff>
    </xdr:from>
    <xdr:to>
      <xdr:col>0</xdr:col>
      <xdr:colOff>171450</xdr:colOff>
      <xdr:row>276</xdr:row>
      <xdr:rowOff>152400</xdr:rowOff>
    </xdr:to>
    <xdr:pic>
      <xdr:nvPicPr>
        <xdr:cNvPr id="2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5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</xdr:row>
      <xdr:rowOff>0</xdr:rowOff>
    </xdr:from>
    <xdr:to>
      <xdr:col>0</xdr:col>
      <xdr:colOff>171450</xdr:colOff>
      <xdr:row>277</xdr:row>
      <xdr:rowOff>152400</xdr:rowOff>
    </xdr:to>
    <xdr:pic>
      <xdr:nvPicPr>
        <xdr:cNvPr id="2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7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</xdr:row>
      <xdr:rowOff>0</xdr:rowOff>
    </xdr:from>
    <xdr:to>
      <xdr:col>0</xdr:col>
      <xdr:colOff>171450</xdr:colOff>
      <xdr:row>278</xdr:row>
      <xdr:rowOff>152400</xdr:rowOff>
    </xdr:to>
    <xdr:pic>
      <xdr:nvPicPr>
        <xdr:cNvPr id="2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9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</xdr:row>
      <xdr:rowOff>0</xdr:rowOff>
    </xdr:from>
    <xdr:to>
      <xdr:col>0</xdr:col>
      <xdr:colOff>171450</xdr:colOff>
      <xdr:row>279</xdr:row>
      <xdr:rowOff>152400</xdr:rowOff>
    </xdr:to>
    <xdr:pic>
      <xdr:nvPicPr>
        <xdr:cNvPr id="2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1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</xdr:row>
      <xdr:rowOff>0</xdr:rowOff>
    </xdr:from>
    <xdr:to>
      <xdr:col>0</xdr:col>
      <xdr:colOff>171450</xdr:colOff>
      <xdr:row>280</xdr:row>
      <xdr:rowOff>152400</xdr:rowOff>
    </xdr:to>
    <xdr:pic>
      <xdr:nvPicPr>
        <xdr:cNvPr id="2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3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</xdr:row>
      <xdr:rowOff>0</xdr:rowOff>
    </xdr:from>
    <xdr:to>
      <xdr:col>0</xdr:col>
      <xdr:colOff>171450</xdr:colOff>
      <xdr:row>281</xdr:row>
      <xdr:rowOff>152400</xdr:rowOff>
    </xdr:to>
    <xdr:pic>
      <xdr:nvPicPr>
        <xdr:cNvPr id="2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5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</xdr:row>
      <xdr:rowOff>0</xdr:rowOff>
    </xdr:from>
    <xdr:to>
      <xdr:col>0</xdr:col>
      <xdr:colOff>171450</xdr:colOff>
      <xdr:row>282</xdr:row>
      <xdr:rowOff>152400</xdr:rowOff>
    </xdr:to>
    <xdr:pic>
      <xdr:nvPicPr>
        <xdr:cNvPr id="2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7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</xdr:row>
      <xdr:rowOff>0</xdr:rowOff>
    </xdr:from>
    <xdr:to>
      <xdr:col>0</xdr:col>
      <xdr:colOff>171450</xdr:colOff>
      <xdr:row>283</xdr:row>
      <xdr:rowOff>152400</xdr:rowOff>
    </xdr:to>
    <xdr:pic>
      <xdr:nvPicPr>
        <xdr:cNvPr id="2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9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</xdr:row>
      <xdr:rowOff>0</xdr:rowOff>
    </xdr:from>
    <xdr:to>
      <xdr:col>0</xdr:col>
      <xdr:colOff>171450</xdr:colOff>
      <xdr:row>284</xdr:row>
      <xdr:rowOff>152400</xdr:rowOff>
    </xdr:to>
    <xdr:pic>
      <xdr:nvPicPr>
        <xdr:cNvPr id="2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1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</xdr:row>
      <xdr:rowOff>0</xdr:rowOff>
    </xdr:from>
    <xdr:to>
      <xdr:col>0</xdr:col>
      <xdr:colOff>171450</xdr:colOff>
      <xdr:row>285</xdr:row>
      <xdr:rowOff>152400</xdr:rowOff>
    </xdr:to>
    <xdr:pic>
      <xdr:nvPicPr>
        <xdr:cNvPr id="2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2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</xdr:row>
      <xdr:rowOff>0</xdr:rowOff>
    </xdr:from>
    <xdr:to>
      <xdr:col>0</xdr:col>
      <xdr:colOff>171450</xdr:colOff>
      <xdr:row>286</xdr:row>
      <xdr:rowOff>152400</xdr:rowOff>
    </xdr:to>
    <xdr:pic>
      <xdr:nvPicPr>
        <xdr:cNvPr id="2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4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</xdr:row>
      <xdr:rowOff>0</xdr:rowOff>
    </xdr:from>
    <xdr:to>
      <xdr:col>0</xdr:col>
      <xdr:colOff>171450</xdr:colOff>
      <xdr:row>287</xdr:row>
      <xdr:rowOff>152400</xdr:rowOff>
    </xdr:to>
    <xdr:pic>
      <xdr:nvPicPr>
        <xdr:cNvPr id="2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6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</xdr:row>
      <xdr:rowOff>0</xdr:rowOff>
    </xdr:from>
    <xdr:to>
      <xdr:col>0</xdr:col>
      <xdr:colOff>171450</xdr:colOff>
      <xdr:row>288</xdr:row>
      <xdr:rowOff>152400</xdr:rowOff>
    </xdr:to>
    <xdr:pic>
      <xdr:nvPicPr>
        <xdr:cNvPr id="2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8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</xdr:row>
      <xdr:rowOff>0</xdr:rowOff>
    </xdr:from>
    <xdr:to>
      <xdr:col>0</xdr:col>
      <xdr:colOff>171450</xdr:colOff>
      <xdr:row>289</xdr:row>
      <xdr:rowOff>152400</xdr:rowOff>
    </xdr:to>
    <xdr:pic>
      <xdr:nvPicPr>
        <xdr:cNvPr id="2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0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</xdr:row>
      <xdr:rowOff>0</xdr:rowOff>
    </xdr:from>
    <xdr:to>
      <xdr:col>0</xdr:col>
      <xdr:colOff>171450</xdr:colOff>
      <xdr:row>290</xdr:row>
      <xdr:rowOff>152400</xdr:rowOff>
    </xdr:to>
    <xdr:pic>
      <xdr:nvPicPr>
        <xdr:cNvPr id="2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2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</xdr:row>
      <xdr:rowOff>0</xdr:rowOff>
    </xdr:from>
    <xdr:to>
      <xdr:col>0</xdr:col>
      <xdr:colOff>171450</xdr:colOff>
      <xdr:row>291</xdr:row>
      <xdr:rowOff>152400</xdr:rowOff>
    </xdr:to>
    <xdr:pic>
      <xdr:nvPicPr>
        <xdr:cNvPr id="2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4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</xdr:row>
      <xdr:rowOff>0</xdr:rowOff>
    </xdr:from>
    <xdr:to>
      <xdr:col>0</xdr:col>
      <xdr:colOff>171450</xdr:colOff>
      <xdr:row>292</xdr:row>
      <xdr:rowOff>152400</xdr:rowOff>
    </xdr:to>
    <xdr:pic>
      <xdr:nvPicPr>
        <xdr:cNvPr id="2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6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</xdr:row>
      <xdr:rowOff>0</xdr:rowOff>
    </xdr:from>
    <xdr:to>
      <xdr:col>0</xdr:col>
      <xdr:colOff>171450</xdr:colOff>
      <xdr:row>293</xdr:row>
      <xdr:rowOff>152400</xdr:rowOff>
    </xdr:to>
    <xdr:pic>
      <xdr:nvPicPr>
        <xdr:cNvPr id="2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8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</xdr:row>
      <xdr:rowOff>0</xdr:rowOff>
    </xdr:from>
    <xdr:to>
      <xdr:col>0</xdr:col>
      <xdr:colOff>171450</xdr:colOff>
      <xdr:row>294</xdr:row>
      <xdr:rowOff>152400</xdr:rowOff>
    </xdr:to>
    <xdr:pic>
      <xdr:nvPicPr>
        <xdr:cNvPr id="2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0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</xdr:row>
      <xdr:rowOff>0</xdr:rowOff>
    </xdr:from>
    <xdr:to>
      <xdr:col>0</xdr:col>
      <xdr:colOff>171450</xdr:colOff>
      <xdr:row>295</xdr:row>
      <xdr:rowOff>152400</xdr:rowOff>
    </xdr:to>
    <xdr:pic>
      <xdr:nvPicPr>
        <xdr:cNvPr id="2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1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</xdr:row>
      <xdr:rowOff>0</xdr:rowOff>
    </xdr:from>
    <xdr:to>
      <xdr:col>0</xdr:col>
      <xdr:colOff>171450</xdr:colOff>
      <xdr:row>296</xdr:row>
      <xdr:rowOff>152400</xdr:rowOff>
    </xdr:to>
    <xdr:pic>
      <xdr:nvPicPr>
        <xdr:cNvPr id="2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3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</xdr:row>
      <xdr:rowOff>0</xdr:rowOff>
    </xdr:from>
    <xdr:to>
      <xdr:col>0</xdr:col>
      <xdr:colOff>171450</xdr:colOff>
      <xdr:row>297</xdr:row>
      <xdr:rowOff>152400</xdr:rowOff>
    </xdr:to>
    <xdr:pic>
      <xdr:nvPicPr>
        <xdr:cNvPr id="2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5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</xdr:row>
      <xdr:rowOff>0</xdr:rowOff>
    </xdr:from>
    <xdr:to>
      <xdr:col>0</xdr:col>
      <xdr:colOff>171450</xdr:colOff>
      <xdr:row>298</xdr:row>
      <xdr:rowOff>152400</xdr:rowOff>
    </xdr:to>
    <xdr:pic>
      <xdr:nvPicPr>
        <xdr:cNvPr id="2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7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</xdr:row>
      <xdr:rowOff>0</xdr:rowOff>
    </xdr:from>
    <xdr:to>
      <xdr:col>0</xdr:col>
      <xdr:colOff>171450</xdr:colOff>
      <xdr:row>299</xdr:row>
      <xdr:rowOff>152400</xdr:rowOff>
    </xdr:to>
    <xdr:pic>
      <xdr:nvPicPr>
        <xdr:cNvPr id="3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9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</xdr:row>
      <xdr:rowOff>0</xdr:rowOff>
    </xdr:from>
    <xdr:to>
      <xdr:col>0</xdr:col>
      <xdr:colOff>171450</xdr:colOff>
      <xdr:row>300</xdr:row>
      <xdr:rowOff>152400</xdr:rowOff>
    </xdr:to>
    <xdr:pic>
      <xdr:nvPicPr>
        <xdr:cNvPr id="3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</xdr:row>
      <xdr:rowOff>0</xdr:rowOff>
    </xdr:from>
    <xdr:to>
      <xdr:col>0</xdr:col>
      <xdr:colOff>171450</xdr:colOff>
      <xdr:row>301</xdr:row>
      <xdr:rowOff>152400</xdr:rowOff>
    </xdr:to>
    <xdr:pic>
      <xdr:nvPicPr>
        <xdr:cNvPr id="3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3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</xdr:row>
      <xdr:rowOff>0</xdr:rowOff>
    </xdr:from>
    <xdr:to>
      <xdr:col>0</xdr:col>
      <xdr:colOff>171450</xdr:colOff>
      <xdr:row>302</xdr:row>
      <xdr:rowOff>152400</xdr:rowOff>
    </xdr:to>
    <xdr:pic>
      <xdr:nvPicPr>
        <xdr:cNvPr id="3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5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</xdr:row>
      <xdr:rowOff>0</xdr:rowOff>
    </xdr:from>
    <xdr:to>
      <xdr:col>0</xdr:col>
      <xdr:colOff>171450</xdr:colOff>
      <xdr:row>303</xdr:row>
      <xdr:rowOff>152400</xdr:rowOff>
    </xdr:to>
    <xdr:pic>
      <xdr:nvPicPr>
        <xdr:cNvPr id="3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7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</xdr:row>
      <xdr:rowOff>0</xdr:rowOff>
    </xdr:from>
    <xdr:to>
      <xdr:col>0</xdr:col>
      <xdr:colOff>171450</xdr:colOff>
      <xdr:row>304</xdr:row>
      <xdr:rowOff>152400</xdr:rowOff>
    </xdr:to>
    <xdr:pic>
      <xdr:nvPicPr>
        <xdr:cNvPr id="3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9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</xdr:row>
      <xdr:rowOff>0</xdr:rowOff>
    </xdr:from>
    <xdr:to>
      <xdr:col>0</xdr:col>
      <xdr:colOff>171450</xdr:colOff>
      <xdr:row>305</xdr:row>
      <xdr:rowOff>152400</xdr:rowOff>
    </xdr:to>
    <xdr:pic>
      <xdr:nvPicPr>
        <xdr:cNvPr id="3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1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</xdr:row>
      <xdr:rowOff>0</xdr:rowOff>
    </xdr:from>
    <xdr:to>
      <xdr:col>0</xdr:col>
      <xdr:colOff>171450</xdr:colOff>
      <xdr:row>306</xdr:row>
      <xdr:rowOff>152400</xdr:rowOff>
    </xdr:to>
    <xdr:pic>
      <xdr:nvPicPr>
        <xdr:cNvPr id="3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2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</xdr:row>
      <xdr:rowOff>0</xdr:rowOff>
    </xdr:from>
    <xdr:to>
      <xdr:col>0</xdr:col>
      <xdr:colOff>171450</xdr:colOff>
      <xdr:row>307</xdr:row>
      <xdr:rowOff>152400</xdr:rowOff>
    </xdr:to>
    <xdr:pic>
      <xdr:nvPicPr>
        <xdr:cNvPr id="3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4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</xdr:row>
      <xdr:rowOff>0</xdr:rowOff>
    </xdr:from>
    <xdr:to>
      <xdr:col>0</xdr:col>
      <xdr:colOff>171450</xdr:colOff>
      <xdr:row>308</xdr:row>
      <xdr:rowOff>152400</xdr:rowOff>
    </xdr:to>
    <xdr:pic>
      <xdr:nvPicPr>
        <xdr:cNvPr id="3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6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</xdr:row>
      <xdr:rowOff>0</xdr:rowOff>
    </xdr:from>
    <xdr:to>
      <xdr:col>0</xdr:col>
      <xdr:colOff>171450</xdr:colOff>
      <xdr:row>309</xdr:row>
      <xdr:rowOff>152400</xdr:rowOff>
    </xdr:to>
    <xdr:pic>
      <xdr:nvPicPr>
        <xdr:cNvPr id="3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8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</xdr:row>
      <xdr:rowOff>0</xdr:rowOff>
    </xdr:from>
    <xdr:to>
      <xdr:col>0</xdr:col>
      <xdr:colOff>171450</xdr:colOff>
      <xdr:row>310</xdr:row>
      <xdr:rowOff>152400</xdr:rowOff>
    </xdr:to>
    <xdr:pic>
      <xdr:nvPicPr>
        <xdr:cNvPr id="3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0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</xdr:row>
      <xdr:rowOff>0</xdr:rowOff>
    </xdr:from>
    <xdr:to>
      <xdr:col>0</xdr:col>
      <xdr:colOff>171450</xdr:colOff>
      <xdr:row>311</xdr:row>
      <xdr:rowOff>152400</xdr:rowOff>
    </xdr:to>
    <xdr:pic>
      <xdr:nvPicPr>
        <xdr:cNvPr id="3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2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</xdr:row>
      <xdr:rowOff>0</xdr:rowOff>
    </xdr:from>
    <xdr:to>
      <xdr:col>0</xdr:col>
      <xdr:colOff>171450</xdr:colOff>
      <xdr:row>312</xdr:row>
      <xdr:rowOff>152400</xdr:rowOff>
    </xdr:to>
    <xdr:pic>
      <xdr:nvPicPr>
        <xdr:cNvPr id="3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4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</xdr:row>
      <xdr:rowOff>0</xdr:rowOff>
    </xdr:from>
    <xdr:to>
      <xdr:col>0</xdr:col>
      <xdr:colOff>171450</xdr:colOff>
      <xdr:row>313</xdr:row>
      <xdr:rowOff>152400</xdr:rowOff>
    </xdr:to>
    <xdr:pic>
      <xdr:nvPicPr>
        <xdr:cNvPr id="3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6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</xdr:row>
      <xdr:rowOff>0</xdr:rowOff>
    </xdr:from>
    <xdr:to>
      <xdr:col>0</xdr:col>
      <xdr:colOff>171450</xdr:colOff>
      <xdr:row>314</xdr:row>
      <xdr:rowOff>152400</xdr:rowOff>
    </xdr:to>
    <xdr:pic>
      <xdr:nvPicPr>
        <xdr:cNvPr id="3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8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</xdr:row>
      <xdr:rowOff>0</xdr:rowOff>
    </xdr:from>
    <xdr:to>
      <xdr:col>0</xdr:col>
      <xdr:colOff>171450</xdr:colOff>
      <xdr:row>315</xdr:row>
      <xdr:rowOff>152400</xdr:rowOff>
    </xdr:to>
    <xdr:pic>
      <xdr:nvPicPr>
        <xdr:cNvPr id="3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0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</xdr:row>
      <xdr:rowOff>0</xdr:rowOff>
    </xdr:from>
    <xdr:to>
      <xdr:col>0</xdr:col>
      <xdr:colOff>171450</xdr:colOff>
      <xdr:row>316</xdr:row>
      <xdr:rowOff>152400</xdr:rowOff>
    </xdr:to>
    <xdr:pic>
      <xdr:nvPicPr>
        <xdr:cNvPr id="3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1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</xdr:row>
      <xdr:rowOff>0</xdr:rowOff>
    </xdr:from>
    <xdr:to>
      <xdr:col>0</xdr:col>
      <xdr:colOff>171450</xdr:colOff>
      <xdr:row>317</xdr:row>
      <xdr:rowOff>152400</xdr:rowOff>
    </xdr:to>
    <xdr:pic>
      <xdr:nvPicPr>
        <xdr:cNvPr id="3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3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</xdr:row>
      <xdr:rowOff>0</xdr:rowOff>
    </xdr:from>
    <xdr:to>
      <xdr:col>0</xdr:col>
      <xdr:colOff>171450</xdr:colOff>
      <xdr:row>318</xdr:row>
      <xdr:rowOff>152400</xdr:rowOff>
    </xdr:to>
    <xdr:pic>
      <xdr:nvPicPr>
        <xdr:cNvPr id="3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5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</xdr:row>
      <xdr:rowOff>0</xdr:rowOff>
    </xdr:from>
    <xdr:to>
      <xdr:col>0</xdr:col>
      <xdr:colOff>171450</xdr:colOff>
      <xdr:row>319</xdr:row>
      <xdr:rowOff>152400</xdr:rowOff>
    </xdr:to>
    <xdr:pic>
      <xdr:nvPicPr>
        <xdr:cNvPr id="3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7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</xdr:row>
      <xdr:rowOff>0</xdr:rowOff>
    </xdr:from>
    <xdr:to>
      <xdr:col>0</xdr:col>
      <xdr:colOff>171450</xdr:colOff>
      <xdr:row>320</xdr:row>
      <xdr:rowOff>152400</xdr:rowOff>
    </xdr:to>
    <xdr:pic>
      <xdr:nvPicPr>
        <xdr:cNvPr id="3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9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</xdr:row>
      <xdr:rowOff>0</xdr:rowOff>
    </xdr:from>
    <xdr:to>
      <xdr:col>0</xdr:col>
      <xdr:colOff>171450</xdr:colOff>
      <xdr:row>321</xdr:row>
      <xdr:rowOff>152400</xdr:rowOff>
    </xdr:to>
    <xdr:pic>
      <xdr:nvPicPr>
        <xdr:cNvPr id="3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1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</xdr:row>
      <xdr:rowOff>0</xdr:rowOff>
    </xdr:from>
    <xdr:to>
      <xdr:col>0</xdr:col>
      <xdr:colOff>171450</xdr:colOff>
      <xdr:row>322</xdr:row>
      <xdr:rowOff>152400</xdr:rowOff>
    </xdr:to>
    <xdr:pic>
      <xdr:nvPicPr>
        <xdr:cNvPr id="3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3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</xdr:row>
      <xdr:rowOff>0</xdr:rowOff>
    </xdr:from>
    <xdr:to>
      <xdr:col>0</xdr:col>
      <xdr:colOff>171450</xdr:colOff>
      <xdr:row>323</xdr:row>
      <xdr:rowOff>152400</xdr:rowOff>
    </xdr:to>
    <xdr:pic>
      <xdr:nvPicPr>
        <xdr:cNvPr id="3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5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</xdr:row>
      <xdr:rowOff>0</xdr:rowOff>
    </xdr:from>
    <xdr:to>
      <xdr:col>0</xdr:col>
      <xdr:colOff>171450</xdr:colOff>
      <xdr:row>324</xdr:row>
      <xdr:rowOff>152400</xdr:rowOff>
    </xdr:to>
    <xdr:pic>
      <xdr:nvPicPr>
        <xdr:cNvPr id="3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7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</xdr:row>
      <xdr:rowOff>0</xdr:rowOff>
    </xdr:from>
    <xdr:to>
      <xdr:col>0</xdr:col>
      <xdr:colOff>171450</xdr:colOff>
      <xdr:row>325</xdr:row>
      <xdr:rowOff>152400</xdr:rowOff>
    </xdr:to>
    <xdr:pic>
      <xdr:nvPicPr>
        <xdr:cNvPr id="3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9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</xdr:row>
      <xdr:rowOff>0</xdr:rowOff>
    </xdr:from>
    <xdr:to>
      <xdr:col>0</xdr:col>
      <xdr:colOff>171450</xdr:colOff>
      <xdr:row>326</xdr:row>
      <xdr:rowOff>152400</xdr:rowOff>
    </xdr:to>
    <xdr:pic>
      <xdr:nvPicPr>
        <xdr:cNvPr id="3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1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</xdr:row>
      <xdr:rowOff>0</xdr:rowOff>
    </xdr:from>
    <xdr:to>
      <xdr:col>0</xdr:col>
      <xdr:colOff>171450</xdr:colOff>
      <xdr:row>327</xdr:row>
      <xdr:rowOff>152400</xdr:rowOff>
    </xdr:to>
    <xdr:pic>
      <xdr:nvPicPr>
        <xdr:cNvPr id="3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2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</xdr:row>
      <xdr:rowOff>0</xdr:rowOff>
    </xdr:from>
    <xdr:to>
      <xdr:col>0</xdr:col>
      <xdr:colOff>171450</xdr:colOff>
      <xdr:row>328</xdr:row>
      <xdr:rowOff>152400</xdr:rowOff>
    </xdr:to>
    <xdr:pic>
      <xdr:nvPicPr>
        <xdr:cNvPr id="3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4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</xdr:row>
      <xdr:rowOff>0</xdr:rowOff>
    </xdr:from>
    <xdr:to>
      <xdr:col>0</xdr:col>
      <xdr:colOff>171450</xdr:colOff>
      <xdr:row>329</xdr:row>
      <xdr:rowOff>152400</xdr:rowOff>
    </xdr:to>
    <xdr:pic>
      <xdr:nvPicPr>
        <xdr:cNvPr id="3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6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</xdr:row>
      <xdr:rowOff>0</xdr:rowOff>
    </xdr:from>
    <xdr:to>
      <xdr:col>0</xdr:col>
      <xdr:colOff>171450</xdr:colOff>
      <xdr:row>330</xdr:row>
      <xdr:rowOff>152400</xdr:rowOff>
    </xdr:to>
    <xdr:pic>
      <xdr:nvPicPr>
        <xdr:cNvPr id="3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8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</xdr:row>
      <xdr:rowOff>0</xdr:rowOff>
    </xdr:from>
    <xdr:to>
      <xdr:col>0</xdr:col>
      <xdr:colOff>171450</xdr:colOff>
      <xdr:row>331</xdr:row>
      <xdr:rowOff>152400</xdr:rowOff>
    </xdr:to>
    <xdr:pic>
      <xdr:nvPicPr>
        <xdr:cNvPr id="3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0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</xdr:row>
      <xdr:rowOff>0</xdr:rowOff>
    </xdr:from>
    <xdr:to>
      <xdr:col>0</xdr:col>
      <xdr:colOff>171450</xdr:colOff>
      <xdr:row>332</xdr:row>
      <xdr:rowOff>152400</xdr:rowOff>
    </xdr:to>
    <xdr:pic>
      <xdr:nvPicPr>
        <xdr:cNvPr id="3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2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</xdr:row>
      <xdr:rowOff>0</xdr:rowOff>
    </xdr:from>
    <xdr:to>
      <xdr:col>0</xdr:col>
      <xdr:colOff>171450</xdr:colOff>
      <xdr:row>333</xdr:row>
      <xdr:rowOff>152400</xdr:rowOff>
    </xdr:to>
    <xdr:pic>
      <xdr:nvPicPr>
        <xdr:cNvPr id="3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4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</xdr:row>
      <xdr:rowOff>0</xdr:rowOff>
    </xdr:from>
    <xdr:to>
      <xdr:col>0</xdr:col>
      <xdr:colOff>171450</xdr:colOff>
      <xdr:row>334</xdr:row>
      <xdr:rowOff>152400</xdr:rowOff>
    </xdr:to>
    <xdr:pic>
      <xdr:nvPicPr>
        <xdr:cNvPr id="3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6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</xdr:row>
      <xdr:rowOff>0</xdr:rowOff>
    </xdr:from>
    <xdr:to>
      <xdr:col>0</xdr:col>
      <xdr:colOff>171450</xdr:colOff>
      <xdr:row>335</xdr:row>
      <xdr:rowOff>152400</xdr:rowOff>
    </xdr:to>
    <xdr:pic>
      <xdr:nvPicPr>
        <xdr:cNvPr id="3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8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</xdr:row>
      <xdr:rowOff>0</xdr:rowOff>
    </xdr:from>
    <xdr:to>
      <xdr:col>0</xdr:col>
      <xdr:colOff>171450</xdr:colOff>
      <xdr:row>336</xdr:row>
      <xdr:rowOff>152400</xdr:rowOff>
    </xdr:to>
    <xdr:pic>
      <xdr:nvPicPr>
        <xdr:cNvPr id="3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0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</xdr:row>
      <xdr:rowOff>0</xdr:rowOff>
    </xdr:from>
    <xdr:to>
      <xdr:col>0</xdr:col>
      <xdr:colOff>171450</xdr:colOff>
      <xdr:row>337</xdr:row>
      <xdr:rowOff>152400</xdr:rowOff>
    </xdr:to>
    <xdr:pic>
      <xdr:nvPicPr>
        <xdr:cNvPr id="3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1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</xdr:row>
      <xdr:rowOff>0</xdr:rowOff>
    </xdr:from>
    <xdr:to>
      <xdr:col>0</xdr:col>
      <xdr:colOff>171450</xdr:colOff>
      <xdr:row>338</xdr:row>
      <xdr:rowOff>152400</xdr:rowOff>
    </xdr:to>
    <xdr:pic>
      <xdr:nvPicPr>
        <xdr:cNvPr id="3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3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</xdr:row>
      <xdr:rowOff>0</xdr:rowOff>
    </xdr:from>
    <xdr:to>
      <xdr:col>0</xdr:col>
      <xdr:colOff>171450</xdr:colOff>
      <xdr:row>339</xdr:row>
      <xdr:rowOff>152400</xdr:rowOff>
    </xdr:to>
    <xdr:pic>
      <xdr:nvPicPr>
        <xdr:cNvPr id="3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5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</xdr:row>
      <xdr:rowOff>0</xdr:rowOff>
    </xdr:from>
    <xdr:to>
      <xdr:col>0</xdr:col>
      <xdr:colOff>171450</xdr:colOff>
      <xdr:row>340</xdr:row>
      <xdr:rowOff>152400</xdr:rowOff>
    </xdr:to>
    <xdr:pic>
      <xdr:nvPicPr>
        <xdr:cNvPr id="3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7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</xdr:row>
      <xdr:rowOff>0</xdr:rowOff>
    </xdr:from>
    <xdr:to>
      <xdr:col>0</xdr:col>
      <xdr:colOff>171450</xdr:colOff>
      <xdr:row>341</xdr:row>
      <xdr:rowOff>152400</xdr:rowOff>
    </xdr:to>
    <xdr:pic>
      <xdr:nvPicPr>
        <xdr:cNvPr id="3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9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</xdr:row>
      <xdr:rowOff>0</xdr:rowOff>
    </xdr:from>
    <xdr:to>
      <xdr:col>0</xdr:col>
      <xdr:colOff>171450</xdr:colOff>
      <xdr:row>342</xdr:row>
      <xdr:rowOff>152400</xdr:rowOff>
    </xdr:to>
    <xdr:pic>
      <xdr:nvPicPr>
        <xdr:cNvPr id="3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1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343</xdr:row>
      <xdr:rowOff>0</xdr:rowOff>
    </xdr:from>
    <xdr:to>
      <xdr:col>0</xdr:col>
      <xdr:colOff>171450</xdr:colOff>
      <xdr:row>343</xdr:row>
      <xdr:rowOff>152400</xdr:rowOff>
    </xdr:to>
    <xdr:pic>
      <xdr:nvPicPr>
        <xdr:cNvPr id="3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3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344</xdr:row>
      <xdr:rowOff>0</xdr:rowOff>
    </xdr:from>
    <xdr:to>
      <xdr:col>0</xdr:col>
      <xdr:colOff>171450</xdr:colOff>
      <xdr:row>344</xdr:row>
      <xdr:rowOff>152400</xdr:rowOff>
    </xdr:to>
    <xdr:pic>
      <xdr:nvPicPr>
        <xdr:cNvPr id="3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5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345</xdr:row>
      <xdr:rowOff>0</xdr:rowOff>
    </xdr:from>
    <xdr:to>
      <xdr:col>0</xdr:col>
      <xdr:colOff>171450</xdr:colOff>
      <xdr:row>345</xdr:row>
      <xdr:rowOff>152400</xdr:rowOff>
    </xdr:to>
    <xdr:pic>
      <xdr:nvPicPr>
        <xdr:cNvPr id="3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7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346</xdr:row>
      <xdr:rowOff>0</xdr:rowOff>
    </xdr:from>
    <xdr:to>
      <xdr:col>0</xdr:col>
      <xdr:colOff>171450</xdr:colOff>
      <xdr:row>346</xdr:row>
      <xdr:rowOff>152400</xdr:rowOff>
    </xdr:to>
    <xdr:pic>
      <xdr:nvPicPr>
        <xdr:cNvPr id="3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9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347</xdr:row>
      <xdr:rowOff>0</xdr:rowOff>
    </xdr:from>
    <xdr:to>
      <xdr:col>0</xdr:col>
      <xdr:colOff>171450</xdr:colOff>
      <xdr:row>347</xdr:row>
      <xdr:rowOff>152400</xdr:rowOff>
    </xdr:to>
    <xdr:pic>
      <xdr:nvPicPr>
        <xdr:cNvPr id="3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61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348</xdr:row>
      <xdr:rowOff>0</xdr:rowOff>
    </xdr:from>
    <xdr:to>
      <xdr:col>0</xdr:col>
      <xdr:colOff>171450</xdr:colOff>
      <xdr:row>348</xdr:row>
      <xdr:rowOff>152400</xdr:rowOff>
    </xdr:to>
    <xdr:pic>
      <xdr:nvPicPr>
        <xdr:cNvPr id="3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62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349</xdr:row>
      <xdr:rowOff>0</xdr:rowOff>
    </xdr:from>
    <xdr:to>
      <xdr:col>0</xdr:col>
      <xdr:colOff>171450</xdr:colOff>
      <xdr:row>349</xdr:row>
      <xdr:rowOff>152400</xdr:rowOff>
    </xdr:to>
    <xdr:pic>
      <xdr:nvPicPr>
        <xdr:cNvPr id="3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64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350</xdr:row>
      <xdr:rowOff>0</xdr:rowOff>
    </xdr:from>
    <xdr:to>
      <xdr:col>0</xdr:col>
      <xdr:colOff>171450</xdr:colOff>
      <xdr:row>350</xdr:row>
      <xdr:rowOff>152400</xdr:rowOff>
    </xdr:to>
    <xdr:pic>
      <xdr:nvPicPr>
        <xdr:cNvPr id="3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66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351</xdr:row>
      <xdr:rowOff>0</xdr:rowOff>
    </xdr:from>
    <xdr:to>
      <xdr:col>0</xdr:col>
      <xdr:colOff>171450</xdr:colOff>
      <xdr:row>351</xdr:row>
      <xdr:rowOff>152400</xdr:rowOff>
    </xdr:to>
    <xdr:pic>
      <xdr:nvPicPr>
        <xdr:cNvPr id="3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68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352</xdr:row>
      <xdr:rowOff>0</xdr:rowOff>
    </xdr:from>
    <xdr:to>
      <xdr:col>0</xdr:col>
      <xdr:colOff>171450</xdr:colOff>
      <xdr:row>352</xdr:row>
      <xdr:rowOff>152400</xdr:rowOff>
    </xdr:to>
    <xdr:pic>
      <xdr:nvPicPr>
        <xdr:cNvPr id="3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70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353</xdr:row>
      <xdr:rowOff>0</xdr:rowOff>
    </xdr:from>
    <xdr:to>
      <xdr:col>0</xdr:col>
      <xdr:colOff>171450</xdr:colOff>
      <xdr:row>353</xdr:row>
      <xdr:rowOff>152400</xdr:rowOff>
    </xdr:to>
    <xdr:pic>
      <xdr:nvPicPr>
        <xdr:cNvPr id="3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72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354</xdr:row>
      <xdr:rowOff>0</xdr:rowOff>
    </xdr:from>
    <xdr:to>
      <xdr:col>0</xdr:col>
      <xdr:colOff>171450</xdr:colOff>
      <xdr:row>354</xdr:row>
      <xdr:rowOff>152400</xdr:rowOff>
    </xdr:to>
    <xdr:pic>
      <xdr:nvPicPr>
        <xdr:cNvPr id="3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74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355</xdr:row>
      <xdr:rowOff>0</xdr:rowOff>
    </xdr:from>
    <xdr:to>
      <xdr:col>0</xdr:col>
      <xdr:colOff>171450</xdr:colOff>
      <xdr:row>355</xdr:row>
      <xdr:rowOff>152400</xdr:rowOff>
    </xdr:to>
    <xdr:pic>
      <xdr:nvPicPr>
        <xdr:cNvPr id="3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76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356</xdr:row>
      <xdr:rowOff>0</xdr:rowOff>
    </xdr:from>
    <xdr:to>
      <xdr:col>0</xdr:col>
      <xdr:colOff>171450</xdr:colOff>
      <xdr:row>356</xdr:row>
      <xdr:rowOff>152400</xdr:rowOff>
    </xdr:to>
    <xdr:pic>
      <xdr:nvPicPr>
        <xdr:cNvPr id="3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78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357</xdr:row>
      <xdr:rowOff>0</xdr:rowOff>
    </xdr:from>
    <xdr:to>
      <xdr:col>0</xdr:col>
      <xdr:colOff>171450</xdr:colOff>
      <xdr:row>357</xdr:row>
      <xdr:rowOff>152400</xdr:rowOff>
    </xdr:to>
    <xdr:pic>
      <xdr:nvPicPr>
        <xdr:cNvPr id="3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80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358</xdr:row>
      <xdr:rowOff>0</xdr:rowOff>
    </xdr:from>
    <xdr:to>
      <xdr:col>0</xdr:col>
      <xdr:colOff>171450</xdr:colOff>
      <xdr:row>358</xdr:row>
      <xdr:rowOff>152400</xdr:rowOff>
    </xdr:to>
    <xdr:pic>
      <xdr:nvPicPr>
        <xdr:cNvPr id="3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81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359</xdr:row>
      <xdr:rowOff>0</xdr:rowOff>
    </xdr:from>
    <xdr:to>
      <xdr:col>0</xdr:col>
      <xdr:colOff>171450</xdr:colOff>
      <xdr:row>359</xdr:row>
      <xdr:rowOff>152400</xdr:rowOff>
    </xdr:to>
    <xdr:pic>
      <xdr:nvPicPr>
        <xdr:cNvPr id="3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83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360</xdr:row>
      <xdr:rowOff>0</xdr:rowOff>
    </xdr:from>
    <xdr:to>
      <xdr:col>0</xdr:col>
      <xdr:colOff>171450</xdr:colOff>
      <xdr:row>360</xdr:row>
      <xdr:rowOff>152400</xdr:rowOff>
    </xdr:to>
    <xdr:pic>
      <xdr:nvPicPr>
        <xdr:cNvPr id="3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85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361</xdr:row>
      <xdr:rowOff>0</xdr:rowOff>
    </xdr:from>
    <xdr:to>
      <xdr:col>0</xdr:col>
      <xdr:colOff>171450</xdr:colOff>
      <xdr:row>361</xdr:row>
      <xdr:rowOff>152400</xdr:rowOff>
    </xdr:to>
    <xdr:pic>
      <xdr:nvPicPr>
        <xdr:cNvPr id="3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87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362</xdr:row>
      <xdr:rowOff>0</xdr:rowOff>
    </xdr:from>
    <xdr:to>
      <xdr:col>0</xdr:col>
      <xdr:colOff>171450</xdr:colOff>
      <xdr:row>362</xdr:row>
      <xdr:rowOff>152400</xdr:rowOff>
    </xdr:to>
    <xdr:pic>
      <xdr:nvPicPr>
        <xdr:cNvPr id="3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89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363</xdr:row>
      <xdr:rowOff>0</xdr:rowOff>
    </xdr:from>
    <xdr:to>
      <xdr:col>0</xdr:col>
      <xdr:colOff>171450</xdr:colOff>
      <xdr:row>363</xdr:row>
      <xdr:rowOff>152400</xdr:rowOff>
    </xdr:to>
    <xdr:pic>
      <xdr:nvPicPr>
        <xdr:cNvPr id="3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91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364</xdr:row>
      <xdr:rowOff>0</xdr:rowOff>
    </xdr:from>
    <xdr:to>
      <xdr:col>0</xdr:col>
      <xdr:colOff>171450</xdr:colOff>
      <xdr:row>364</xdr:row>
      <xdr:rowOff>152400</xdr:rowOff>
    </xdr:to>
    <xdr:pic>
      <xdr:nvPicPr>
        <xdr:cNvPr id="3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93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365</xdr:row>
      <xdr:rowOff>0</xdr:rowOff>
    </xdr:from>
    <xdr:to>
      <xdr:col>0</xdr:col>
      <xdr:colOff>171450</xdr:colOff>
      <xdr:row>365</xdr:row>
      <xdr:rowOff>152400</xdr:rowOff>
    </xdr:to>
    <xdr:pic>
      <xdr:nvPicPr>
        <xdr:cNvPr id="3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95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366</xdr:row>
      <xdr:rowOff>0</xdr:rowOff>
    </xdr:from>
    <xdr:to>
      <xdr:col>0</xdr:col>
      <xdr:colOff>171450</xdr:colOff>
      <xdr:row>366</xdr:row>
      <xdr:rowOff>152400</xdr:rowOff>
    </xdr:to>
    <xdr:pic>
      <xdr:nvPicPr>
        <xdr:cNvPr id="3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97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367</xdr:row>
      <xdr:rowOff>0</xdr:rowOff>
    </xdr:from>
    <xdr:to>
      <xdr:col>0</xdr:col>
      <xdr:colOff>171450</xdr:colOff>
      <xdr:row>367</xdr:row>
      <xdr:rowOff>152400</xdr:rowOff>
    </xdr:to>
    <xdr:pic>
      <xdr:nvPicPr>
        <xdr:cNvPr id="3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99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368</xdr:row>
      <xdr:rowOff>0</xdr:rowOff>
    </xdr:from>
    <xdr:to>
      <xdr:col>0</xdr:col>
      <xdr:colOff>171450</xdr:colOff>
      <xdr:row>368</xdr:row>
      <xdr:rowOff>152400</xdr:rowOff>
    </xdr:to>
    <xdr:pic>
      <xdr:nvPicPr>
        <xdr:cNvPr id="3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01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369</xdr:row>
      <xdr:rowOff>0</xdr:rowOff>
    </xdr:from>
    <xdr:to>
      <xdr:col>0</xdr:col>
      <xdr:colOff>171450</xdr:colOff>
      <xdr:row>369</xdr:row>
      <xdr:rowOff>152400</xdr:rowOff>
    </xdr:to>
    <xdr:pic>
      <xdr:nvPicPr>
        <xdr:cNvPr id="3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02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370</xdr:row>
      <xdr:rowOff>0</xdr:rowOff>
    </xdr:from>
    <xdr:to>
      <xdr:col>0</xdr:col>
      <xdr:colOff>171450</xdr:colOff>
      <xdr:row>370</xdr:row>
      <xdr:rowOff>152400</xdr:rowOff>
    </xdr:to>
    <xdr:pic>
      <xdr:nvPicPr>
        <xdr:cNvPr id="3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04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371</xdr:row>
      <xdr:rowOff>0</xdr:rowOff>
    </xdr:from>
    <xdr:to>
      <xdr:col>0</xdr:col>
      <xdr:colOff>171450</xdr:colOff>
      <xdr:row>371</xdr:row>
      <xdr:rowOff>152400</xdr:rowOff>
    </xdr:to>
    <xdr:pic>
      <xdr:nvPicPr>
        <xdr:cNvPr id="3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06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372</xdr:row>
      <xdr:rowOff>0</xdr:rowOff>
    </xdr:from>
    <xdr:to>
      <xdr:col>0</xdr:col>
      <xdr:colOff>171450</xdr:colOff>
      <xdr:row>372</xdr:row>
      <xdr:rowOff>152400</xdr:rowOff>
    </xdr:to>
    <xdr:pic>
      <xdr:nvPicPr>
        <xdr:cNvPr id="3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08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373</xdr:row>
      <xdr:rowOff>0</xdr:rowOff>
    </xdr:from>
    <xdr:to>
      <xdr:col>0</xdr:col>
      <xdr:colOff>171450</xdr:colOff>
      <xdr:row>373</xdr:row>
      <xdr:rowOff>152400</xdr:rowOff>
    </xdr:to>
    <xdr:pic>
      <xdr:nvPicPr>
        <xdr:cNvPr id="3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10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374</xdr:row>
      <xdr:rowOff>0</xdr:rowOff>
    </xdr:from>
    <xdr:to>
      <xdr:col>0</xdr:col>
      <xdr:colOff>171450</xdr:colOff>
      <xdr:row>374</xdr:row>
      <xdr:rowOff>152400</xdr:rowOff>
    </xdr:to>
    <xdr:pic>
      <xdr:nvPicPr>
        <xdr:cNvPr id="3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12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375</xdr:row>
      <xdr:rowOff>0</xdr:rowOff>
    </xdr:from>
    <xdr:to>
      <xdr:col>0</xdr:col>
      <xdr:colOff>171450</xdr:colOff>
      <xdr:row>375</xdr:row>
      <xdr:rowOff>152400</xdr:rowOff>
    </xdr:to>
    <xdr:pic>
      <xdr:nvPicPr>
        <xdr:cNvPr id="3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14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376</xdr:row>
      <xdr:rowOff>0</xdr:rowOff>
    </xdr:from>
    <xdr:to>
      <xdr:col>0</xdr:col>
      <xdr:colOff>171450</xdr:colOff>
      <xdr:row>376</xdr:row>
      <xdr:rowOff>152400</xdr:rowOff>
    </xdr:to>
    <xdr:pic>
      <xdr:nvPicPr>
        <xdr:cNvPr id="3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16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377</xdr:row>
      <xdr:rowOff>0</xdr:rowOff>
    </xdr:from>
    <xdr:to>
      <xdr:col>0</xdr:col>
      <xdr:colOff>171450</xdr:colOff>
      <xdr:row>377</xdr:row>
      <xdr:rowOff>152400</xdr:rowOff>
    </xdr:to>
    <xdr:pic>
      <xdr:nvPicPr>
        <xdr:cNvPr id="3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18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378</xdr:row>
      <xdr:rowOff>0</xdr:rowOff>
    </xdr:from>
    <xdr:to>
      <xdr:col>0</xdr:col>
      <xdr:colOff>171450</xdr:colOff>
      <xdr:row>378</xdr:row>
      <xdr:rowOff>152400</xdr:rowOff>
    </xdr:to>
    <xdr:pic>
      <xdr:nvPicPr>
        <xdr:cNvPr id="3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20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379</xdr:row>
      <xdr:rowOff>0</xdr:rowOff>
    </xdr:from>
    <xdr:to>
      <xdr:col>0</xdr:col>
      <xdr:colOff>171450</xdr:colOff>
      <xdr:row>379</xdr:row>
      <xdr:rowOff>152400</xdr:rowOff>
    </xdr:to>
    <xdr:pic>
      <xdr:nvPicPr>
        <xdr:cNvPr id="3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21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380</xdr:row>
      <xdr:rowOff>0</xdr:rowOff>
    </xdr:from>
    <xdr:to>
      <xdr:col>0</xdr:col>
      <xdr:colOff>171450</xdr:colOff>
      <xdr:row>380</xdr:row>
      <xdr:rowOff>152400</xdr:rowOff>
    </xdr:to>
    <xdr:pic>
      <xdr:nvPicPr>
        <xdr:cNvPr id="3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23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381</xdr:row>
      <xdr:rowOff>0</xdr:rowOff>
    </xdr:from>
    <xdr:to>
      <xdr:col>0</xdr:col>
      <xdr:colOff>171450</xdr:colOff>
      <xdr:row>381</xdr:row>
      <xdr:rowOff>152400</xdr:rowOff>
    </xdr:to>
    <xdr:pic>
      <xdr:nvPicPr>
        <xdr:cNvPr id="3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25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382</xdr:row>
      <xdr:rowOff>0</xdr:rowOff>
    </xdr:from>
    <xdr:to>
      <xdr:col>0</xdr:col>
      <xdr:colOff>171450</xdr:colOff>
      <xdr:row>382</xdr:row>
      <xdr:rowOff>152400</xdr:rowOff>
    </xdr:to>
    <xdr:pic>
      <xdr:nvPicPr>
        <xdr:cNvPr id="3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27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383</xdr:row>
      <xdr:rowOff>0</xdr:rowOff>
    </xdr:from>
    <xdr:to>
      <xdr:col>0</xdr:col>
      <xdr:colOff>171450</xdr:colOff>
      <xdr:row>383</xdr:row>
      <xdr:rowOff>152400</xdr:rowOff>
    </xdr:to>
    <xdr:pic>
      <xdr:nvPicPr>
        <xdr:cNvPr id="3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29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384</xdr:row>
      <xdr:rowOff>0</xdr:rowOff>
    </xdr:from>
    <xdr:to>
      <xdr:col>0</xdr:col>
      <xdr:colOff>171450</xdr:colOff>
      <xdr:row>384</xdr:row>
      <xdr:rowOff>152400</xdr:rowOff>
    </xdr:to>
    <xdr:pic>
      <xdr:nvPicPr>
        <xdr:cNvPr id="3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31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385</xdr:row>
      <xdr:rowOff>0</xdr:rowOff>
    </xdr:from>
    <xdr:to>
      <xdr:col>0</xdr:col>
      <xdr:colOff>171450</xdr:colOff>
      <xdr:row>385</xdr:row>
      <xdr:rowOff>152400</xdr:rowOff>
    </xdr:to>
    <xdr:pic>
      <xdr:nvPicPr>
        <xdr:cNvPr id="3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33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386</xdr:row>
      <xdr:rowOff>0</xdr:rowOff>
    </xdr:from>
    <xdr:to>
      <xdr:col>0</xdr:col>
      <xdr:colOff>171450</xdr:colOff>
      <xdr:row>386</xdr:row>
      <xdr:rowOff>152400</xdr:rowOff>
    </xdr:to>
    <xdr:pic>
      <xdr:nvPicPr>
        <xdr:cNvPr id="3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35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387</xdr:row>
      <xdr:rowOff>0</xdr:rowOff>
    </xdr:from>
    <xdr:to>
      <xdr:col>0</xdr:col>
      <xdr:colOff>171450</xdr:colOff>
      <xdr:row>387</xdr:row>
      <xdr:rowOff>152400</xdr:rowOff>
    </xdr:to>
    <xdr:pic>
      <xdr:nvPicPr>
        <xdr:cNvPr id="3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37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388</xdr:row>
      <xdr:rowOff>0</xdr:rowOff>
    </xdr:from>
    <xdr:to>
      <xdr:col>0</xdr:col>
      <xdr:colOff>171450</xdr:colOff>
      <xdr:row>388</xdr:row>
      <xdr:rowOff>152400</xdr:rowOff>
    </xdr:to>
    <xdr:pic>
      <xdr:nvPicPr>
        <xdr:cNvPr id="3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39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389</xdr:row>
      <xdr:rowOff>0</xdr:rowOff>
    </xdr:from>
    <xdr:to>
      <xdr:col>0</xdr:col>
      <xdr:colOff>171450</xdr:colOff>
      <xdr:row>389</xdr:row>
      <xdr:rowOff>152400</xdr:rowOff>
    </xdr:to>
    <xdr:pic>
      <xdr:nvPicPr>
        <xdr:cNvPr id="3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41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390</xdr:row>
      <xdr:rowOff>0</xdr:rowOff>
    </xdr:from>
    <xdr:to>
      <xdr:col>0</xdr:col>
      <xdr:colOff>171450</xdr:colOff>
      <xdr:row>390</xdr:row>
      <xdr:rowOff>152400</xdr:rowOff>
    </xdr:to>
    <xdr:pic>
      <xdr:nvPicPr>
        <xdr:cNvPr id="3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42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391</xdr:row>
      <xdr:rowOff>0</xdr:rowOff>
    </xdr:from>
    <xdr:to>
      <xdr:col>0</xdr:col>
      <xdr:colOff>171450</xdr:colOff>
      <xdr:row>391</xdr:row>
      <xdr:rowOff>152400</xdr:rowOff>
    </xdr:to>
    <xdr:pic>
      <xdr:nvPicPr>
        <xdr:cNvPr id="3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44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392</xdr:row>
      <xdr:rowOff>0</xdr:rowOff>
    </xdr:from>
    <xdr:to>
      <xdr:col>0</xdr:col>
      <xdr:colOff>171450</xdr:colOff>
      <xdr:row>392</xdr:row>
      <xdr:rowOff>152400</xdr:rowOff>
    </xdr:to>
    <xdr:pic>
      <xdr:nvPicPr>
        <xdr:cNvPr id="3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46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393</xdr:row>
      <xdr:rowOff>0</xdr:rowOff>
    </xdr:from>
    <xdr:to>
      <xdr:col>0</xdr:col>
      <xdr:colOff>171450</xdr:colOff>
      <xdr:row>393</xdr:row>
      <xdr:rowOff>152400</xdr:rowOff>
    </xdr:to>
    <xdr:pic>
      <xdr:nvPicPr>
        <xdr:cNvPr id="3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48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394</xdr:row>
      <xdr:rowOff>0</xdr:rowOff>
    </xdr:from>
    <xdr:to>
      <xdr:col>0</xdr:col>
      <xdr:colOff>171450</xdr:colOff>
      <xdr:row>394</xdr:row>
      <xdr:rowOff>152400</xdr:rowOff>
    </xdr:to>
    <xdr:pic>
      <xdr:nvPicPr>
        <xdr:cNvPr id="3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50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395</xdr:row>
      <xdr:rowOff>0</xdr:rowOff>
    </xdr:from>
    <xdr:to>
      <xdr:col>0</xdr:col>
      <xdr:colOff>171450</xdr:colOff>
      <xdr:row>395</xdr:row>
      <xdr:rowOff>152400</xdr:rowOff>
    </xdr:to>
    <xdr:pic>
      <xdr:nvPicPr>
        <xdr:cNvPr id="3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52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396</xdr:row>
      <xdr:rowOff>0</xdr:rowOff>
    </xdr:from>
    <xdr:to>
      <xdr:col>0</xdr:col>
      <xdr:colOff>171450</xdr:colOff>
      <xdr:row>396</xdr:row>
      <xdr:rowOff>152400</xdr:rowOff>
    </xdr:to>
    <xdr:pic>
      <xdr:nvPicPr>
        <xdr:cNvPr id="397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754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397</xdr:row>
      <xdr:rowOff>0</xdr:rowOff>
    </xdr:from>
    <xdr:to>
      <xdr:col>0</xdr:col>
      <xdr:colOff>171450</xdr:colOff>
      <xdr:row>397</xdr:row>
      <xdr:rowOff>152400</xdr:rowOff>
    </xdr:to>
    <xdr:pic>
      <xdr:nvPicPr>
        <xdr:cNvPr id="3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56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398</xdr:row>
      <xdr:rowOff>0</xdr:rowOff>
    </xdr:from>
    <xdr:to>
      <xdr:col>0</xdr:col>
      <xdr:colOff>171450</xdr:colOff>
      <xdr:row>398</xdr:row>
      <xdr:rowOff>152400</xdr:rowOff>
    </xdr:to>
    <xdr:pic>
      <xdr:nvPicPr>
        <xdr:cNvPr id="3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58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399</xdr:row>
      <xdr:rowOff>0</xdr:rowOff>
    </xdr:from>
    <xdr:to>
      <xdr:col>0</xdr:col>
      <xdr:colOff>171450</xdr:colOff>
      <xdr:row>399</xdr:row>
      <xdr:rowOff>152400</xdr:rowOff>
    </xdr:to>
    <xdr:pic>
      <xdr:nvPicPr>
        <xdr:cNvPr id="4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60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400</xdr:row>
      <xdr:rowOff>0</xdr:rowOff>
    </xdr:from>
    <xdr:to>
      <xdr:col>0</xdr:col>
      <xdr:colOff>171450</xdr:colOff>
      <xdr:row>400</xdr:row>
      <xdr:rowOff>152400</xdr:rowOff>
    </xdr:to>
    <xdr:pic>
      <xdr:nvPicPr>
        <xdr:cNvPr id="401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762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401</xdr:row>
      <xdr:rowOff>0</xdr:rowOff>
    </xdr:from>
    <xdr:to>
      <xdr:col>0</xdr:col>
      <xdr:colOff>171450</xdr:colOff>
      <xdr:row>401</xdr:row>
      <xdr:rowOff>152400</xdr:rowOff>
    </xdr:to>
    <xdr:pic>
      <xdr:nvPicPr>
        <xdr:cNvPr id="4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63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402</xdr:row>
      <xdr:rowOff>0</xdr:rowOff>
    </xdr:from>
    <xdr:to>
      <xdr:col>0</xdr:col>
      <xdr:colOff>171450</xdr:colOff>
      <xdr:row>402</xdr:row>
      <xdr:rowOff>152400</xdr:rowOff>
    </xdr:to>
    <xdr:pic>
      <xdr:nvPicPr>
        <xdr:cNvPr id="4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65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403</xdr:row>
      <xdr:rowOff>0</xdr:rowOff>
    </xdr:from>
    <xdr:to>
      <xdr:col>0</xdr:col>
      <xdr:colOff>171450</xdr:colOff>
      <xdr:row>403</xdr:row>
      <xdr:rowOff>152400</xdr:rowOff>
    </xdr:to>
    <xdr:pic>
      <xdr:nvPicPr>
        <xdr:cNvPr id="4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67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404</xdr:row>
      <xdr:rowOff>0</xdr:rowOff>
    </xdr:from>
    <xdr:to>
      <xdr:col>0</xdr:col>
      <xdr:colOff>171450</xdr:colOff>
      <xdr:row>404</xdr:row>
      <xdr:rowOff>152400</xdr:rowOff>
    </xdr:to>
    <xdr:pic>
      <xdr:nvPicPr>
        <xdr:cNvPr id="4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69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405</xdr:row>
      <xdr:rowOff>0</xdr:rowOff>
    </xdr:from>
    <xdr:to>
      <xdr:col>0</xdr:col>
      <xdr:colOff>171450</xdr:colOff>
      <xdr:row>405</xdr:row>
      <xdr:rowOff>152400</xdr:rowOff>
    </xdr:to>
    <xdr:pic>
      <xdr:nvPicPr>
        <xdr:cNvPr id="4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71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406</xdr:row>
      <xdr:rowOff>0</xdr:rowOff>
    </xdr:from>
    <xdr:to>
      <xdr:col>0</xdr:col>
      <xdr:colOff>171450</xdr:colOff>
      <xdr:row>406</xdr:row>
      <xdr:rowOff>152400</xdr:rowOff>
    </xdr:to>
    <xdr:pic>
      <xdr:nvPicPr>
        <xdr:cNvPr id="4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73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407</xdr:row>
      <xdr:rowOff>0</xdr:rowOff>
    </xdr:from>
    <xdr:to>
      <xdr:col>0</xdr:col>
      <xdr:colOff>171450</xdr:colOff>
      <xdr:row>407</xdr:row>
      <xdr:rowOff>152400</xdr:rowOff>
    </xdr:to>
    <xdr:pic>
      <xdr:nvPicPr>
        <xdr:cNvPr id="4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75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408</xdr:row>
      <xdr:rowOff>0</xdr:rowOff>
    </xdr:from>
    <xdr:to>
      <xdr:col>0</xdr:col>
      <xdr:colOff>171450</xdr:colOff>
      <xdr:row>408</xdr:row>
      <xdr:rowOff>152400</xdr:rowOff>
    </xdr:to>
    <xdr:pic>
      <xdr:nvPicPr>
        <xdr:cNvPr id="4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77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409</xdr:row>
      <xdr:rowOff>0</xdr:rowOff>
    </xdr:from>
    <xdr:to>
      <xdr:col>0</xdr:col>
      <xdr:colOff>171450</xdr:colOff>
      <xdr:row>409</xdr:row>
      <xdr:rowOff>152400</xdr:rowOff>
    </xdr:to>
    <xdr:pic>
      <xdr:nvPicPr>
        <xdr:cNvPr id="4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79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410</xdr:row>
      <xdr:rowOff>0</xdr:rowOff>
    </xdr:from>
    <xdr:to>
      <xdr:col>0</xdr:col>
      <xdr:colOff>171450</xdr:colOff>
      <xdr:row>410</xdr:row>
      <xdr:rowOff>152400</xdr:rowOff>
    </xdr:to>
    <xdr:pic>
      <xdr:nvPicPr>
        <xdr:cNvPr id="4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81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411</xdr:row>
      <xdr:rowOff>0</xdr:rowOff>
    </xdr:from>
    <xdr:to>
      <xdr:col>0</xdr:col>
      <xdr:colOff>171450</xdr:colOff>
      <xdr:row>411</xdr:row>
      <xdr:rowOff>152400</xdr:rowOff>
    </xdr:to>
    <xdr:pic>
      <xdr:nvPicPr>
        <xdr:cNvPr id="4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82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412</xdr:row>
      <xdr:rowOff>0</xdr:rowOff>
    </xdr:from>
    <xdr:to>
      <xdr:col>0</xdr:col>
      <xdr:colOff>171450</xdr:colOff>
      <xdr:row>412</xdr:row>
      <xdr:rowOff>152400</xdr:rowOff>
    </xdr:to>
    <xdr:pic>
      <xdr:nvPicPr>
        <xdr:cNvPr id="4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84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413</xdr:row>
      <xdr:rowOff>0</xdr:rowOff>
    </xdr:from>
    <xdr:to>
      <xdr:col>0</xdr:col>
      <xdr:colOff>171450</xdr:colOff>
      <xdr:row>413</xdr:row>
      <xdr:rowOff>152400</xdr:rowOff>
    </xdr:to>
    <xdr:pic>
      <xdr:nvPicPr>
        <xdr:cNvPr id="4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86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414</xdr:row>
      <xdr:rowOff>0</xdr:rowOff>
    </xdr:from>
    <xdr:to>
      <xdr:col>0</xdr:col>
      <xdr:colOff>171450</xdr:colOff>
      <xdr:row>414</xdr:row>
      <xdr:rowOff>152400</xdr:rowOff>
    </xdr:to>
    <xdr:pic>
      <xdr:nvPicPr>
        <xdr:cNvPr id="4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88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415</xdr:row>
      <xdr:rowOff>0</xdr:rowOff>
    </xdr:from>
    <xdr:to>
      <xdr:col>0</xdr:col>
      <xdr:colOff>171450</xdr:colOff>
      <xdr:row>415</xdr:row>
      <xdr:rowOff>152400</xdr:rowOff>
    </xdr:to>
    <xdr:pic>
      <xdr:nvPicPr>
        <xdr:cNvPr id="4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90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416</xdr:row>
      <xdr:rowOff>0</xdr:rowOff>
    </xdr:from>
    <xdr:to>
      <xdr:col>0</xdr:col>
      <xdr:colOff>171450</xdr:colOff>
      <xdr:row>416</xdr:row>
      <xdr:rowOff>152400</xdr:rowOff>
    </xdr:to>
    <xdr:pic>
      <xdr:nvPicPr>
        <xdr:cNvPr id="4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92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417</xdr:row>
      <xdr:rowOff>0</xdr:rowOff>
    </xdr:from>
    <xdr:to>
      <xdr:col>0</xdr:col>
      <xdr:colOff>171450</xdr:colOff>
      <xdr:row>417</xdr:row>
      <xdr:rowOff>152400</xdr:rowOff>
    </xdr:to>
    <xdr:pic>
      <xdr:nvPicPr>
        <xdr:cNvPr id="4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94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418</xdr:row>
      <xdr:rowOff>0</xdr:rowOff>
    </xdr:from>
    <xdr:to>
      <xdr:col>0</xdr:col>
      <xdr:colOff>171450</xdr:colOff>
      <xdr:row>418</xdr:row>
      <xdr:rowOff>152400</xdr:rowOff>
    </xdr:to>
    <xdr:pic>
      <xdr:nvPicPr>
        <xdr:cNvPr id="4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96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419</xdr:row>
      <xdr:rowOff>0</xdr:rowOff>
    </xdr:from>
    <xdr:to>
      <xdr:col>0</xdr:col>
      <xdr:colOff>171450</xdr:colOff>
      <xdr:row>419</xdr:row>
      <xdr:rowOff>152400</xdr:rowOff>
    </xdr:to>
    <xdr:pic>
      <xdr:nvPicPr>
        <xdr:cNvPr id="4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98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420</xdr:row>
      <xdr:rowOff>0</xdr:rowOff>
    </xdr:from>
    <xdr:to>
      <xdr:col>0</xdr:col>
      <xdr:colOff>171450</xdr:colOff>
      <xdr:row>420</xdr:row>
      <xdr:rowOff>152400</xdr:rowOff>
    </xdr:to>
    <xdr:pic>
      <xdr:nvPicPr>
        <xdr:cNvPr id="4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00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421</xdr:row>
      <xdr:rowOff>0</xdr:rowOff>
    </xdr:from>
    <xdr:to>
      <xdr:col>0</xdr:col>
      <xdr:colOff>171450</xdr:colOff>
      <xdr:row>421</xdr:row>
      <xdr:rowOff>152400</xdr:rowOff>
    </xdr:to>
    <xdr:pic>
      <xdr:nvPicPr>
        <xdr:cNvPr id="4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02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422</xdr:row>
      <xdr:rowOff>0</xdr:rowOff>
    </xdr:from>
    <xdr:to>
      <xdr:col>0</xdr:col>
      <xdr:colOff>171450</xdr:colOff>
      <xdr:row>422</xdr:row>
      <xdr:rowOff>152400</xdr:rowOff>
    </xdr:to>
    <xdr:pic>
      <xdr:nvPicPr>
        <xdr:cNvPr id="4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03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423</xdr:row>
      <xdr:rowOff>0</xdr:rowOff>
    </xdr:from>
    <xdr:to>
      <xdr:col>0</xdr:col>
      <xdr:colOff>171450</xdr:colOff>
      <xdr:row>423</xdr:row>
      <xdr:rowOff>152400</xdr:rowOff>
    </xdr:to>
    <xdr:pic>
      <xdr:nvPicPr>
        <xdr:cNvPr id="4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05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424</xdr:row>
      <xdr:rowOff>0</xdr:rowOff>
    </xdr:from>
    <xdr:to>
      <xdr:col>0</xdr:col>
      <xdr:colOff>171450</xdr:colOff>
      <xdr:row>424</xdr:row>
      <xdr:rowOff>152400</xdr:rowOff>
    </xdr:to>
    <xdr:pic>
      <xdr:nvPicPr>
        <xdr:cNvPr id="4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07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425</xdr:row>
      <xdr:rowOff>0</xdr:rowOff>
    </xdr:from>
    <xdr:to>
      <xdr:col>0</xdr:col>
      <xdr:colOff>171450</xdr:colOff>
      <xdr:row>425</xdr:row>
      <xdr:rowOff>152400</xdr:rowOff>
    </xdr:to>
    <xdr:pic>
      <xdr:nvPicPr>
        <xdr:cNvPr id="4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09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426</xdr:row>
      <xdr:rowOff>0</xdr:rowOff>
    </xdr:from>
    <xdr:to>
      <xdr:col>0</xdr:col>
      <xdr:colOff>171450</xdr:colOff>
      <xdr:row>426</xdr:row>
      <xdr:rowOff>152400</xdr:rowOff>
    </xdr:to>
    <xdr:pic>
      <xdr:nvPicPr>
        <xdr:cNvPr id="4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11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427</xdr:row>
      <xdr:rowOff>0</xdr:rowOff>
    </xdr:from>
    <xdr:to>
      <xdr:col>0</xdr:col>
      <xdr:colOff>171450</xdr:colOff>
      <xdr:row>427</xdr:row>
      <xdr:rowOff>152400</xdr:rowOff>
    </xdr:to>
    <xdr:pic>
      <xdr:nvPicPr>
        <xdr:cNvPr id="4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13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428</xdr:row>
      <xdr:rowOff>0</xdr:rowOff>
    </xdr:from>
    <xdr:to>
      <xdr:col>0</xdr:col>
      <xdr:colOff>171450</xdr:colOff>
      <xdr:row>428</xdr:row>
      <xdr:rowOff>152400</xdr:rowOff>
    </xdr:to>
    <xdr:pic>
      <xdr:nvPicPr>
        <xdr:cNvPr id="4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15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429</xdr:row>
      <xdr:rowOff>0</xdr:rowOff>
    </xdr:from>
    <xdr:to>
      <xdr:col>0</xdr:col>
      <xdr:colOff>171450</xdr:colOff>
      <xdr:row>429</xdr:row>
      <xdr:rowOff>152400</xdr:rowOff>
    </xdr:to>
    <xdr:pic>
      <xdr:nvPicPr>
        <xdr:cNvPr id="4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17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430</xdr:row>
      <xdr:rowOff>0</xdr:rowOff>
    </xdr:from>
    <xdr:to>
      <xdr:col>0</xdr:col>
      <xdr:colOff>171450</xdr:colOff>
      <xdr:row>430</xdr:row>
      <xdr:rowOff>152400</xdr:rowOff>
    </xdr:to>
    <xdr:pic>
      <xdr:nvPicPr>
        <xdr:cNvPr id="4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19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431</xdr:row>
      <xdr:rowOff>0</xdr:rowOff>
    </xdr:from>
    <xdr:to>
      <xdr:col>0</xdr:col>
      <xdr:colOff>171450</xdr:colOff>
      <xdr:row>431</xdr:row>
      <xdr:rowOff>152400</xdr:rowOff>
    </xdr:to>
    <xdr:pic>
      <xdr:nvPicPr>
        <xdr:cNvPr id="4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21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432</xdr:row>
      <xdr:rowOff>0</xdr:rowOff>
    </xdr:from>
    <xdr:to>
      <xdr:col>0</xdr:col>
      <xdr:colOff>171450</xdr:colOff>
      <xdr:row>432</xdr:row>
      <xdr:rowOff>152400</xdr:rowOff>
    </xdr:to>
    <xdr:pic>
      <xdr:nvPicPr>
        <xdr:cNvPr id="4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22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433</xdr:row>
      <xdr:rowOff>0</xdr:rowOff>
    </xdr:from>
    <xdr:to>
      <xdr:col>0</xdr:col>
      <xdr:colOff>171450</xdr:colOff>
      <xdr:row>433</xdr:row>
      <xdr:rowOff>152400</xdr:rowOff>
    </xdr:to>
    <xdr:pic>
      <xdr:nvPicPr>
        <xdr:cNvPr id="4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24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434</xdr:row>
      <xdr:rowOff>0</xdr:rowOff>
    </xdr:from>
    <xdr:to>
      <xdr:col>0</xdr:col>
      <xdr:colOff>171450</xdr:colOff>
      <xdr:row>434</xdr:row>
      <xdr:rowOff>152400</xdr:rowOff>
    </xdr:to>
    <xdr:pic>
      <xdr:nvPicPr>
        <xdr:cNvPr id="4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26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435</xdr:row>
      <xdr:rowOff>0</xdr:rowOff>
    </xdr:from>
    <xdr:to>
      <xdr:col>0</xdr:col>
      <xdr:colOff>171450</xdr:colOff>
      <xdr:row>435</xdr:row>
      <xdr:rowOff>152400</xdr:rowOff>
    </xdr:to>
    <xdr:pic>
      <xdr:nvPicPr>
        <xdr:cNvPr id="4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28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436</xdr:row>
      <xdr:rowOff>0</xdr:rowOff>
    </xdr:from>
    <xdr:to>
      <xdr:col>0</xdr:col>
      <xdr:colOff>171450</xdr:colOff>
      <xdr:row>436</xdr:row>
      <xdr:rowOff>152400</xdr:rowOff>
    </xdr:to>
    <xdr:pic>
      <xdr:nvPicPr>
        <xdr:cNvPr id="4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30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437</xdr:row>
      <xdr:rowOff>0</xdr:rowOff>
    </xdr:from>
    <xdr:to>
      <xdr:col>0</xdr:col>
      <xdr:colOff>171450</xdr:colOff>
      <xdr:row>437</xdr:row>
      <xdr:rowOff>152400</xdr:rowOff>
    </xdr:to>
    <xdr:pic>
      <xdr:nvPicPr>
        <xdr:cNvPr id="4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32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438</xdr:row>
      <xdr:rowOff>0</xdr:rowOff>
    </xdr:from>
    <xdr:to>
      <xdr:col>0</xdr:col>
      <xdr:colOff>171450</xdr:colOff>
      <xdr:row>438</xdr:row>
      <xdr:rowOff>152400</xdr:rowOff>
    </xdr:to>
    <xdr:pic>
      <xdr:nvPicPr>
        <xdr:cNvPr id="4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34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439</xdr:row>
      <xdr:rowOff>0</xdr:rowOff>
    </xdr:from>
    <xdr:to>
      <xdr:col>0</xdr:col>
      <xdr:colOff>171450</xdr:colOff>
      <xdr:row>439</xdr:row>
      <xdr:rowOff>152400</xdr:rowOff>
    </xdr:to>
    <xdr:pic>
      <xdr:nvPicPr>
        <xdr:cNvPr id="4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36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440</xdr:row>
      <xdr:rowOff>0</xdr:rowOff>
    </xdr:from>
    <xdr:to>
      <xdr:col>0</xdr:col>
      <xdr:colOff>171450</xdr:colOff>
      <xdr:row>440</xdr:row>
      <xdr:rowOff>152400</xdr:rowOff>
    </xdr:to>
    <xdr:pic>
      <xdr:nvPicPr>
        <xdr:cNvPr id="4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38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441</xdr:row>
      <xdr:rowOff>0</xdr:rowOff>
    </xdr:from>
    <xdr:to>
      <xdr:col>0</xdr:col>
      <xdr:colOff>171450</xdr:colOff>
      <xdr:row>441</xdr:row>
      <xdr:rowOff>152400</xdr:rowOff>
    </xdr:to>
    <xdr:pic>
      <xdr:nvPicPr>
        <xdr:cNvPr id="4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40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442</xdr:row>
      <xdr:rowOff>0</xdr:rowOff>
    </xdr:from>
    <xdr:to>
      <xdr:col>0</xdr:col>
      <xdr:colOff>171450</xdr:colOff>
      <xdr:row>442</xdr:row>
      <xdr:rowOff>152400</xdr:rowOff>
    </xdr:to>
    <xdr:pic>
      <xdr:nvPicPr>
        <xdr:cNvPr id="443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842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443</xdr:row>
      <xdr:rowOff>0</xdr:rowOff>
    </xdr:from>
    <xdr:to>
      <xdr:col>0</xdr:col>
      <xdr:colOff>171450</xdr:colOff>
      <xdr:row>443</xdr:row>
      <xdr:rowOff>152400</xdr:rowOff>
    </xdr:to>
    <xdr:pic>
      <xdr:nvPicPr>
        <xdr:cNvPr id="4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43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444</xdr:row>
      <xdr:rowOff>0</xdr:rowOff>
    </xdr:from>
    <xdr:to>
      <xdr:col>0</xdr:col>
      <xdr:colOff>171450</xdr:colOff>
      <xdr:row>444</xdr:row>
      <xdr:rowOff>152400</xdr:rowOff>
    </xdr:to>
    <xdr:pic>
      <xdr:nvPicPr>
        <xdr:cNvPr id="4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45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445</xdr:row>
      <xdr:rowOff>0</xdr:rowOff>
    </xdr:from>
    <xdr:to>
      <xdr:col>0</xdr:col>
      <xdr:colOff>171450</xdr:colOff>
      <xdr:row>445</xdr:row>
      <xdr:rowOff>152400</xdr:rowOff>
    </xdr:to>
    <xdr:pic>
      <xdr:nvPicPr>
        <xdr:cNvPr id="4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47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446</xdr:row>
      <xdr:rowOff>0</xdr:rowOff>
    </xdr:from>
    <xdr:to>
      <xdr:col>0</xdr:col>
      <xdr:colOff>171450</xdr:colOff>
      <xdr:row>446</xdr:row>
      <xdr:rowOff>152400</xdr:rowOff>
    </xdr:to>
    <xdr:pic>
      <xdr:nvPicPr>
        <xdr:cNvPr id="4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49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447</xdr:row>
      <xdr:rowOff>0</xdr:rowOff>
    </xdr:from>
    <xdr:to>
      <xdr:col>0</xdr:col>
      <xdr:colOff>171450</xdr:colOff>
      <xdr:row>447</xdr:row>
      <xdr:rowOff>152400</xdr:rowOff>
    </xdr:to>
    <xdr:pic>
      <xdr:nvPicPr>
        <xdr:cNvPr id="4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51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448</xdr:row>
      <xdr:rowOff>0</xdr:rowOff>
    </xdr:from>
    <xdr:to>
      <xdr:col>0</xdr:col>
      <xdr:colOff>171450</xdr:colOff>
      <xdr:row>448</xdr:row>
      <xdr:rowOff>152400</xdr:rowOff>
    </xdr:to>
    <xdr:pic>
      <xdr:nvPicPr>
        <xdr:cNvPr id="4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53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449</xdr:row>
      <xdr:rowOff>0</xdr:rowOff>
    </xdr:from>
    <xdr:to>
      <xdr:col>0</xdr:col>
      <xdr:colOff>171450</xdr:colOff>
      <xdr:row>449</xdr:row>
      <xdr:rowOff>152400</xdr:rowOff>
    </xdr:to>
    <xdr:pic>
      <xdr:nvPicPr>
        <xdr:cNvPr id="4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55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450</xdr:row>
      <xdr:rowOff>0</xdr:rowOff>
    </xdr:from>
    <xdr:to>
      <xdr:col>0</xdr:col>
      <xdr:colOff>171450</xdr:colOff>
      <xdr:row>450</xdr:row>
      <xdr:rowOff>152400</xdr:rowOff>
    </xdr:to>
    <xdr:pic>
      <xdr:nvPicPr>
        <xdr:cNvPr id="4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57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451</xdr:row>
      <xdr:rowOff>0</xdr:rowOff>
    </xdr:from>
    <xdr:to>
      <xdr:col>0</xdr:col>
      <xdr:colOff>171450</xdr:colOff>
      <xdr:row>451</xdr:row>
      <xdr:rowOff>152400</xdr:rowOff>
    </xdr:to>
    <xdr:pic>
      <xdr:nvPicPr>
        <xdr:cNvPr id="4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59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452</xdr:row>
      <xdr:rowOff>0</xdr:rowOff>
    </xdr:from>
    <xdr:to>
      <xdr:col>0</xdr:col>
      <xdr:colOff>171450</xdr:colOff>
      <xdr:row>452</xdr:row>
      <xdr:rowOff>152400</xdr:rowOff>
    </xdr:to>
    <xdr:pic>
      <xdr:nvPicPr>
        <xdr:cNvPr id="4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61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453</xdr:row>
      <xdr:rowOff>0</xdr:rowOff>
    </xdr:from>
    <xdr:to>
      <xdr:col>0</xdr:col>
      <xdr:colOff>171450</xdr:colOff>
      <xdr:row>453</xdr:row>
      <xdr:rowOff>152400</xdr:rowOff>
    </xdr:to>
    <xdr:pic>
      <xdr:nvPicPr>
        <xdr:cNvPr id="4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62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454</xdr:row>
      <xdr:rowOff>0</xdr:rowOff>
    </xdr:from>
    <xdr:to>
      <xdr:col>0</xdr:col>
      <xdr:colOff>171450</xdr:colOff>
      <xdr:row>454</xdr:row>
      <xdr:rowOff>152400</xdr:rowOff>
    </xdr:to>
    <xdr:pic>
      <xdr:nvPicPr>
        <xdr:cNvPr id="4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64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455</xdr:row>
      <xdr:rowOff>0</xdr:rowOff>
    </xdr:from>
    <xdr:to>
      <xdr:col>0</xdr:col>
      <xdr:colOff>171450</xdr:colOff>
      <xdr:row>455</xdr:row>
      <xdr:rowOff>152400</xdr:rowOff>
    </xdr:to>
    <xdr:pic>
      <xdr:nvPicPr>
        <xdr:cNvPr id="4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66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456</xdr:row>
      <xdr:rowOff>0</xdr:rowOff>
    </xdr:from>
    <xdr:to>
      <xdr:col>0</xdr:col>
      <xdr:colOff>171450</xdr:colOff>
      <xdr:row>456</xdr:row>
      <xdr:rowOff>152400</xdr:rowOff>
    </xdr:to>
    <xdr:pic>
      <xdr:nvPicPr>
        <xdr:cNvPr id="4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68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457</xdr:row>
      <xdr:rowOff>0</xdr:rowOff>
    </xdr:from>
    <xdr:to>
      <xdr:col>0</xdr:col>
      <xdr:colOff>171450</xdr:colOff>
      <xdr:row>457</xdr:row>
      <xdr:rowOff>152400</xdr:rowOff>
    </xdr:to>
    <xdr:pic>
      <xdr:nvPicPr>
        <xdr:cNvPr id="4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70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458</xdr:row>
      <xdr:rowOff>0</xdr:rowOff>
    </xdr:from>
    <xdr:to>
      <xdr:col>0</xdr:col>
      <xdr:colOff>171450</xdr:colOff>
      <xdr:row>458</xdr:row>
      <xdr:rowOff>152400</xdr:rowOff>
    </xdr:to>
    <xdr:pic>
      <xdr:nvPicPr>
        <xdr:cNvPr id="4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72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459</xdr:row>
      <xdr:rowOff>0</xdr:rowOff>
    </xdr:from>
    <xdr:to>
      <xdr:col>0</xdr:col>
      <xdr:colOff>171450</xdr:colOff>
      <xdr:row>459</xdr:row>
      <xdr:rowOff>152400</xdr:rowOff>
    </xdr:to>
    <xdr:pic>
      <xdr:nvPicPr>
        <xdr:cNvPr id="4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74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460</xdr:row>
      <xdr:rowOff>0</xdr:rowOff>
    </xdr:from>
    <xdr:to>
      <xdr:col>0</xdr:col>
      <xdr:colOff>171450</xdr:colOff>
      <xdr:row>460</xdr:row>
      <xdr:rowOff>152400</xdr:rowOff>
    </xdr:to>
    <xdr:pic>
      <xdr:nvPicPr>
        <xdr:cNvPr id="4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76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461</xdr:row>
      <xdr:rowOff>0</xdr:rowOff>
    </xdr:from>
    <xdr:to>
      <xdr:col>0</xdr:col>
      <xdr:colOff>171450</xdr:colOff>
      <xdr:row>461</xdr:row>
      <xdr:rowOff>152400</xdr:rowOff>
    </xdr:to>
    <xdr:pic>
      <xdr:nvPicPr>
        <xdr:cNvPr id="4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78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462</xdr:row>
      <xdr:rowOff>0</xdr:rowOff>
    </xdr:from>
    <xdr:to>
      <xdr:col>0</xdr:col>
      <xdr:colOff>171450</xdr:colOff>
      <xdr:row>462</xdr:row>
      <xdr:rowOff>152400</xdr:rowOff>
    </xdr:to>
    <xdr:pic>
      <xdr:nvPicPr>
        <xdr:cNvPr id="4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80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463</xdr:row>
      <xdr:rowOff>0</xdr:rowOff>
    </xdr:from>
    <xdr:to>
      <xdr:col>0</xdr:col>
      <xdr:colOff>171450</xdr:colOff>
      <xdr:row>463</xdr:row>
      <xdr:rowOff>152400</xdr:rowOff>
    </xdr:to>
    <xdr:pic>
      <xdr:nvPicPr>
        <xdr:cNvPr id="4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82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464</xdr:row>
      <xdr:rowOff>0</xdr:rowOff>
    </xdr:from>
    <xdr:to>
      <xdr:col>0</xdr:col>
      <xdr:colOff>171450</xdr:colOff>
      <xdr:row>464</xdr:row>
      <xdr:rowOff>152400</xdr:rowOff>
    </xdr:to>
    <xdr:pic>
      <xdr:nvPicPr>
        <xdr:cNvPr id="4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83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465</xdr:row>
      <xdr:rowOff>0</xdr:rowOff>
    </xdr:from>
    <xdr:to>
      <xdr:col>0</xdr:col>
      <xdr:colOff>171450</xdr:colOff>
      <xdr:row>465</xdr:row>
      <xdr:rowOff>152400</xdr:rowOff>
    </xdr:to>
    <xdr:pic>
      <xdr:nvPicPr>
        <xdr:cNvPr id="4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85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466</xdr:row>
      <xdr:rowOff>0</xdr:rowOff>
    </xdr:from>
    <xdr:to>
      <xdr:col>0</xdr:col>
      <xdr:colOff>171450</xdr:colOff>
      <xdr:row>466</xdr:row>
      <xdr:rowOff>152400</xdr:rowOff>
    </xdr:to>
    <xdr:pic>
      <xdr:nvPicPr>
        <xdr:cNvPr id="4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87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467</xdr:row>
      <xdr:rowOff>0</xdr:rowOff>
    </xdr:from>
    <xdr:to>
      <xdr:col>0</xdr:col>
      <xdr:colOff>171450</xdr:colOff>
      <xdr:row>467</xdr:row>
      <xdr:rowOff>152400</xdr:rowOff>
    </xdr:to>
    <xdr:pic>
      <xdr:nvPicPr>
        <xdr:cNvPr id="4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89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468</xdr:row>
      <xdr:rowOff>0</xdr:rowOff>
    </xdr:from>
    <xdr:to>
      <xdr:col>0</xdr:col>
      <xdr:colOff>171450</xdr:colOff>
      <xdr:row>468</xdr:row>
      <xdr:rowOff>152400</xdr:rowOff>
    </xdr:to>
    <xdr:pic>
      <xdr:nvPicPr>
        <xdr:cNvPr id="4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91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469</xdr:row>
      <xdr:rowOff>0</xdr:rowOff>
    </xdr:from>
    <xdr:to>
      <xdr:col>0</xdr:col>
      <xdr:colOff>171450</xdr:colOff>
      <xdr:row>469</xdr:row>
      <xdr:rowOff>152400</xdr:rowOff>
    </xdr:to>
    <xdr:pic>
      <xdr:nvPicPr>
        <xdr:cNvPr id="4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93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470</xdr:row>
      <xdr:rowOff>0</xdr:rowOff>
    </xdr:from>
    <xdr:to>
      <xdr:col>0</xdr:col>
      <xdr:colOff>171450</xdr:colOff>
      <xdr:row>470</xdr:row>
      <xdr:rowOff>152400</xdr:rowOff>
    </xdr:to>
    <xdr:pic>
      <xdr:nvPicPr>
        <xdr:cNvPr id="4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95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471</xdr:row>
      <xdr:rowOff>0</xdr:rowOff>
    </xdr:from>
    <xdr:to>
      <xdr:col>0</xdr:col>
      <xdr:colOff>171450</xdr:colOff>
      <xdr:row>471</xdr:row>
      <xdr:rowOff>152400</xdr:rowOff>
    </xdr:to>
    <xdr:pic>
      <xdr:nvPicPr>
        <xdr:cNvPr id="4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97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472</xdr:row>
      <xdr:rowOff>0</xdr:rowOff>
    </xdr:from>
    <xdr:to>
      <xdr:col>0</xdr:col>
      <xdr:colOff>171450</xdr:colOff>
      <xdr:row>472</xdr:row>
      <xdr:rowOff>152400</xdr:rowOff>
    </xdr:to>
    <xdr:pic>
      <xdr:nvPicPr>
        <xdr:cNvPr id="4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99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473</xdr:row>
      <xdr:rowOff>0</xdr:rowOff>
    </xdr:from>
    <xdr:to>
      <xdr:col>0</xdr:col>
      <xdr:colOff>171450</xdr:colOff>
      <xdr:row>473</xdr:row>
      <xdr:rowOff>152400</xdr:rowOff>
    </xdr:to>
    <xdr:pic>
      <xdr:nvPicPr>
        <xdr:cNvPr id="4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01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474</xdr:row>
      <xdr:rowOff>0</xdr:rowOff>
    </xdr:from>
    <xdr:to>
      <xdr:col>0</xdr:col>
      <xdr:colOff>171450</xdr:colOff>
      <xdr:row>474</xdr:row>
      <xdr:rowOff>152400</xdr:rowOff>
    </xdr:to>
    <xdr:pic>
      <xdr:nvPicPr>
        <xdr:cNvPr id="4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02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475</xdr:row>
      <xdr:rowOff>0</xdr:rowOff>
    </xdr:from>
    <xdr:to>
      <xdr:col>0</xdr:col>
      <xdr:colOff>171450</xdr:colOff>
      <xdr:row>475</xdr:row>
      <xdr:rowOff>152400</xdr:rowOff>
    </xdr:to>
    <xdr:pic>
      <xdr:nvPicPr>
        <xdr:cNvPr id="4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04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476</xdr:row>
      <xdr:rowOff>0</xdr:rowOff>
    </xdr:from>
    <xdr:to>
      <xdr:col>0</xdr:col>
      <xdr:colOff>171450</xdr:colOff>
      <xdr:row>476</xdr:row>
      <xdr:rowOff>152400</xdr:rowOff>
    </xdr:to>
    <xdr:pic>
      <xdr:nvPicPr>
        <xdr:cNvPr id="4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06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477</xdr:row>
      <xdr:rowOff>0</xdr:rowOff>
    </xdr:from>
    <xdr:to>
      <xdr:col>0</xdr:col>
      <xdr:colOff>171450</xdr:colOff>
      <xdr:row>477</xdr:row>
      <xdr:rowOff>152400</xdr:rowOff>
    </xdr:to>
    <xdr:pic>
      <xdr:nvPicPr>
        <xdr:cNvPr id="4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08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478</xdr:row>
      <xdr:rowOff>0</xdr:rowOff>
    </xdr:from>
    <xdr:to>
      <xdr:col>0</xdr:col>
      <xdr:colOff>171450</xdr:colOff>
      <xdr:row>478</xdr:row>
      <xdr:rowOff>152400</xdr:rowOff>
    </xdr:to>
    <xdr:pic>
      <xdr:nvPicPr>
        <xdr:cNvPr id="4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10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479</xdr:row>
      <xdr:rowOff>0</xdr:rowOff>
    </xdr:from>
    <xdr:to>
      <xdr:col>0</xdr:col>
      <xdr:colOff>171450</xdr:colOff>
      <xdr:row>479</xdr:row>
      <xdr:rowOff>152400</xdr:rowOff>
    </xdr:to>
    <xdr:pic>
      <xdr:nvPicPr>
        <xdr:cNvPr id="4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12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480</xdr:row>
      <xdr:rowOff>0</xdr:rowOff>
    </xdr:from>
    <xdr:to>
      <xdr:col>0</xdr:col>
      <xdr:colOff>171450</xdr:colOff>
      <xdr:row>480</xdr:row>
      <xdr:rowOff>152400</xdr:rowOff>
    </xdr:to>
    <xdr:pic>
      <xdr:nvPicPr>
        <xdr:cNvPr id="4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14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481</xdr:row>
      <xdr:rowOff>0</xdr:rowOff>
    </xdr:from>
    <xdr:to>
      <xdr:col>0</xdr:col>
      <xdr:colOff>171450</xdr:colOff>
      <xdr:row>481</xdr:row>
      <xdr:rowOff>152400</xdr:rowOff>
    </xdr:to>
    <xdr:pic>
      <xdr:nvPicPr>
        <xdr:cNvPr id="4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16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482</xdr:row>
      <xdr:rowOff>0</xdr:rowOff>
    </xdr:from>
    <xdr:to>
      <xdr:col>0</xdr:col>
      <xdr:colOff>171450</xdr:colOff>
      <xdr:row>482</xdr:row>
      <xdr:rowOff>152400</xdr:rowOff>
    </xdr:to>
    <xdr:pic>
      <xdr:nvPicPr>
        <xdr:cNvPr id="4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18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483</xdr:row>
      <xdr:rowOff>0</xdr:rowOff>
    </xdr:from>
    <xdr:to>
      <xdr:col>0</xdr:col>
      <xdr:colOff>171450</xdr:colOff>
      <xdr:row>483</xdr:row>
      <xdr:rowOff>152400</xdr:rowOff>
    </xdr:to>
    <xdr:pic>
      <xdr:nvPicPr>
        <xdr:cNvPr id="4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20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484</xdr:row>
      <xdr:rowOff>0</xdr:rowOff>
    </xdr:from>
    <xdr:to>
      <xdr:col>0</xdr:col>
      <xdr:colOff>171450</xdr:colOff>
      <xdr:row>484</xdr:row>
      <xdr:rowOff>152400</xdr:rowOff>
    </xdr:to>
    <xdr:pic>
      <xdr:nvPicPr>
        <xdr:cNvPr id="4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22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485</xdr:row>
      <xdr:rowOff>0</xdr:rowOff>
    </xdr:from>
    <xdr:to>
      <xdr:col>0</xdr:col>
      <xdr:colOff>171450</xdr:colOff>
      <xdr:row>485</xdr:row>
      <xdr:rowOff>152400</xdr:rowOff>
    </xdr:to>
    <xdr:pic>
      <xdr:nvPicPr>
        <xdr:cNvPr id="4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23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486</xdr:row>
      <xdr:rowOff>0</xdr:rowOff>
    </xdr:from>
    <xdr:to>
      <xdr:col>0</xdr:col>
      <xdr:colOff>171450</xdr:colOff>
      <xdr:row>486</xdr:row>
      <xdr:rowOff>152400</xdr:rowOff>
    </xdr:to>
    <xdr:pic>
      <xdr:nvPicPr>
        <xdr:cNvPr id="4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25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487</xdr:row>
      <xdr:rowOff>0</xdr:rowOff>
    </xdr:from>
    <xdr:to>
      <xdr:col>0</xdr:col>
      <xdr:colOff>171450</xdr:colOff>
      <xdr:row>487</xdr:row>
      <xdr:rowOff>152400</xdr:rowOff>
    </xdr:to>
    <xdr:pic>
      <xdr:nvPicPr>
        <xdr:cNvPr id="4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27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488</xdr:row>
      <xdr:rowOff>0</xdr:rowOff>
    </xdr:from>
    <xdr:to>
      <xdr:col>0</xdr:col>
      <xdr:colOff>171450</xdr:colOff>
      <xdr:row>488</xdr:row>
      <xdr:rowOff>152400</xdr:rowOff>
    </xdr:to>
    <xdr:pic>
      <xdr:nvPicPr>
        <xdr:cNvPr id="4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29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489</xdr:row>
      <xdr:rowOff>0</xdr:rowOff>
    </xdr:from>
    <xdr:to>
      <xdr:col>0</xdr:col>
      <xdr:colOff>171450</xdr:colOff>
      <xdr:row>489</xdr:row>
      <xdr:rowOff>152400</xdr:rowOff>
    </xdr:to>
    <xdr:pic>
      <xdr:nvPicPr>
        <xdr:cNvPr id="4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31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490</xdr:row>
      <xdr:rowOff>0</xdr:rowOff>
    </xdr:from>
    <xdr:to>
      <xdr:col>0</xdr:col>
      <xdr:colOff>171450</xdr:colOff>
      <xdr:row>490</xdr:row>
      <xdr:rowOff>152400</xdr:rowOff>
    </xdr:to>
    <xdr:pic>
      <xdr:nvPicPr>
        <xdr:cNvPr id="4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33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491</xdr:row>
      <xdr:rowOff>0</xdr:rowOff>
    </xdr:from>
    <xdr:to>
      <xdr:col>0</xdr:col>
      <xdr:colOff>171450</xdr:colOff>
      <xdr:row>491</xdr:row>
      <xdr:rowOff>152400</xdr:rowOff>
    </xdr:to>
    <xdr:pic>
      <xdr:nvPicPr>
        <xdr:cNvPr id="4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35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492</xdr:row>
      <xdr:rowOff>0</xdr:rowOff>
    </xdr:from>
    <xdr:to>
      <xdr:col>0</xdr:col>
      <xdr:colOff>171450</xdr:colOff>
      <xdr:row>492</xdr:row>
      <xdr:rowOff>152400</xdr:rowOff>
    </xdr:to>
    <xdr:pic>
      <xdr:nvPicPr>
        <xdr:cNvPr id="4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37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493</xdr:row>
      <xdr:rowOff>0</xdr:rowOff>
    </xdr:from>
    <xdr:to>
      <xdr:col>0</xdr:col>
      <xdr:colOff>171450</xdr:colOff>
      <xdr:row>493</xdr:row>
      <xdr:rowOff>152400</xdr:rowOff>
    </xdr:to>
    <xdr:pic>
      <xdr:nvPicPr>
        <xdr:cNvPr id="4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39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494</xdr:row>
      <xdr:rowOff>0</xdr:rowOff>
    </xdr:from>
    <xdr:to>
      <xdr:col>0</xdr:col>
      <xdr:colOff>171450</xdr:colOff>
      <xdr:row>494</xdr:row>
      <xdr:rowOff>152400</xdr:rowOff>
    </xdr:to>
    <xdr:pic>
      <xdr:nvPicPr>
        <xdr:cNvPr id="4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41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495</xdr:row>
      <xdr:rowOff>0</xdr:rowOff>
    </xdr:from>
    <xdr:to>
      <xdr:col>0</xdr:col>
      <xdr:colOff>171450</xdr:colOff>
      <xdr:row>495</xdr:row>
      <xdr:rowOff>152400</xdr:rowOff>
    </xdr:to>
    <xdr:pic>
      <xdr:nvPicPr>
        <xdr:cNvPr id="4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42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496</xdr:row>
      <xdr:rowOff>0</xdr:rowOff>
    </xdr:from>
    <xdr:to>
      <xdr:col>0</xdr:col>
      <xdr:colOff>171450</xdr:colOff>
      <xdr:row>496</xdr:row>
      <xdr:rowOff>152400</xdr:rowOff>
    </xdr:to>
    <xdr:pic>
      <xdr:nvPicPr>
        <xdr:cNvPr id="4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44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497</xdr:row>
      <xdr:rowOff>0</xdr:rowOff>
    </xdr:from>
    <xdr:to>
      <xdr:col>0</xdr:col>
      <xdr:colOff>171450</xdr:colOff>
      <xdr:row>497</xdr:row>
      <xdr:rowOff>152400</xdr:rowOff>
    </xdr:to>
    <xdr:pic>
      <xdr:nvPicPr>
        <xdr:cNvPr id="4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46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498</xdr:row>
      <xdr:rowOff>0</xdr:rowOff>
    </xdr:from>
    <xdr:to>
      <xdr:col>0</xdr:col>
      <xdr:colOff>171450</xdr:colOff>
      <xdr:row>498</xdr:row>
      <xdr:rowOff>152400</xdr:rowOff>
    </xdr:to>
    <xdr:pic>
      <xdr:nvPicPr>
        <xdr:cNvPr id="4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48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499</xdr:row>
      <xdr:rowOff>0</xdr:rowOff>
    </xdr:from>
    <xdr:to>
      <xdr:col>0</xdr:col>
      <xdr:colOff>171450</xdr:colOff>
      <xdr:row>499</xdr:row>
      <xdr:rowOff>152400</xdr:rowOff>
    </xdr:to>
    <xdr:pic>
      <xdr:nvPicPr>
        <xdr:cNvPr id="5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0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500</xdr:row>
      <xdr:rowOff>0</xdr:rowOff>
    </xdr:from>
    <xdr:to>
      <xdr:col>0</xdr:col>
      <xdr:colOff>171450</xdr:colOff>
      <xdr:row>500</xdr:row>
      <xdr:rowOff>152400</xdr:rowOff>
    </xdr:to>
    <xdr:pic>
      <xdr:nvPicPr>
        <xdr:cNvPr id="5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501</xdr:row>
      <xdr:rowOff>0</xdr:rowOff>
    </xdr:from>
    <xdr:to>
      <xdr:col>0</xdr:col>
      <xdr:colOff>171450</xdr:colOff>
      <xdr:row>501</xdr:row>
      <xdr:rowOff>152400</xdr:rowOff>
    </xdr:to>
    <xdr:pic>
      <xdr:nvPicPr>
        <xdr:cNvPr id="5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4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502</xdr:row>
      <xdr:rowOff>0</xdr:rowOff>
    </xdr:from>
    <xdr:to>
      <xdr:col>0</xdr:col>
      <xdr:colOff>171450</xdr:colOff>
      <xdr:row>502</xdr:row>
      <xdr:rowOff>152400</xdr:rowOff>
    </xdr:to>
    <xdr:pic>
      <xdr:nvPicPr>
        <xdr:cNvPr id="5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6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503</xdr:row>
      <xdr:rowOff>0</xdr:rowOff>
    </xdr:from>
    <xdr:to>
      <xdr:col>0</xdr:col>
      <xdr:colOff>171450</xdr:colOff>
      <xdr:row>503</xdr:row>
      <xdr:rowOff>152400</xdr:rowOff>
    </xdr:to>
    <xdr:pic>
      <xdr:nvPicPr>
        <xdr:cNvPr id="504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958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504</xdr:row>
      <xdr:rowOff>0</xdr:rowOff>
    </xdr:from>
    <xdr:to>
      <xdr:col>0</xdr:col>
      <xdr:colOff>171450</xdr:colOff>
      <xdr:row>504</xdr:row>
      <xdr:rowOff>152400</xdr:rowOff>
    </xdr:to>
    <xdr:pic>
      <xdr:nvPicPr>
        <xdr:cNvPr id="5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60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505</xdr:row>
      <xdr:rowOff>0</xdr:rowOff>
    </xdr:from>
    <xdr:to>
      <xdr:col>0</xdr:col>
      <xdr:colOff>171450</xdr:colOff>
      <xdr:row>505</xdr:row>
      <xdr:rowOff>152400</xdr:rowOff>
    </xdr:to>
    <xdr:pic>
      <xdr:nvPicPr>
        <xdr:cNvPr id="5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62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506</xdr:row>
      <xdr:rowOff>0</xdr:rowOff>
    </xdr:from>
    <xdr:to>
      <xdr:col>0</xdr:col>
      <xdr:colOff>171450</xdr:colOff>
      <xdr:row>506</xdr:row>
      <xdr:rowOff>152400</xdr:rowOff>
    </xdr:to>
    <xdr:pic>
      <xdr:nvPicPr>
        <xdr:cNvPr id="5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63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507</xdr:row>
      <xdr:rowOff>0</xdr:rowOff>
    </xdr:from>
    <xdr:to>
      <xdr:col>0</xdr:col>
      <xdr:colOff>171450</xdr:colOff>
      <xdr:row>507</xdr:row>
      <xdr:rowOff>152400</xdr:rowOff>
    </xdr:to>
    <xdr:pic>
      <xdr:nvPicPr>
        <xdr:cNvPr id="5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65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508</xdr:row>
      <xdr:rowOff>0</xdr:rowOff>
    </xdr:from>
    <xdr:to>
      <xdr:col>0</xdr:col>
      <xdr:colOff>171450</xdr:colOff>
      <xdr:row>508</xdr:row>
      <xdr:rowOff>152400</xdr:rowOff>
    </xdr:to>
    <xdr:pic>
      <xdr:nvPicPr>
        <xdr:cNvPr id="5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67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509</xdr:row>
      <xdr:rowOff>0</xdr:rowOff>
    </xdr:from>
    <xdr:to>
      <xdr:col>0</xdr:col>
      <xdr:colOff>171450</xdr:colOff>
      <xdr:row>509</xdr:row>
      <xdr:rowOff>152400</xdr:rowOff>
    </xdr:to>
    <xdr:pic>
      <xdr:nvPicPr>
        <xdr:cNvPr id="5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69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510</xdr:row>
      <xdr:rowOff>0</xdr:rowOff>
    </xdr:from>
    <xdr:to>
      <xdr:col>0</xdr:col>
      <xdr:colOff>171450</xdr:colOff>
      <xdr:row>510</xdr:row>
      <xdr:rowOff>152400</xdr:rowOff>
    </xdr:to>
    <xdr:pic>
      <xdr:nvPicPr>
        <xdr:cNvPr id="5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71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511</xdr:row>
      <xdr:rowOff>0</xdr:rowOff>
    </xdr:from>
    <xdr:to>
      <xdr:col>0</xdr:col>
      <xdr:colOff>171450</xdr:colOff>
      <xdr:row>511</xdr:row>
      <xdr:rowOff>152400</xdr:rowOff>
    </xdr:to>
    <xdr:pic>
      <xdr:nvPicPr>
        <xdr:cNvPr id="5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73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512</xdr:row>
      <xdr:rowOff>0</xdr:rowOff>
    </xdr:from>
    <xdr:to>
      <xdr:col>0</xdr:col>
      <xdr:colOff>171450</xdr:colOff>
      <xdr:row>512</xdr:row>
      <xdr:rowOff>152400</xdr:rowOff>
    </xdr:to>
    <xdr:pic>
      <xdr:nvPicPr>
        <xdr:cNvPr id="5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75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513</xdr:row>
      <xdr:rowOff>0</xdr:rowOff>
    </xdr:from>
    <xdr:to>
      <xdr:col>0</xdr:col>
      <xdr:colOff>171450</xdr:colOff>
      <xdr:row>513</xdr:row>
      <xdr:rowOff>152400</xdr:rowOff>
    </xdr:to>
    <xdr:pic>
      <xdr:nvPicPr>
        <xdr:cNvPr id="5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77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514</xdr:row>
      <xdr:rowOff>0</xdr:rowOff>
    </xdr:from>
    <xdr:to>
      <xdr:col>0</xdr:col>
      <xdr:colOff>171450</xdr:colOff>
      <xdr:row>514</xdr:row>
      <xdr:rowOff>152400</xdr:rowOff>
    </xdr:to>
    <xdr:pic>
      <xdr:nvPicPr>
        <xdr:cNvPr id="5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79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515</xdr:row>
      <xdr:rowOff>0</xdr:rowOff>
    </xdr:from>
    <xdr:to>
      <xdr:col>0</xdr:col>
      <xdr:colOff>171450</xdr:colOff>
      <xdr:row>515</xdr:row>
      <xdr:rowOff>152400</xdr:rowOff>
    </xdr:to>
    <xdr:pic>
      <xdr:nvPicPr>
        <xdr:cNvPr id="5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81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516</xdr:row>
      <xdr:rowOff>0</xdr:rowOff>
    </xdr:from>
    <xdr:to>
      <xdr:col>0</xdr:col>
      <xdr:colOff>171450</xdr:colOff>
      <xdr:row>516</xdr:row>
      <xdr:rowOff>152400</xdr:rowOff>
    </xdr:to>
    <xdr:pic>
      <xdr:nvPicPr>
        <xdr:cNvPr id="5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82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517</xdr:row>
      <xdr:rowOff>0</xdr:rowOff>
    </xdr:from>
    <xdr:to>
      <xdr:col>0</xdr:col>
      <xdr:colOff>171450</xdr:colOff>
      <xdr:row>517</xdr:row>
      <xdr:rowOff>152400</xdr:rowOff>
    </xdr:to>
    <xdr:pic>
      <xdr:nvPicPr>
        <xdr:cNvPr id="5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84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518</xdr:row>
      <xdr:rowOff>0</xdr:rowOff>
    </xdr:from>
    <xdr:to>
      <xdr:col>0</xdr:col>
      <xdr:colOff>171450</xdr:colOff>
      <xdr:row>518</xdr:row>
      <xdr:rowOff>152400</xdr:rowOff>
    </xdr:to>
    <xdr:pic>
      <xdr:nvPicPr>
        <xdr:cNvPr id="5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86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519</xdr:row>
      <xdr:rowOff>0</xdr:rowOff>
    </xdr:from>
    <xdr:to>
      <xdr:col>0</xdr:col>
      <xdr:colOff>171450</xdr:colOff>
      <xdr:row>519</xdr:row>
      <xdr:rowOff>152400</xdr:rowOff>
    </xdr:to>
    <xdr:pic>
      <xdr:nvPicPr>
        <xdr:cNvPr id="5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88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520</xdr:row>
      <xdr:rowOff>0</xdr:rowOff>
    </xdr:from>
    <xdr:to>
      <xdr:col>0</xdr:col>
      <xdr:colOff>171450</xdr:colOff>
      <xdr:row>520</xdr:row>
      <xdr:rowOff>152400</xdr:rowOff>
    </xdr:to>
    <xdr:pic>
      <xdr:nvPicPr>
        <xdr:cNvPr id="5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90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521</xdr:row>
      <xdr:rowOff>0</xdr:rowOff>
    </xdr:from>
    <xdr:to>
      <xdr:col>0</xdr:col>
      <xdr:colOff>171450</xdr:colOff>
      <xdr:row>521</xdr:row>
      <xdr:rowOff>152400</xdr:rowOff>
    </xdr:to>
    <xdr:pic>
      <xdr:nvPicPr>
        <xdr:cNvPr id="5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92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522</xdr:row>
      <xdr:rowOff>0</xdr:rowOff>
    </xdr:from>
    <xdr:to>
      <xdr:col>0</xdr:col>
      <xdr:colOff>171450</xdr:colOff>
      <xdr:row>522</xdr:row>
      <xdr:rowOff>152400</xdr:rowOff>
    </xdr:to>
    <xdr:pic>
      <xdr:nvPicPr>
        <xdr:cNvPr id="5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94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523</xdr:row>
      <xdr:rowOff>0</xdr:rowOff>
    </xdr:from>
    <xdr:to>
      <xdr:col>0</xdr:col>
      <xdr:colOff>171450</xdr:colOff>
      <xdr:row>523</xdr:row>
      <xdr:rowOff>152400</xdr:rowOff>
    </xdr:to>
    <xdr:pic>
      <xdr:nvPicPr>
        <xdr:cNvPr id="5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96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524</xdr:row>
      <xdr:rowOff>0</xdr:rowOff>
    </xdr:from>
    <xdr:to>
      <xdr:col>0</xdr:col>
      <xdr:colOff>171450</xdr:colOff>
      <xdr:row>524</xdr:row>
      <xdr:rowOff>152400</xdr:rowOff>
    </xdr:to>
    <xdr:pic>
      <xdr:nvPicPr>
        <xdr:cNvPr id="5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98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525</xdr:row>
      <xdr:rowOff>0</xdr:rowOff>
    </xdr:from>
    <xdr:to>
      <xdr:col>0</xdr:col>
      <xdr:colOff>171450</xdr:colOff>
      <xdr:row>525</xdr:row>
      <xdr:rowOff>152400</xdr:rowOff>
    </xdr:to>
    <xdr:pic>
      <xdr:nvPicPr>
        <xdr:cNvPr id="5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00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526</xdr:row>
      <xdr:rowOff>0</xdr:rowOff>
    </xdr:from>
    <xdr:to>
      <xdr:col>0</xdr:col>
      <xdr:colOff>171450</xdr:colOff>
      <xdr:row>526</xdr:row>
      <xdr:rowOff>152400</xdr:rowOff>
    </xdr:to>
    <xdr:pic>
      <xdr:nvPicPr>
        <xdr:cNvPr id="5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02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527</xdr:row>
      <xdr:rowOff>0</xdr:rowOff>
    </xdr:from>
    <xdr:to>
      <xdr:col>0</xdr:col>
      <xdr:colOff>171450</xdr:colOff>
      <xdr:row>527</xdr:row>
      <xdr:rowOff>152400</xdr:rowOff>
    </xdr:to>
    <xdr:pic>
      <xdr:nvPicPr>
        <xdr:cNvPr id="5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03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528</xdr:row>
      <xdr:rowOff>0</xdr:rowOff>
    </xdr:from>
    <xdr:to>
      <xdr:col>0</xdr:col>
      <xdr:colOff>171450</xdr:colOff>
      <xdr:row>528</xdr:row>
      <xdr:rowOff>152400</xdr:rowOff>
    </xdr:to>
    <xdr:pic>
      <xdr:nvPicPr>
        <xdr:cNvPr id="5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05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529</xdr:row>
      <xdr:rowOff>0</xdr:rowOff>
    </xdr:from>
    <xdr:to>
      <xdr:col>0</xdr:col>
      <xdr:colOff>171450</xdr:colOff>
      <xdr:row>529</xdr:row>
      <xdr:rowOff>152400</xdr:rowOff>
    </xdr:to>
    <xdr:pic>
      <xdr:nvPicPr>
        <xdr:cNvPr id="5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07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530</xdr:row>
      <xdr:rowOff>0</xdr:rowOff>
    </xdr:from>
    <xdr:to>
      <xdr:col>0</xdr:col>
      <xdr:colOff>171450</xdr:colOff>
      <xdr:row>530</xdr:row>
      <xdr:rowOff>152400</xdr:rowOff>
    </xdr:to>
    <xdr:pic>
      <xdr:nvPicPr>
        <xdr:cNvPr id="5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09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531</xdr:row>
      <xdr:rowOff>0</xdr:rowOff>
    </xdr:from>
    <xdr:to>
      <xdr:col>0</xdr:col>
      <xdr:colOff>171450</xdr:colOff>
      <xdr:row>531</xdr:row>
      <xdr:rowOff>152400</xdr:rowOff>
    </xdr:to>
    <xdr:pic>
      <xdr:nvPicPr>
        <xdr:cNvPr id="5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11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532</xdr:row>
      <xdr:rowOff>0</xdr:rowOff>
    </xdr:from>
    <xdr:to>
      <xdr:col>0</xdr:col>
      <xdr:colOff>171450</xdr:colOff>
      <xdr:row>532</xdr:row>
      <xdr:rowOff>152400</xdr:rowOff>
    </xdr:to>
    <xdr:pic>
      <xdr:nvPicPr>
        <xdr:cNvPr id="5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13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533</xdr:row>
      <xdr:rowOff>0</xdr:rowOff>
    </xdr:from>
    <xdr:to>
      <xdr:col>0</xdr:col>
      <xdr:colOff>171450</xdr:colOff>
      <xdr:row>533</xdr:row>
      <xdr:rowOff>152400</xdr:rowOff>
    </xdr:to>
    <xdr:pic>
      <xdr:nvPicPr>
        <xdr:cNvPr id="5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15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534</xdr:row>
      <xdr:rowOff>0</xdr:rowOff>
    </xdr:from>
    <xdr:to>
      <xdr:col>0</xdr:col>
      <xdr:colOff>171450</xdr:colOff>
      <xdr:row>534</xdr:row>
      <xdr:rowOff>152400</xdr:rowOff>
    </xdr:to>
    <xdr:pic>
      <xdr:nvPicPr>
        <xdr:cNvPr id="5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17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535</xdr:row>
      <xdr:rowOff>0</xdr:rowOff>
    </xdr:from>
    <xdr:to>
      <xdr:col>0</xdr:col>
      <xdr:colOff>171450</xdr:colOff>
      <xdr:row>535</xdr:row>
      <xdr:rowOff>152400</xdr:rowOff>
    </xdr:to>
    <xdr:pic>
      <xdr:nvPicPr>
        <xdr:cNvPr id="5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19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536</xdr:row>
      <xdr:rowOff>0</xdr:rowOff>
    </xdr:from>
    <xdr:to>
      <xdr:col>0</xdr:col>
      <xdr:colOff>171450</xdr:colOff>
      <xdr:row>536</xdr:row>
      <xdr:rowOff>152400</xdr:rowOff>
    </xdr:to>
    <xdr:pic>
      <xdr:nvPicPr>
        <xdr:cNvPr id="5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21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537</xdr:row>
      <xdr:rowOff>0</xdr:rowOff>
    </xdr:from>
    <xdr:to>
      <xdr:col>0</xdr:col>
      <xdr:colOff>171450</xdr:colOff>
      <xdr:row>537</xdr:row>
      <xdr:rowOff>152400</xdr:rowOff>
    </xdr:to>
    <xdr:pic>
      <xdr:nvPicPr>
        <xdr:cNvPr id="5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22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538</xdr:row>
      <xdr:rowOff>0</xdr:rowOff>
    </xdr:from>
    <xdr:to>
      <xdr:col>0</xdr:col>
      <xdr:colOff>171450</xdr:colOff>
      <xdr:row>538</xdr:row>
      <xdr:rowOff>152400</xdr:rowOff>
    </xdr:to>
    <xdr:pic>
      <xdr:nvPicPr>
        <xdr:cNvPr id="5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24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539</xdr:row>
      <xdr:rowOff>0</xdr:rowOff>
    </xdr:from>
    <xdr:to>
      <xdr:col>0</xdr:col>
      <xdr:colOff>171450</xdr:colOff>
      <xdr:row>539</xdr:row>
      <xdr:rowOff>152400</xdr:rowOff>
    </xdr:to>
    <xdr:pic>
      <xdr:nvPicPr>
        <xdr:cNvPr id="5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26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540</xdr:row>
      <xdr:rowOff>0</xdr:rowOff>
    </xdr:from>
    <xdr:to>
      <xdr:col>0</xdr:col>
      <xdr:colOff>171450</xdr:colOff>
      <xdr:row>540</xdr:row>
      <xdr:rowOff>152400</xdr:rowOff>
    </xdr:to>
    <xdr:pic>
      <xdr:nvPicPr>
        <xdr:cNvPr id="5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28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541</xdr:row>
      <xdr:rowOff>0</xdr:rowOff>
    </xdr:from>
    <xdr:to>
      <xdr:col>0</xdr:col>
      <xdr:colOff>171450</xdr:colOff>
      <xdr:row>541</xdr:row>
      <xdr:rowOff>152400</xdr:rowOff>
    </xdr:to>
    <xdr:pic>
      <xdr:nvPicPr>
        <xdr:cNvPr id="5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30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542</xdr:row>
      <xdr:rowOff>0</xdr:rowOff>
    </xdr:from>
    <xdr:to>
      <xdr:col>0</xdr:col>
      <xdr:colOff>171450</xdr:colOff>
      <xdr:row>542</xdr:row>
      <xdr:rowOff>152400</xdr:rowOff>
    </xdr:to>
    <xdr:pic>
      <xdr:nvPicPr>
        <xdr:cNvPr id="5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32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543</xdr:row>
      <xdr:rowOff>0</xdr:rowOff>
    </xdr:from>
    <xdr:to>
      <xdr:col>0</xdr:col>
      <xdr:colOff>171450</xdr:colOff>
      <xdr:row>543</xdr:row>
      <xdr:rowOff>152400</xdr:rowOff>
    </xdr:to>
    <xdr:pic>
      <xdr:nvPicPr>
        <xdr:cNvPr id="5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34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544</xdr:row>
      <xdr:rowOff>0</xdr:rowOff>
    </xdr:from>
    <xdr:to>
      <xdr:col>0</xdr:col>
      <xdr:colOff>171450</xdr:colOff>
      <xdr:row>544</xdr:row>
      <xdr:rowOff>152400</xdr:rowOff>
    </xdr:to>
    <xdr:pic>
      <xdr:nvPicPr>
        <xdr:cNvPr id="5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36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545</xdr:row>
      <xdr:rowOff>0</xdr:rowOff>
    </xdr:from>
    <xdr:to>
      <xdr:col>0</xdr:col>
      <xdr:colOff>171450</xdr:colOff>
      <xdr:row>545</xdr:row>
      <xdr:rowOff>152400</xdr:rowOff>
    </xdr:to>
    <xdr:pic>
      <xdr:nvPicPr>
        <xdr:cNvPr id="5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38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546</xdr:row>
      <xdr:rowOff>0</xdr:rowOff>
    </xdr:from>
    <xdr:to>
      <xdr:col>0</xdr:col>
      <xdr:colOff>171450</xdr:colOff>
      <xdr:row>546</xdr:row>
      <xdr:rowOff>152400</xdr:rowOff>
    </xdr:to>
    <xdr:pic>
      <xdr:nvPicPr>
        <xdr:cNvPr id="5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40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547</xdr:row>
      <xdr:rowOff>0</xdr:rowOff>
    </xdr:from>
    <xdr:to>
      <xdr:col>0</xdr:col>
      <xdr:colOff>171450</xdr:colOff>
      <xdr:row>547</xdr:row>
      <xdr:rowOff>152400</xdr:rowOff>
    </xdr:to>
    <xdr:pic>
      <xdr:nvPicPr>
        <xdr:cNvPr id="5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42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548</xdr:row>
      <xdr:rowOff>0</xdr:rowOff>
    </xdr:from>
    <xdr:to>
      <xdr:col>0</xdr:col>
      <xdr:colOff>171450</xdr:colOff>
      <xdr:row>548</xdr:row>
      <xdr:rowOff>152400</xdr:rowOff>
    </xdr:to>
    <xdr:pic>
      <xdr:nvPicPr>
        <xdr:cNvPr id="5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43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549</xdr:row>
      <xdr:rowOff>0</xdr:rowOff>
    </xdr:from>
    <xdr:to>
      <xdr:col>0</xdr:col>
      <xdr:colOff>171450</xdr:colOff>
      <xdr:row>549</xdr:row>
      <xdr:rowOff>152400</xdr:rowOff>
    </xdr:to>
    <xdr:pic>
      <xdr:nvPicPr>
        <xdr:cNvPr id="5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45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550</xdr:row>
      <xdr:rowOff>0</xdr:rowOff>
    </xdr:from>
    <xdr:to>
      <xdr:col>0</xdr:col>
      <xdr:colOff>171450</xdr:colOff>
      <xdr:row>550</xdr:row>
      <xdr:rowOff>152400</xdr:rowOff>
    </xdr:to>
    <xdr:pic>
      <xdr:nvPicPr>
        <xdr:cNvPr id="5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47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551</xdr:row>
      <xdr:rowOff>0</xdr:rowOff>
    </xdr:from>
    <xdr:to>
      <xdr:col>0</xdr:col>
      <xdr:colOff>171450</xdr:colOff>
      <xdr:row>551</xdr:row>
      <xdr:rowOff>152400</xdr:rowOff>
    </xdr:to>
    <xdr:pic>
      <xdr:nvPicPr>
        <xdr:cNvPr id="5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49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552</xdr:row>
      <xdr:rowOff>0</xdr:rowOff>
    </xdr:from>
    <xdr:to>
      <xdr:col>0</xdr:col>
      <xdr:colOff>171450</xdr:colOff>
      <xdr:row>552</xdr:row>
      <xdr:rowOff>152400</xdr:rowOff>
    </xdr:to>
    <xdr:pic>
      <xdr:nvPicPr>
        <xdr:cNvPr id="5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51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553</xdr:row>
      <xdr:rowOff>0</xdr:rowOff>
    </xdr:from>
    <xdr:to>
      <xdr:col>0</xdr:col>
      <xdr:colOff>171450</xdr:colOff>
      <xdr:row>553</xdr:row>
      <xdr:rowOff>152400</xdr:rowOff>
    </xdr:to>
    <xdr:pic>
      <xdr:nvPicPr>
        <xdr:cNvPr id="5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53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554</xdr:row>
      <xdr:rowOff>0</xdr:rowOff>
    </xdr:from>
    <xdr:to>
      <xdr:col>0</xdr:col>
      <xdr:colOff>171450</xdr:colOff>
      <xdr:row>554</xdr:row>
      <xdr:rowOff>152400</xdr:rowOff>
    </xdr:to>
    <xdr:pic>
      <xdr:nvPicPr>
        <xdr:cNvPr id="5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55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555</xdr:row>
      <xdr:rowOff>0</xdr:rowOff>
    </xdr:from>
    <xdr:to>
      <xdr:col>0</xdr:col>
      <xdr:colOff>171450</xdr:colOff>
      <xdr:row>555</xdr:row>
      <xdr:rowOff>152400</xdr:rowOff>
    </xdr:to>
    <xdr:pic>
      <xdr:nvPicPr>
        <xdr:cNvPr id="5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57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556</xdr:row>
      <xdr:rowOff>0</xdr:rowOff>
    </xdr:from>
    <xdr:to>
      <xdr:col>0</xdr:col>
      <xdr:colOff>171450</xdr:colOff>
      <xdr:row>556</xdr:row>
      <xdr:rowOff>152400</xdr:rowOff>
    </xdr:to>
    <xdr:pic>
      <xdr:nvPicPr>
        <xdr:cNvPr id="5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59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557</xdr:row>
      <xdr:rowOff>0</xdr:rowOff>
    </xdr:from>
    <xdr:to>
      <xdr:col>0</xdr:col>
      <xdr:colOff>171450</xdr:colOff>
      <xdr:row>557</xdr:row>
      <xdr:rowOff>152400</xdr:rowOff>
    </xdr:to>
    <xdr:pic>
      <xdr:nvPicPr>
        <xdr:cNvPr id="5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61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558</xdr:row>
      <xdr:rowOff>0</xdr:rowOff>
    </xdr:from>
    <xdr:to>
      <xdr:col>0</xdr:col>
      <xdr:colOff>171450</xdr:colOff>
      <xdr:row>558</xdr:row>
      <xdr:rowOff>152400</xdr:rowOff>
    </xdr:to>
    <xdr:pic>
      <xdr:nvPicPr>
        <xdr:cNvPr id="5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62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559</xdr:row>
      <xdr:rowOff>0</xdr:rowOff>
    </xdr:from>
    <xdr:to>
      <xdr:col>0</xdr:col>
      <xdr:colOff>171450</xdr:colOff>
      <xdr:row>559</xdr:row>
      <xdr:rowOff>152400</xdr:rowOff>
    </xdr:to>
    <xdr:pic>
      <xdr:nvPicPr>
        <xdr:cNvPr id="5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64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560</xdr:row>
      <xdr:rowOff>0</xdr:rowOff>
    </xdr:from>
    <xdr:to>
      <xdr:col>0</xdr:col>
      <xdr:colOff>171450</xdr:colOff>
      <xdr:row>560</xdr:row>
      <xdr:rowOff>152400</xdr:rowOff>
    </xdr:to>
    <xdr:pic>
      <xdr:nvPicPr>
        <xdr:cNvPr id="5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66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561</xdr:row>
      <xdr:rowOff>0</xdr:rowOff>
    </xdr:from>
    <xdr:to>
      <xdr:col>0</xdr:col>
      <xdr:colOff>171450</xdr:colOff>
      <xdr:row>561</xdr:row>
      <xdr:rowOff>152400</xdr:rowOff>
    </xdr:to>
    <xdr:pic>
      <xdr:nvPicPr>
        <xdr:cNvPr id="5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68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562</xdr:row>
      <xdr:rowOff>0</xdr:rowOff>
    </xdr:from>
    <xdr:to>
      <xdr:col>0</xdr:col>
      <xdr:colOff>171450</xdr:colOff>
      <xdr:row>562</xdr:row>
      <xdr:rowOff>152400</xdr:rowOff>
    </xdr:to>
    <xdr:pic>
      <xdr:nvPicPr>
        <xdr:cNvPr id="5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70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563</xdr:row>
      <xdr:rowOff>0</xdr:rowOff>
    </xdr:from>
    <xdr:to>
      <xdr:col>0</xdr:col>
      <xdr:colOff>171450</xdr:colOff>
      <xdr:row>563</xdr:row>
      <xdr:rowOff>152400</xdr:rowOff>
    </xdr:to>
    <xdr:pic>
      <xdr:nvPicPr>
        <xdr:cNvPr id="5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72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564</xdr:row>
      <xdr:rowOff>0</xdr:rowOff>
    </xdr:from>
    <xdr:to>
      <xdr:col>0</xdr:col>
      <xdr:colOff>171450</xdr:colOff>
      <xdr:row>564</xdr:row>
      <xdr:rowOff>152400</xdr:rowOff>
    </xdr:to>
    <xdr:pic>
      <xdr:nvPicPr>
        <xdr:cNvPr id="5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74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565</xdr:row>
      <xdr:rowOff>0</xdr:rowOff>
    </xdr:from>
    <xdr:to>
      <xdr:col>0</xdr:col>
      <xdr:colOff>171450</xdr:colOff>
      <xdr:row>565</xdr:row>
      <xdr:rowOff>152400</xdr:rowOff>
    </xdr:to>
    <xdr:pic>
      <xdr:nvPicPr>
        <xdr:cNvPr id="5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76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566</xdr:row>
      <xdr:rowOff>0</xdr:rowOff>
    </xdr:from>
    <xdr:to>
      <xdr:col>0</xdr:col>
      <xdr:colOff>171450</xdr:colOff>
      <xdr:row>566</xdr:row>
      <xdr:rowOff>152400</xdr:rowOff>
    </xdr:to>
    <xdr:pic>
      <xdr:nvPicPr>
        <xdr:cNvPr id="5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78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567</xdr:row>
      <xdr:rowOff>0</xdr:rowOff>
    </xdr:from>
    <xdr:to>
      <xdr:col>0</xdr:col>
      <xdr:colOff>171450</xdr:colOff>
      <xdr:row>567</xdr:row>
      <xdr:rowOff>152400</xdr:rowOff>
    </xdr:to>
    <xdr:pic>
      <xdr:nvPicPr>
        <xdr:cNvPr id="5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80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568</xdr:row>
      <xdr:rowOff>0</xdr:rowOff>
    </xdr:from>
    <xdr:to>
      <xdr:col>0</xdr:col>
      <xdr:colOff>171450</xdr:colOff>
      <xdr:row>568</xdr:row>
      <xdr:rowOff>152400</xdr:rowOff>
    </xdr:to>
    <xdr:pic>
      <xdr:nvPicPr>
        <xdr:cNvPr id="5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82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569</xdr:row>
      <xdr:rowOff>0</xdr:rowOff>
    </xdr:from>
    <xdr:to>
      <xdr:col>0</xdr:col>
      <xdr:colOff>171450</xdr:colOff>
      <xdr:row>569</xdr:row>
      <xdr:rowOff>152400</xdr:rowOff>
    </xdr:to>
    <xdr:pic>
      <xdr:nvPicPr>
        <xdr:cNvPr id="5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83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570</xdr:row>
      <xdr:rowOff>0</xdr:rowOff>
    </xdr:from>
    <xdr:to>
      <xdr:col>0</xdr:col>
      <xdr:colOff>171450</xdr:colOff>
      <xdr:row>570</xdr:row>
      <xdr:rowOff>152400</xdr:rowOff>
    </xdr:to>
    <xdr:pic>
      <xdr:nvPicPr>
        <xdr:cNvPr id="5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85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571</xdr:row>
      <xdr:rowOff>0</xdr:rowOff>
    </xdr:from>
    <xdr:to>
      <xdr:col>0</xdr:col>
      <xdr:colOff>171450</xdr:colOff>
      <xdr:row>571</xdr:row>
      <xdr:rowOff>152400</xdr:rowOff>
    </xdr:to>
    <xdr:pic>
      <xdr:nvPicPr>
        <xdr:cNvPr id="5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87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572</xdr:row>
      <xdr:rowOff>0</xdr:rowOff>
    </xdr:from>
    <xdr:to>
      <xdr:col>0</xdr:col>
      <xdr:colOff>171450</xdr:colOff>
      <xdr:row>572</xdr:row>
      <xdr:rowOff>152400</xdr:rowOff>
    </xdr:to>
    <xdr:pic>
      <xdr:nvPicPr>
        <xdr:cNvPr id="5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89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573</xdr:row>
      <xdr:rowOff>0</xdr:rowOff>
    </xdr:from>
    <xdr:to>
      <xdr:col>0</xdr:col>
      <xdr:colOff>171450</xdr:colOff>
      <xdr:row>573</xdr:row>
      <xdr:rowOff>152400</xdr:rowOff>
    </xdr:to>
    <xdr:pic>
      <xdr:nvPicPr>
        <xdr:cNvPr id="5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91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574</xdr:row>
      <xdr:rowOff>0</xdr:rowOff>
    </xdr:from>
    <xdr:to>
      <xdr:col>0</xdr:col>
      <xdr:colOff>171450</xdr:colOff>
      <xdr:row>574</xdr:row>
      <xdr:rowOff>152400</xdr:rowOff>
    </xdr:to>
    <xdr:pic>
      <xdr:nvPicPr>
        <xdr:cNvPr id="5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93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575</xdr:row>
      <xdr:rowOff>0</xdr:rowOff>
    </xdr:from>
    <xdr:to>
      <xdr:col>0</xdr:col>
      <xdr:colOff>171450</xdr:colOff>
      <xdr:row>575</xdr:row>
      <xdr:rowOff>152400</xdr:rowOff>
    </xdr:to>
    <xdr:pic>
      <xdr:nvPicPr>
        <xdr:cNvPr id="5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95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576</xdr:row>
      <xdr:rowOff>0</xdr:rowOff>
    </xdr:from>
    <xdr:to>
      <xdr:col>0</xdr:col>
      <xdr:colOff>171450</xdr:colOff>
      <xdr:row>576</xdr:row>
      <xdr:rowOff>152400</xdr:rowOff>
    </xdr:to>
    <xdr:pic>
      <xdr:nvPicPr>
        <xdr:cNvPr id="5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97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577</xdr:row>
      <xdr:rowOff>0</xdr:rowOff>
    </xdr:from>
    <xdr:to>
      <xdr:col>0</xdr:col>
      <xdr:colOff>171450</xdr:colOff>
      <xdr:row>577</xdr:row>
      <xdr:rowOff>152400</xdr:rowOff>
    </xdr:to>
    <xdr:pic>
      <xdr:nvPicPr>
        <xdr:cNvPr id="5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099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578</xdr:row>
      <xdr:rowOff>0</xdr:rowOff>
    </xdr:from>
    <xdr:to>
      <xdr:col>0</xdr:col>
      <xdr:colOff>171450</xdr:colOff>
      <xdr:row>578</xdr:row>
      <xdr:rowOff>152400</xdr:rowOff>
    </xdr:to>
    <xdr:pic>
      <xdr:nvPicPr>
        <xdr:cNvPr id="5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01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579</xdr:row>
      <xdr:rowOff>0</xdr:rowOff>
    </xdr:from>
    <xdr:to>
      <xdr:col>0</xdr:col>
      <xdr:colOff>171450</xdr:colOff>
      <xdr:row>579</xdr:row>
      <xdr:rowOff>152400</xdr:rowOff>
    </xdr:to>
    <xdr:pic>
      <xdr:nvPicPr>
        <xdr:cNvPr id="5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02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580</xdr:row>
      <xdr:rowOff>0</xdr:rowOff>
    </xdr:from>
    <xdr:to>
      <xdr:col>0</xdr:col>
      <xdr:colOff>171450</xdr:colOff>
      <xdr:row>580</xdr:row>
      <xdr:rowOff>152400</xdr:rowOff>
    </xdr:to>
    <xdr:pic>
      <xdr:nvPicPr>
        <xdr:cNvPr id="5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04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581</xdr:row>
      <xdr:rowOff>0</xdr:rowOff>
    </xdr:from>
    <xdr:to>
      <xdr:col>0</xdr:col>
      <xdr:colOff>171450</xdr:colOff>
      <xdr:row>581</xdr:row>
      <xdr:rowOff>152400</xdr:rowOff>
    </xdr:to>
    <xdr:pic>
      <xdr:nvPicPr>
        <xdr:cNvPr id="5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06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582</xdr:row>
      <xdr:rowOff>0</xdr:rowOff>
    </xdr:from>
    <xdr:to>
      <xdr:col>0</xdr:col>
      <xdr:colOff>171450</xdr:colOff>
      <xdr:row>582</xdr:row>
      <xdr:rowOff>152400</xdr:rowOff>
    </xdr:to>
    <xdr:pic>
      <xdr:nvPicPr>
        <xdr:cNvPr id="5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08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583</xdr:row>
      <xdr:rowOff>0</xdr:rowOff>
    </xdr:from>
    <xdr:to>
      <xdr:col>0</xdr:col>
      <xdr:colOff>171450</xdr:colOff>
      <xdr:row>583</xdr:row>
      <xdr:rowOff>152400</xdr:rowOff>
    </xdr:to>
    <xdr:pic>
      <xdr:nvPicPr>
        <xdr:cNvPr id="5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10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584</xdr:row>
      <xdr:rowOff>0</xdr:rowOff>
    </xdr:from>
    <xdr:to>
      <xdr:col>0</xdr:col>
      <xdr:colOff>171450</xdr:colOff>
      <xdr:row>584</xdr:row>
      <xdr:rowOff>152400</xdr:rowOff>
    </xdr:to>
    <xdr:pic>
      <xdr:nvPicPr>
        <xdr:cNvPr id="5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12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585</xdr:row>
      <xdr:rowOff>0</xdr:rowOff>
    </xdr:from>
    <xdr:to>
      <xdr:col>0</xdr:col>
      <xdr:colOff>171450</xdr:colOff>
      <xdr:row>585</xdr:row>
      <xdr:rowOff>152400</xdr:rowOff>
    </xdr:to>
    <xdr:pic>
      <xdr:nvPicPr>
        <xdr:cNvPr id="5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14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586</xdr:row>
      <xdr:rowOff>0</xdr:rowOff>
    </xdr:from>
    <xdr:to>
      <xdr:col>0</xdr:col>
      <xdr:colOff>171450</xdr:colOff>
      <xdr:row>586</xdr:row>
      <xdr:rowOff>152400</xdr:rowOff>
    </xdr:to>
    <xdr:pic>
      <xdr:nvPicPr>
        <xdr:cNvPr id="5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16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587</xdr:row>
      <xdr:rowOff>0</xdr:rowOff>
    </xdr:from>
    <xdr:to>
      <xdr:col>0</xdr:col>
      <xdr:colOff>171450</xdr:colOff>
      <xdr:row>587</xdr:row>
      <xdr:rowOff>152400</xdr:rowOff>
    </xdr:to>
    <xdr:pic>
      <xdr:nvPicPr>
        <xdr:cNvPr id="5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18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588</xdr:row>
      <xdr:rowOff>0</xdr:rowOff>
    </xdr:from>
    <xdr:to>
      <xdr:col>0</xdr:col>
      <xdr:colOff>171450</xdr:colOff>
      <xdr:row>588</xdr:row>
      <xdr:rowOff>152400</xdr:rowOff>
    </xdr:to>
    <xdr:pic>
      <xdr:nvPicPr>
        <xdr:cNvPr id="5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20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589</xdr:row>
      <xdr:rowOff>0</xdr:rowOff>
    </xdr:from>
    <xdr:to>
      <xdr:col>0</xdr:col>
      <xdr:colOff>171450</xdr:colOff>
      <xdr:row>589</xdr:row>
      <xdr:rowOff>152400</xdr:rowOff>
    </xdr:to>
    <xdr:pic>
      <xdr:nvPicPr>
        <xdr:cNvPr id="5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22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590</xdr:row>
      <xdr:rowOff>0</xdr:rowOff>
    </xdr:from>
    <xdr:to>
      <xdr:col>0</xdr:col>
      <xdr:colOff>171450</xdr:colOff>
      <xdr:row>590</xdr:row>
      <xdr:rowOff>152400</xdr:rowOff>
    </xdr:to>
    <xdr:pic>
      <xdr:nvPicPr>
        <xdr:cNvPr id="5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23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591</xdr:row>
      <xdr:rowOff>0</xdr:rowOff>
    </xdr:from>
    <xdr:to>
      <xdr:col>0</xdr:col>
      <xdr:colOff>171450</xdr:colOff>
      <xdr:row>591</xdr:row>
      <xdr:rowOff>152400</xdr:rowOff>
    </xdr:to>
    <xdr:pic>
      <xdr:nvPicPr>
        <xdr:cNvPr id="5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25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592</xdr:row>
      <xdr:rowOff>0</xdr:rowOff>
    </xdr:from>
    <xdr:to>
      <xdr:col>0</xdr:col>
      <xdr:colOff>171450</xdr:colOff>
      <xdr:row>592</xdr:row>
      <xdr:rowOff>152400</xdr:rowOff>
    </xdr:to>
    <xdr:pic>
      <xdr:nvPicPr>
        <xdr:cNvPr id="5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27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593</xdr:row>
      <xdr:rowOff>0</xdr:rowOff>
    </xdr:from>
    <xdr:to>
      <xdr:col>0</xdr:col>
      <xdr:colOff>171450</xdr:colOff>
      <xdr:row>593</xdr:row>
      <xdr:rowOff>152400</xdr:rowOff>
    </xdr:to>
    <xdr:pic>
      <xdr:nvPicPr>
        <xdr:cNvPr id="5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29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594</xdr:row>
      <xdr:rowOff>0</xdr:rowOff>
    </xdr:from>
    <xdr:to>
      <xdr:col>0</xdr:col>
      <xdr:colOff>171450</xdr:colOff>
      <xdr:row>594</xdr:row>
      <xdr:rowOff>152400</xdr:rowOff>
    </xdr:to>
    <xdr:pic>
      <xdr:nvPicPr>
        <xdr:cNvPr id="5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31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595</xdr:row>
      <xdr:rowOff>0</xdr:rowOff>
    </xdr:from>
    <xdr:to>
      <xdr:col>0</xdr:col>
      <xdr:colOff>171450</xdr:colOff>
      <xdr:row>595</xdr:row>
      <xdr:rowOff>152400</xdr:rowOff>
    </xdr:to>
    <xdr:pic>
      <xdr:nvPicPr>
        <xdr:cNvPr id="5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33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596</xdr:row>
      <xdr:rowOff>0</xdr:rowOff>
    </xdr:from>
    <xdr:to>
      <xdr:col>0</xdr:col>
      <xdr:colOff>171450</xdr:colOff>
      <xdr:row>596</xdr:row>
      <xdr:rowOff>152400</xdr:rowOff>
    </xdr:to>
    <xdr:pic>
      <xdr:nvPicPr>
        <xdr:cNvPr id="5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35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597</xdr:row>
      <xdr:rowOff>0</xdr:rowOff>
    </xdr:from>
    <xdr:to>
      <xdr:col>0</xdr:col>
      <xdr:colOff>171450</xdr:colOff>
      <xdr:row>597</xdr:row>
      <xdr:rowOff>152400</xdr:rowOff>
    </xdr:to>
    <xdr:pic>
      <xdr:nvPicPr>
        <xdr:cNvPr id="5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37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598</xdr:row>
      <xdr:rowOff>0</xdr:rowOff>
    </xdr:from>
    <xdr:to>
      <xdr:col>0</xdr:col>
      <xdr:colOff>171450</xdr:colOff>
      <xdr:row>598</xdr:row>
      <xdr:rowOff>152400</xdr:rowOff>
    </xdr:to>
    <xdr:pic>
      <xdr:nvPicPr>
        <xdr:cNvPr id="5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39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599</xdr:row>
      <xdr:rowOff>0</xdr:rowOff>
    </xdr:from>
    <xdr:to>
      <xdr:col>0</xdr:col>
      <xdr:colOff>171450</xdr:colOff>
      <xdr:row>599</xdr:row>
      <xdr:rowOff>152400</xdr:rowOff>
    </xdr:to>
    <xdr:pic>
      <xdr:nvPicPr>
        <xdr:cNvPr id="6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41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600</xdr:row>
      <xdr:rowOff>0</xdr:rowOff>
    </xdr:from>
    <xdr:to>
      <xdr:col>0</xdr:col>
      <xdr:colOff>171450</xdr:colOff>
      <xdr:row>600</xdr:row>
      <xdr:rowOff>152400</xdr:rowOff>
    </xdr:to>
    <xdr:pic>
      <xdr:nvPicPr>
        <xdr:cNvPr id="6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43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601</xdr:row>
      <xdr:rowOff>0</xdr:rowOff>
    </xdr:from>
    <xdr:to>
      <xdr:col>0</xdr:col>
      <xdr:colOff>171450</xdr:colOff>
      <xdr:row>601</xdr:row>
      <xdr:rowOff>152400</xdr:rowOff>
    </xdr:to>
    <xdr:pic>
      <xdr:nvPicPr>
        <xdr:cNvPr id="6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44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602</xdr:row>
      <xdr:rowOff>0</xdr:rowOff>
    </xdr:from>
    <xdr:to>
      <xdr:col>0</xdr:col>
      <xdr:colOff>171450</xdr:colOff>
      <xdr:row>602</xdr:row>
      <xdr:rowOff>152400</xdr:rowOff>
    </xdr:to>
    <xdr:pic>
      <xdr:nvPicPr>
        <xdr:cNvPr id="6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46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603</xdr:row>
      <xdr:rowOff>0</xdr:rowOff>
    </xdr:from>
    <xdr:to>
      <xdr:col>0</xdr:col>
      <xdr:colOff>171450</xdr:colOff>
      <xdr:row>603</xdr:row>
      <xdr:rowOff>152400</xdr:rowOff>
    </xdr:to>
    <xdr:pic>
      <xdr:nvPicPr>
        <xdr:cNvPr id="6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48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604</xdr:row>
      <xdr:rowOff>0</xdr:rowOff>
    </xdr:from>
    <xdr:to>
      <xdr:col>0</xdr:col>
      <xdr:colOff>171450</xdr:colOff>
      <xdr:row>604</xdr:row>
      <xdr:rowOff>152400</xdr:rowOff>
    </xdr:to>
    <xdr:pic>
      <xdr:nvPicPr>
        <xdr:cNvPr id="6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50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605</xdr:row>
      <xdr:rowOff>0</xdr:rowOff>
    </xdr:from>
    <xdr:to>
      <xdr:col>0</xdr:col>
      <xdr:colOff>171450</xdr:colOff>
      <xdr:row>605</xdr:row>
      <xdr:rowOff>152400</xdr:rowOff>
    </xdr:to>
    <xdr:pic>
      <xdr:nvPicPr>
        <xdr:cNvPr id="6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52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606</xdr:row>
      <xdr:rowOff>0</xdr:rowOff>
    </xdr:from>
    <xdr:to>
      <xdr:col>0</xdr:col>
      <xdr:colOff>171450</xdr:colOff>
      <xdr:row>606</xdr:row>
      <xdr:rowOff>152400</xdr:rowOff>
    </xdr:to>
    <xdr:pic>
      <xdr:nvPicPr>
        <xdr:cNvPr id="6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54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607</xdr:row>
      <xdr:rowOff>0</xdr:rowOff>
    </xdr:from>
    <xdr:to>
      <xdr:col>0</xdr:col>
      <xdr:colOff>171450</xdr:colOff>
      <xdr:row>607</xdr:row>
      <xdr:rowOff>152400</xdr:rowOff>
    </xdr:to>
    <xdr:pic>
      <xdr:nvPicPr>
        <xdr:cNvPr id="6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56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608</xdr:row>
      <xdr:rowOff>0</xdr:rowOff>
    </xdr:from>
    <xdr:to>
      <xdr:col>0</xdr:col>
      <xdr:colOff>171450</xdr:colOff>
      <xdr:row>608</xdr:row>
      <xdr:rowOff>152400</xdr:rowOff>
    </xdr:to>
    <xdr:pic>
      <xdr:nvPicPr>
        <xdr:cNvPr id="6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58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609</xdr:row>
      <xdr:rowOff>0</xdr:rowOff>
    </xdr:from>
    <xdr:to>
      <xdr:col>0</xdr:col>
      <xdr:colOff>171450</xdr:colOff>
      <xdr:row>609</xdr:row>
      <xdr:rowOff>152400</xdr:rowOff>
    </xdr:to>
    <xdr:pic>
      <xdr:nvPicPr>
        <xdr:cNvPr id="6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60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610</xdr:row>
      <xdr:rowOff>0</xdr:rowOff>
    </xdr:from>
    <xdr:to>
      <xdr:col>0</xdr:col>
      <xdr:colOff>171450</xdr:colOff>
      <xdr:row>610</xdr:row>
      <xdr:rowOff>152400</xdr:rowOff>
    </xdr:to>
    <xdr:pic>
      <xdr:nvPicPr>
        <xdr:cNvPr id="6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62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611</xdr:row>
      <xdr:rowOff>0</xdr:rowOff>
    </xdr:from>
    <xdr:to>
      <xdr:col>0</xdr:col>
      <xdr:colOff>171450</xdr:colOff>
      <xdr:row>611</xdr:row>
      <xdr:rowOff>152400</xdr:rowOff>
    </xdr:to>
    <xdr:pic>
      <xdr:nvPicPr>
        <xdr:cNvPr id="6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63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612</xdr:row>
      <xdr:rowOff>0</xdr:rowOff>
    </xdr:from>
    <xdr:to>
      <xdr:col>0</xdr:col>
      <xdr:colOff>171450</xdr:colOff>
      <xdr:row>612</xdr:row>
      <xdr:rowOff>152400</xdr:rowOff>
    </xdr:to>
    <xdr:pic>
      <xdr:nvPicPr>
        <xdr:cNvPr id="6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65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613</xdr:row>
      <xdr:rowOff>0</xdr:rowOff>
    </xdr:from>
    <xdr:to>
      <xdr:col>0</xdr:col>
      <xdr:colOff>171450</xdr:colOff>
      <xdr:row>613</xdr:row>
      <xdr:rowOff>152400</xdr:rowOff>
    </xdr:to>
    <xdr:pic>
      <xdr:nvPicPr>
        <xdr:cNvPr id="6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67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614</xdr:row>
      <xdr:rowOff>0</xdr:rowOff>
    </xdr:from>
    <xdr:to>
      <xdr:col>0</xdr:col>
      <xdr:colOff>171450</xdr:colOff>
      <xdr:row>614</xdr:row>
      <xdr:rowOff>152400</xdr:rowOff>
    </xdr:to>
    <xdr:pic>
      <xdr:nvPicPr>
        <xdr:cNvPr id="615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169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615</xdr:row>
      <xdr:rowOff>0</xdr:rowOff>
    </xdr:from>
    <xdr:to>
      <xdr:col>0</xdr:col>
      <xdr:colOff>171450</xdr:colOff>
      <xdr:row>615</xdr:row>
      <xdr:rowOff>152400</xdr:rowOff>
    </xdr:to>
    <xdr:pic>
      <xdr:nvPicPr>
        <xdr:cNvPr id="6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71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616</xdr:row>
      <xdr:rowOff>0</xdr:rowOff>
    </xdr:from>
    <xdr:to>
      <xdr:col>0</xdr:col>
      <xdr:colOff>171450</xdr:colOff>
      <xdr:row>616</xdr:row>
      <xdr:rowOff>152400</xdr:rowOff>
    </xdr:to>
    <xdr:pic>
      <xdr:nvPicPr>
        <xdr:cNvPr id="6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73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617</xdr:row>
      <xdr:rowOff>0</xdr:rowOff>
    </xdr:from>
    <xdr:to>
      <xdr:col>0</xdr:col>
      <xdr:colOff>171450</xdr:colOff>
      <xdr:row>617</xdr:row>
      <xdr:rowOff>152400</xdr:rowOff>
    </xdr:to>
    <xdr:pic>
      <xdr:nvPicPr>
        <xdr:cNvPr id="6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75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618</xdr:row>
      <xdr:rowOff>0</xdr:rowOff>
    </xdr:from>
    <xdr:to>
      <xdr:col>0</xdr:col>
      <xdr:colOff>171450</xdr:colOff>
      <xdr:row>618</xdr:row>
      <xdr:rowOff>152400</xdr:rowOff>
    </xdr:to>
    <xdr:pic>
      <xdr:nvPicPr>
        <xdr:cNvPr id="6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77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619</xdr:row>
      <xdr:rowOff>0</xdr:rowOff>
    </xdr:from>
    <xdr:to>
      <xdr:col>0</xdr:col>
      <xdr:colOff>171450</xdr:colOff>
      <xdr:row>619</xdr:row>
      <xdr:rowOff>152400</xdr:rowOff>
    </xdr:to>
    <xdr:pic>
      <xdr:nvPicPr>
        <xdr:cNvPr id="6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79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620</xdr:row>
      <xdr:rowOff>0</xdr:rowOff>
    </xdr:from>
    <xdr:to>
      <xdr:col>0</xdr:col>
      <xdr:colOff>171450</xdr:colOff>
      <xdr:row>620</xdr:row>
      <xdr:rowOff>152400</xdr:rowOff>
    </xdr:to>
    <xdr:pic>
      <xdr:nvPicPr>
        <xdr:cNvPr id="6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81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621</xdr:row>
      <xdr:rowOff>0</xdr:rowOff>
    </xdr:from>
    <xdr:to>
      <xdr:col>0</xdr:col>
      <xdr:colOff>171450</xdr:colOff>
      <xdr:row>621</xdr:row>
      <xdr:rowOff>152400</xdr:rowOff>
    </xdr:to>
    <xdr:pic>
      <xdr:nvPicPr>
        <xdr:cNvPr id="6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83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622</xdr:row>
      <xdr:rowOff>0</xdr:rowOff>
    </xdr:from>
    <xdr:to>
      <xdr:col>0</xdr:col>
      <xdr:colOff>171450</xdr:colOff>
      <xdr:row>622</xdr:row>
      <xdr:rowOff>152400</xdr:rowOff>
    </xdr:to>
    <xdr:pic>
      <xdr:nvPicPr>
        <xdr:cNvPr id="6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84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623</xdr:row>
      <xdr:rowOff>0</xdr:rowOff>
    </xdr:from>
    <xdr:to>
      <xdr:col>0</xdr:col>
      <xdr:colOff>171450</xdr:colOff>
      <xdr:row>623</xdr:row>
      <xdr:rowOff>152400</xdr:rowOff>
    </xdr:to>
    <xdr:pic>
      <xdr:nvPicPr>
        <xdr:cNvPr id="6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86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624</xdr:row>
      <xdr:rowOff>0</xdr:rowOff>
    </xdr:from>
    <xdr:to>
      <xdr:col>0</xdr:col>
      <xdr:colOff>171450</xdr:colOff>
      <xdr:row>624</xdr:row>
      <xdr:rowOff>152400</xdr:rowOff>
    </xdr:to>
    <xdr:pic>
      <xdr:nvPicPr>
        <xdr:cNvPr id="6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88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625</xdr:row>
      <xdr:rowOff>0</xdr:rowOff>
    </xdr:from>
    <xdr:to>
      <xdr:col>0</xdr:col>
      <xdr:colOff>171450</xdr:colOff>
      <xdr:row>625</xdr:row>
      <xdr:rowOff>152400</xdr:rowOff>
    </xdr:to>
    <xdr:pic>
      <xdr:nvPicPr>
        <xdr:cNvPr id="6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90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626</xdr:row>
      <xdr:rowOff>0</xdr:rowOff>
    </xdr:from>
    <xdr:to>
      <xdr:col>0</xdr:col>
      <xdr:colOff>171450</xdr:colOff>
      <xdr:row>626</xdr:row>
      <xdr:rowOff>152400</xdr:rowOff>
    </xdr:to>
    <xdr:pic>
      <xdr:nvPicPr>
        <xdr:cNvPr id="6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92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627</xdr:row>
      <xdr:rowOff>0</xdr:rowOff>
    </xdr:from>
    <xdr:to>
      <xdr:col>0</xdr:col>
      <xdr:colOff>171450</xdr:colOff>
      <xdr:row>627</xdr:row>
      <xdr:rowOff>152400</xdr:rowOff>
    </xdr:to>
    <xdr:pic>
      <xdr:nvPicPr>
        <xdr:cNvPr id="6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94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628</xdr:row>
      <xdr:rowOff>0</xdr:rowOff>
    </xdr:from>
    <xdr:to>
      <xdr:col>0</xdr:col>
      <xdr:colOff>171450</xdr:colOff>
      <xdr:row>628</xdr:row>
      <xdr:rowOff>152400</xdr:rowOff>
    </xdr:to>
    <xdr:pic>
      <xdr:nvPicPr>
        <xdr:cNvPr id="6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96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629</xdr:row>
      <xdr:rowOff>0</xdr:rowOff>
    </xdr:from>
    <xdr:to>
      <xdr:col>0</xdr:col>
      <xdr:colOff>171450</xdr:colOff>
      <xdr:row>629</xdr:row>
      <xdr:rowOff>152400</xdr:rowOff>
    </xdr:to>
    <xdr:pic>
      <xdr:nvPicPr>
        <xdr:cNvPr id="6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198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630</xdr:row>
      <xdr:rowOff>0</xdr:rowOff>
    </xdr:from>
    <xdr:to>
      <xdr:col>0</xdr:col>
      <xdr:colOff>171450</xdr:colOff>
      <xdr:row>630</xdr:row>
      <xdr:rowOff>152400</xdr:rowOff>
    </xdr:to>
    <xdr:pic>
      <xdr:nvPicPr>
        <xdr:cNvPr id="6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00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631</xdr:row>
      <xdr:rowOff>0</xdr:rowOff>
    </xdr:from>
    <xdr:to>
      <xdr:col>0</xdr:col>
      <xdr:colOff>171450</xdr:colOff>
      <xdr:row>631</xdr:row>
      <xdr:rowOff>152400</xdr:rowOff>
    </xdr:to>
    <xdr:pic>
      <xdr:nvPicPr>
        <xdr:cNvPr id="6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02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632</xdr:row>
      <xdr:rowOff>0</xdr:rowOff>
    </xdr:from>
    <xdr:to>
      <xdr:col>0</xdr:col>
      <xdr:colOff>171450</xdr:colOff>
      <xdr:row>632</xdr:row>
      <xdr:rowOff>152400</xdr:rowOff>
    </xdr:to>
    <xdr:pic>
      <xdr:nvPicPr>
        <xdr:cNvPr id="6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03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633</xdr:row>
      <xdr:rowOff>0</xdr:rowOff>
    </xdr:from>
    <xdr:to>
      <xdr:col>0</xdr:col>
      <xdr:colOff>171450</xdr:colOff>
      <xdr:row>633</xdr:row>
      <xdr:rowOff>152400</xdr:rowOff>
    </xdr:to>
    <xdr:pic>
      <xdr:nvPicPr>
        <xdr:cNvPr id="6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05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634</xdr:row>
      <xdr:rowOff>0</xdr:rowOff>
    </xdr:from>
    <xdr:to>
      <xdr:col>0</xdr:col>
      <xdr:colOff>171450</xdr:colOff>
      <xdr:row>634</xdr:row>
      <xdr:rowOff>152400</xdr:rowOff>
    </xdr:to>
    <xdr:pic>
      <xdr:nvPicPr>
        <xdr:cNvPr id="6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07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635</xdr:row>
      <xdr:rowOff>0</xdr:rowOff>
    </xdr:from>
    <xdr:to>
      <xdr:col>0</xdr:col>
      <xdr:colOff>171450</xdr:colOff>
      <xdr:row>635</xdr:row>
      <xdr:rowOff>152400</xdr:rowOff>
    </xdr:to>
    <xdr:pic>
      <xdr:nvPicPr>
        <xdr:cNvPr id="6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09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636</xdr:row>
      <xdr:rowOff>0</xdr:rowOff>
    </xdr:from>
    <xdr:to>
      <xdr:col>0</xdr:col>
      <xdr:colOff>171450</xdr:colOff>
      <xdr:row>636</xdr:row>
      <xdr:rowOff>152400</xdr:rowOff>
    </xdr:to>
    <xdr:pic>
      <xdr:nvPicPr>
        <xdr:cNvPr id="6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11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637</xdr:row>
      <xdr:rowOff>0</xdr:rowOff>
    </xdr:from>
    <xdr:to>
      <xdr:col>0</xdr:col>
      <xdr:colOff>171450</xdr:colOff>
      <xdr:row>637</xdr:row>
      <xdr:rowOff>152400</xdr:rowOff>
    </xdr:to>
    <xdr:pic>
      <xdr:nvPicPr>
        <xdr:cNvPr id="6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13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638</xdr:row>
      <xdr:rowOff>0</xdr:rowOff>
    </xdr:from>
    <xdr:to>
      <xdr:col>0</xdr:col>
      <xdr:colOff>171450</xdr:colOff>
      <xdr:row>638</xdr:row>
      <xdr:rowOff>152400</xdr:rowOff>
    </xdr:to>
    <xdr:pic>
      <xdr:nvPicPr>
        <xdr:cNvPr id="6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15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639</xdr:row>
      <xdr:rowOff>0</xdr:rowOff>
    </xdr:from>
    <xdr:to>
      <xdr:col>0</xdr:col>
      <xdr:colOff>171450</xdr:colOff>
      <xdr:row>639</xdr:row>
      <xdr:rowOff>152400</xdr:rowOff>
    </xdr:to>
    <xdr:pic>
      <xdr:nvPicPr>
        <xdr:cNvPr id="6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17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640</xdr:row>
      <xdr:rowOff>0</xdr:rowOff>
    </xdr:from>
    <xdr:to>
      <xdr:col>0</xdr:col>
      <xdr:colOff>171450</xdr:colOff>
      <xdr:row>640</xdr:row>
      <xdr:rowOff>152400</xdr:rowOff>
    </xdr:to>
    <xdr:pic>
      <xdr:nvPicPr>
        <xdr:cNvPr id="6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19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641</xdr:row>
      <xdr:rowOff>0</xdr:rowOff>
    </xdr:from>
    <xdr:to>
      <xdr:col>0</xdr:col>
      <xdr:colOff>171450</xdr:colOff>
      <xdr:row>641</xdr:row>
      <xdr:rowOff>152400</xdr:rowOff>
    </xdr:to>
    <xdr:pic>
      <xdr:nvPicPr>
        <xdr:cNvPr id="6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21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642</xdr:row>
      <xdr:rowOff>0</xdr:rowOff>
    </xdr:from>
    <xdr:to>
      <xdr:col>0</xdr:col>
      <xdr:colOff>171450</xdr:colOff>
      <xdr:row>642</xdr:row>
      <xdr:rowOff>152400</xdr:rowOff>
    </xdr:to>
    <xdr:pic>
      <xdr:nvPicPr>
        <xdr:cNvPr id="6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23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643</xdr:row>
      <xdr:rowOff>0</xdr:rowOff>
    </xdr:from>
    <xdr:to>
      <xdr:col>0</xdr:col>
      <xdr:colOff>171450</xdr:colOff>
      <xdr:row>643</xdr:row>
      <xdr:rowOff>152400</xdr:rowOff>
    </xdr:to>
    <xdr:pic>
      <xdr:nvPicPr>
        <xdr:cNvPr id="6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24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644</xdr:row>
      <xdr:rowOff>0</xdr:rowOff>
    </xdr:from>
    <xdr:to>
      <xdr:col>0</xdr:col>
      <xdr:colOff>171450</xdr:colOff>
      <xdr:row>644</xdr:row>
      <xdr:rowOff>152400</xdr:rowOff>
    </xdr:to>
    <xdr:pic>
      <xdr:nvPicPr>
        <xdr:cNvPr id="6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26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645</xdr:row>
      <xdr:rowOff>0</xdr:rowOff>
    </xdr:from>
    <xdr:to>
      <xdr:col>0</xdr:col>
      <xdr:colOff>171450</xdr:colOff>
      <xdr:row>645</xdr:row>
      <xdr:rowOff>152400</xdr:rowOff>
    </xdr:to>
    <xdr:pic>
      <xdr:nvPicPr>
        <xdr:cNvPr id="6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28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646</xdr:row>
      <xdr:rowOff>0</xdr:rowOff>
    </xdr:from>
    <xdr:to>
      <xdr:col>0</xdr:col>
      <xdr:colOff>171450</xdr:colOff>
      <xdr:row>646</xdr:row>
      <xdr:rowOff>152400</xdr:rowOff>
    </xdr:to>
    <xdr:pic>
      <xdr:nvPicPr>
        <xdr:cNvPr id="6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30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647</xdr:row>
      <xdr:rowOff>0</xdr:rowOff>
    </xdr:from>
    <xdr:to>
      <xdr:col>0</xdr:col>
      <xdr:colOff>171450</xdr:colOff>
      <xdr:row>647</xdr:row>
      <xdr:rowOff>152400</xdr:rowOff>
    </xdr:to>
    <xdr:pic>
      <xdr:nvPicPr>
        <xdr:cNvPr id="6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32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648</xdr:row>
      <xdr:rowOff>0</xdr:rowOff>
    </xdr:from>
    <xdr:to>
      <xdr:col>0</xdr:col>
      <xdr:colOff>171450</xdr:colOff>
      <xdr:row>648</xdr:row>
      <xdr:rowOff>152400</xdr:rowOff>
    </xdr:to>
    <xdr:pic>
      <xdr:nvPicPr>
        <xdr:cNvPr id="6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34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649</xdr:row>
      <xdr:rowOff>0</xdr:rowOff>
    </xdr:from>
    <xdr:to>
      <xdr:col>0</xdr:col>
      <xdr:colOff>171450</xdr:colOff>
      <xdr:row>649</xdr:row>
      <xdr:rowOff>152400</xdr:rowOff>
    </xdr:to>
    <xdr:pic>
      <xdr:nvPicPr>
        <xdr:cNvPr id="6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36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650</xdr:row>
      <xdr:rowOff>0</xdr:rowOff>
    </xdr:from>
    <xdr:to>
      <xdr:col>0</xdr:col>
      <xdr:colOff>171450</xdr:colOff>
      <xdr:row>650</xdr:row>
      <xdr:rowOff>152400</xdr:rowOff>
    </xdr:to>
    <xdr:pic>
      <xdr:nvPicPr>
        <xdr:cNvPr id="6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38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651</xdr:row>
      <xdr:rowOff>0</xdr:rowOff>
    </xdr:from>
    <xdr:to>
      <xdr:col>0</xdr:col>
      <xdr:colOff>171450</xdr:colOff>
      <xdr:row>651</xdr:row>
      <xdr:rowOff>152400</xdr:rowOff>
    </xdr:to>
    <xdr:pic>
      <xdr:nvPicPr>
        <xdr:cNvPr id="6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40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652</xdr:row>
      <xdr:rowOff>0</xdr:rowOff>
    </xdr:from>
    <xdr:to>
      <xdr:col>0</xdr:col>
      <xdr:colOff>171450</xdr:colOff>
      <xdr:row>652</xdr:row>
      <xdr:rowOff>152400</xdr:rowOff>
    </xdr:to>
    <xdr:pic>
      <xdr:nvPicPr>
        <xdr:cNvPr id="6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42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653</xdr:row>
      <xdr:rowOff>0</xdr:rowOff>
    </xdr:from>
    <xdr:to>
      <xdr:col>0</xdr:col>
      <xdr:colOff>171450</xdr:colOff>
      <xdr:row>653</xdr:row>
      <xdr:rowOff>152400</xdr:rowOff>
    </xdr:to>
    <xdr:pic>
      <xdr:nvPicPr>
        <xdr:cNvPr id="6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43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654</xdr:row>
      <xdr:rowOff>0</xdr:rowOff>
    </xdr:from>
    <xdr:to>
      <xdr:col>0</xdr:col>
      <xdr:colOff>171450</xdr:colOff>
      <xdr:row>654</xdr:row>
      <xdr:rowOff>152400</xdr:rowOff>
    </xdr:to>
    <xdr:pic>
      <xdr:nvPicPr>
        <xdr:cNvPr id="6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45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655</xdr:row>
      <xdr:rowOff>0</xdr:rowOff>
    </xdr:from>
    <xdr:to>
      <xdr:col>0</xdr:col>
      <xdr:colOff>171450</xdr:colOff>
      <xdr:row>655</xdr:row>
      <xdr:rowOff>152400</xdr:rowOff>
    </xdr:to>
    <xdr:pic>
      <xdr:nvPicPr>
        <xdr:cNvPr id="6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47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656</xdr:row>
      <xdr:rowOff>0</xdr:rowOff>
    </xdr:from>
    <xdr:to>
      <xdr:col>0</xdr:col>
      <xdr:colOff>171450</xdr:colOff>
      <xdr:row>656</xdr:row>
      <xdr:rowOff>152400</xdr:rowOff>
    </xdr:to>
    <xdr:pic>
      <xdr:nvPicPr>
        <xdr:cNvPr id="6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49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657</xdr:row>
      <xdr:rowOff>0</xdr:rowOff>
    </xdr:from>
    <xdr:to>
      <xdr:col>0</xdr:col>
      <xdr:colOff>171450</xdr:colOff>
      <xdr:row>657</xdr:row>
      <xdr:rowOff>152400</xdr:rowOff>
    </xdr:to>
    <xdr:pic>
      <xdr:nvPicPr>
        <xdr:cNvPr id="6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51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658</xdr:row>
      <xdr:rowOff>0</xdr:rowOff>
    </xdr:from>
    <xdr:to>
      <xdr:col>0</xdr:col>
      <xdr:colOff>171450</xdr:colOff>
      <xdr:row>658</xdr:row>
      <xdr:rowOff>152400</xdr:rowOff>
    </xdr:to>
    <xdr:pic>
      <xdr:nvPicPr>
        <xdr:cNvPr id="6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53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659</xdr:row>
      <xdr:rowOff>0</xdr:rowOff>
    </xdr:from>
    <xdr:to>
      <xdr:col>0</xdr:col>
      <xdr:colOff>171450</xdr:colOff>
      <xdr:row>659</xdr:row>
      <xdr:rowOff>152400</xdr:rowOff>
    </xdr:to>
    <xdr:pic>
      <xdr:nvPicPr>
        <xdr:cNvPr id="6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55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660</xdr:row>
      <xdr:rowOff>0</xdr:rowOff>
    </xdr:from>
    <xdr:to>
      <xdr:col>0</xdr:col>
      <xdr:colOff>171450</xdr:colOff>
      <xdr:row>660</xdr:row>
      <xdr:rowOff>152400</xdr:rowOff>
    </xdr:to>
    <xdr:pic>
      <xdr:nvPicPr>
        <xdr:cNvPr id="6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57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661</xdr:row>
      <xdr:rowOff>0</xdr:rowOff>
    </xdr:from>
    <xdr:to>
      <xdr:col>0</xdr:col>
      <xdr:colOff>171450</xdr:colOff>
      <xdr:row>661</xdr:row>
      <xdr:rowOff>152400</xdr:rowOff>
    </xdr:to>
    <xdr:pic>
      <xdr:nvPicPr>
        <xdr:cNvPr id="6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59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662</xdr:row>
      <xdr:rowOff>0</xdr:rowOff>
    </xdr:from>
    <xdr:to>
      <xdr:col>0</xdr:col>
      <xdr:colOff>171450</xdr:colOff>
      <xdr:row>662</xdr:row>
      <xdr:rowOff>152400</xdr:rowOff>
    </xdr:to>
    <xdr:pic>
      <xdr:nvPicPr>
        <xdr:cNvPr id="6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61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663</xdr:row>
      <xdr:rowOff>0</xdr:rowOff>
    </xdr:from>
    <xdr:to>
      <xdr:col>0</xdr:col>
      <xdr:colOff>171450</xdr:colOff>
      <xdr:row>663</xdr:row>
      <xdr:rowOff>152400</xdr:rowOff>
    </xdr:to>
    <xdr:pic>
      <xdr:nvPicPr>
        <xdr:cNvPr id="6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63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664</xdr:row>
      <xdr:rowOff>0</xdr:rowOff>
    </xdr:from>
    <xdr:to>
      <xdr:col>0</xdr:col>
      <xdr:colOff>171450</xdr:colOff>
      <xdr:row>664</xdr:row>
      <xdr:rowOff>152400</xdr:rowOff>
    </xdr:to>
    <xdr:pic>
      <xdr:nvPicPr>
        <xdr:cNvPr id="6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64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665</xdr:row>
      <xdr:rowOff>0</xdr:rowOff>
    </xdr:from>
    <xdr:to>
      <xdr:col>0</xdr:col>
      <xdr:colOff>171450</xdr:colOff>
      <xdr:row>665</xdr:row>
      <xdr:rowOff>152400</xdr:rowOff>
    </xdr:to>
    <xdr:pic>
      <xdr:nvPicPr>
        <xdr:cNvPr id="6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66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666</xdr:row>
      <xdr:rowOff>0</xdr:rowOff>
    </xdr:from>
    <xdr:to>
      <xdr:col>0</xdr:col>
      <xdr:colOff>171450</xdr:colOff>
      <xdr:row>666</xdr:row>
      <xdr:rowOff>152400</xdr:rowOff>
    </xdr:to>
    <xdr:pic>
      <xdr:nvPicPr>
        <xdr:cNvPr id="6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68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667</xdr:row>
      <xdr:rowOff>0</xdr:rowOff>
    </xdr:from>
    <xdr:to>
      <xdr:col>0</xdr:col>
      <xdr:colOff>171450</xdr:colOff>
      <xdr:row>667</xdr:row>
      <xdr:rowOff>152400</xdr:rowOff>
    </xdr:to>
    <xdr:pic>
      <xdr:nvPicPr>
        <xdr:cNvPr id="6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70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668</xdr:row>
      <xdr:rowOff>0</xdr:rowOff>
    </xdr:from>
    <xdr:to>
      <xdr:col>0</xdr:col>
      <xdr:colOff>171450</xdr:colOff>
      <xdr:row>668</xdr:row>
      <xdr:rowOff>152400</xdr:rowOff>
    </xdr:to>
    <xdr:pic>
      <xdr:nvPicPr>
        <xdr:cNvPr id="6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72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669</xdr:row>
      <xdr:rowOff>0</xdr:rowOff>
    </xdr:from>
    <xdr:to>
      <xdr:col>0</xdr:col>
      <xdr:colOff>171450</xdr:colOff>
      <xdr:row>669</xdr:row>
      <xdr:rowOff>152400</xdr:rowOff>
    </xdr:to>
    <xdr:pic>
      <xdr:nvPicPr>
        <xdr:cNvPr id="6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74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670</xdr:row>
      <xdr:rowOff>0</xdr:rowOff>
    </xdr:from>
    <xdr:to>
      <xdr:col>0</xdr:col>
      <xdr:colOff>171450</xdr:colOff>
      <xdr:row>670</xdr:row>
      <xdr:rowOff>152400</xdr:rowOff>
    </xdr:to>
    <xdr:pic>
      <xdr:nvPicPr>
        <xdr:cNvPr id="6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76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671</xdr:row>
      <xdr:rowOff>0</xdr:rowOff>
    </xdr:from>
    <xdr:to>
      <xdr:col>0</xdr:col>
      <xdr:colOff>171450</xdr:colOff>
      <xdr:row>671</xdr:row>
      <xdr:rowOff>152400</xdr:rowOff>
    </xdr:to>
    <xdr:pic>
      <xdr:nvPicPr>
        <xdr:cNvPr id="6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78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672</xdr:row>
      <xdr:rowOff>0</xdr:rowOff>
    </xdr:from>
    <xdr:to>
      <xdr:col>0</xdr:col>
      <xdr:colOff>171450</xdr:colOff>
      <xdr:row>672</xdr:row>
      <xdr:rowOff>152400</xdr:rowOff>
    </xdr:to>
    <xdr:pic>
      <xdr:nvPicPr>
        <xdr:cNvPr id="6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80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673</xdr:row>
      <xdr:rowOff>0</xdr:rowOff>
    </xdr:from>
    <xdr:to>
      <xdr:col>0</xdr:col>
      <xdr:colOff>171450</xdr:colOff>
      <xdr:row>673</xdr:row>
      <xdr:rowOff>152400</xdr:rowOff>
    </xdr:to>
    <xdr:pic>
      <xdr:nvPicPr>
        <xdr:cNvPr id="6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82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674</xdr:row>
      <xdr:rowOff>0</xdr:rowOff>
    </xdr:from>
    <xdr:to>
      <xdr:col>0</xdr:col>
      <xdr:colOff>171450</xdr:colOff>
      <xdr:row>674</xdr:row>
      <xdr:rowOff>152400</xdr:rowOff>
    </xdr:to>
    <xdr:pic>
      <xdr:nvPicPr>
        <xdr:cNvPr id="6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83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675</xdr:row>
      <xdr:rowOff>0</xdr:rowOff>
    </xdr:from>
    <xdr:to>
      <xdr:col>0</xdr:col>
      <xdr:colOff>171450</xdr:colOff>
      <xdr:row>675</xdr:row>
      <xdr:rowOff>152400</xdr:rowOff>
    </xdr:to>
    <xdr:pic>
      <xdr:nvPicPr>
        <xdr:cNvPr id="6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85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676</xdr:row>
      <xdr:rowOff>0</xdr:rowOff>
    </xdr:from>
    <xdr:to>
      <xdr:col>0</xdr:col>
      <xdr:colOff>171450</xdr:colOff>
      <xdr:row>676</xdr:row>
      <xdr:rowOff>152400</xdr:rowOff>
    </xdr:to>
    <xdr:pic>
      <xdr:nvPicPr>
        <xdr:cNvPr id="6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87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677</xdr:row>
      <xdr:rowOff>0</xdr:rowOff>
    </xdr:from>
    <xdr:to>
      <xdr:col>0</xdr:col>
      <xdr:colOff>171450</xdr:colOff>
      <xdr:row>677</xdr:row>
      <xdr:rowOff>152400</xdr:rowOff>
    </xdr:to>
    <xdr:pic>
      <xdr:nvPicPr>
        <xdr:cNvPr id="6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89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678</xdr:row>
      <xdr:rowOff>0</xdr:rowOff>
    </xdr:from>
    <xdr:to>
      <xdr:col>0</xdr:col>
      <xdr:colOff>171450</xdr:colOff>
      <xdr:row>678</xdr:row>
      <xdr:rowOff>152400</xdr:rowOff>
    </xdr:to>
    <xdr:pic>
      <xdr:nvPicPr>
        <xdr:cNvPr id="6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91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679</xdr:row>
      <xdr:rowOff>0</xdr:rowOff>
    </xdr:from>
    <xdr:to>
      <xdr:col>0</xdr:col>
      <xdr:colOff>171450</xdr:colOff>
      <xdr:row>679</xdr:row>
      <xdr:rowOff>152400</xdr:rowOff>
    </xdr:to>
    <xdr:pic>
      <xdr:nvPicPr>
        <xdr:cNvPr id="6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93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680</xdr:row>
      <xdr:rowOff>0</xdr:rowOff>
    </xdr:from>
    <xdr:to>
      <xdr:col>0</xdr:col>
      <xdr:colOff>171450</xdr:colOff>
      <xdr:row>680</xdr:row>
      <xdr:rowOff>152400</xdr:rowOff>
    </xdr:to>
    <xdr:pic>
      <xdr:nvPicPr>
        <xdr:cNvPr id="6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95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681</xdr:row>
      <xdr:rowOff>0</xdr:rowOff>
    </xdr:from>
    <xdr:to>
      <xdr:col>0</xdr:col>
      <xdr:colOff>171450</xdr:colOff>
      <xdr:row>681</xdr:row>
      <xdr:rowOff>152400</xdr:rowOff>
    </xdr:to>
    <xdr:pic>
      <xdr:nvPicPr>
        <xdr:cNvPr id="6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97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682</xdr:row>
      <xdr:rowOff>0</xdr:rowOff>
    </xdr:from>
    <xdr:to>
      <xdr:col>0</xdr:col>
      <xdr:colOff>171450</xdr:colOff>
      <xdr:row>682</xdr:row>
      <xdr:rowOff>152400</xdr:rowOff>
    </xdr:to>
    <xdr:pic>
      <xdr:nvPicPr>
        <xdr:cNvPr id="6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99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683</xdr:row>
      <xdr:rowOff>0</xdr:rowOff>
    </xdr:from>
    <xdr:to>
      <xdr:col>0</xdr:col>
      <xdr:colOff>171450</xdr:colOff>
      <xdr:row>683</xdr:row>
      <xdr:rowOff>152400</xdr:rowOff>
    </xdr:to>
    <xdr:pic>
      <xdr:nvPicPr>
        <xdr:cNvPr id="6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01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684</xdr:row>
      <xdr:rowOff>0</xdr:rowOff>
    </xdr:from>
    <xdr:to>
      <xdr:col>0</xdr:col>
      <xdr:colOff>171450</xdr:colOff>
      <xdr:row>684</xdr:row>
      <xdr:rowOff>152400</xdr:rowOff>
    </xdr:to>
    <xdr:pic>
      <xdr:nvPicPr>
        <xdr:cNvPr id="6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03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685</xdr:row>
      <xdr:rowOff>0</xdr:rowOff>
    </xdr:from>
    <xdr:to>
      <xdr:col>0</xdr:col>
      <xdr:colOff>171450</xdr:colOff>
      <xdr:row>685</xdr:row>
      <xdr:rowOff>152400</xdr:rowOff>
    </xdr:to>
    <xdr:pic>
      <xdr:nvPicPr>
        <xdr:cNvPr id="6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04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686</xdr:row>
      <xdr:rowOff>0</xdr:rowOff>
    </xdr:from>
    <xdr:to>
      <xdr:col>0</xdr:col>
      <xdr:colOff>171450</xdr:colOff>
      <xdr:row>686</xdr:row>
      <xdr:rowOff>152400</xdr:rowOff>
    </xdr:to>
    <xdr:pic>
      <xdr:nvPicPr>
        <xdr:cNvPr id="6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06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687</xdr:row>
      <xdr:rowOff>0</xdr:rowOff>
    </xdr:from>
    <xdr:to>
      <xdr:col>0</xdr:col>
      <xdr:colOff>171450</xdr:colOff>
      <xdr:row>687</xdr:row>
      <xdr:rowOff>152400</xdr:rowOff>
    </xdr:to>
    <xdr:pic>
      <xdr:nvPicPr>
        <xdr:cNvPr id="6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08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688</xdr:row>
      <xdr:rowOff>0</xdr:rowOff>
    </xdr:from>
    <xdr:to>
      <xdr:col>0</xdr:col>
      <xdr:colOff>171450</xdr:colOff>
      <xdr:row>688</xdr:row>
      <xdr:rowOff>152400</xdr:rowOff>
    </xdr:to>
    <xdr:pic>
      <xdr:nvPicPr>
        <xdr:cNvPr id="6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10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689</xdr:row>
      <xdr:rowOff>0</xdr:rowOff>
    </xdr:from>
    <xdr:to>
      <xdr:col>0</xdr:col>
      <xdr:colOff>171450</xdr:colOff>
      <xdr:row>689</xdr:row>
      <xdr:rowOff>152400</xdr:rowOff>
    </xdr:to>
    <xdr:pic>
      <xdr:nvPicPr>
        <xdr:cNvPr id="6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12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690</xdr:row>
      <xdr:rowOff>0</xdr:rowOff>
    </xdr:from>
    <xdr:to>
      <xdr:col>0</xdr:col>
      <xdr:colOff>171450</xdr:colOff>
      <xdr:row>690</xdr:row>
      <xdr:rowOff>152400</xdr:rowOff>
    </xdr:to>
    <xdr:pic>
      <xdr:nvPicPr>
        <xdr:cNvPr id="6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14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691</xdr:row>
      <xdr:rowOff>0</xdr:rowOff>
    </xdr:from>
    <xdr:to>
      <xdr:col>0</xdr:col>
      <xdr:colOff>171450</xdr:colOff>
      <xdr:row>691</xdr:row>
      <xdr:rowOff>152400</xdr:rowOff>
    </xdr:to>
    <xdr:pic>
      <xdr:nvPicPr>
        <xdr:cNvPr id="6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16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692</xdr:row>
      <xdr:rowOff>0</xdr:rowOff>
    </xdr:from>
    <xdr:to>
      <xdr:col>0</xdr:col>
      <xdr:colOff>171450</xdr:colOff>
      <xdr:row>692</xdr:row>
      <xdr:rowOff>152400</xdr:rowOff>
    </xdr:to>
    <xdr:pic>
      <xdr:nvPicPr>
        <xdr:cNvPr id="6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18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693</xdr:row>
      <xdr:rowOff>0</xdr:rowOff>
    </xdr:from>
    <xdr:to>
      <xdr:col>0</xdr:col>
      <xdr:colOff>171450</xdr:colOff>
      <xdr:row>693</xdr:row>
      <xdr:rowOff>152400</xdr:rowOff>
    </xdr:to>
    <xdr:pic>
      <xdr:nvPicPr>
        <xdr:cNvPr id="6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20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694</xdr:row>
      <xdr:rowOff>0</xdr:rowOff>
    </xdr:from>
    <xdr:to>
      <xdr:col>0</xdr:col>
      <xdr:colOff>171450</xdr:colOff>
      <xdr:row>694</xdr:row>
      <xdr:rowOff>152400</xdr:rowOff>
    </xdr:to>
    <xdr:pic>
      <xdr:nvPicPr>
        <xdr:cNvPr id="6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22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695</xdr:row>
      <xdr:rowOff>0</xdr:rowOff>
    </xdr:from>
    <xdr:to>
      <xdr:col>0</xdr:col>
      <xdr:colOff>171450</xdr:colOff>
      <xdr:row>695</xdr:row>
      <xdr:rowOff>152400</xdr:rowOff>
    </xdr:to>
    <xdr:pic>
      <xdr:nvPicPr>
        <xdr:cNvPr id="6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23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696</xdr:row>
      <xdr:rowOff>0</xdr:rowOff>
    </xdr:from>
    <xdr:to>
      <xdr:col>0</xdr:col>
      <xdr:colOff>171450</xdr:colOff>
      <xdr:row>696</xdr:row>
      <xdr:rowOff>152400</xdr:rowOff>
    </xdr:to>
    <xdr:pic>
      <xdr:nvPicPr>
        <xdr:cNvPr id="6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25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697</xdr:row>
      <xdr:rowOff>0</xdr:rowOff>
    </xdr:from>
    <xdr:to>
      <xdr:col>0</xdr:col>
      <xdr:colOff>171450</xdr:colOff>
      <xdr:row>697</xdr:row>
      <xdr:rowOff>152400</xdr:rowOff>
    </xdr:to>
    <xdr:pic>
      <xdr:nvPicPr>
        <xdr:cNvPr id="6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27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698</xdr:row>
      <xdr:rowOff>0</xdr:rowOff>
    </xdr:from>
    <xdr:to>
      <xdr:col>0</xdr:col>
      <xdr:colOff>171450</xdr:colOff>
      <xdr:row>698</xdr:row>
      <xdr:rowOff>152400</xdr:rowOff>
    </xdr:to>
    <xdr:pic>
      <xdr:nvPicPr>
        <xdr:cNvPr id="6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29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699</xdr:row>
      <xdr:rowOff>0</xdr:rowOff>
    </xdr:from>
    <xdr:to>
      <xdr:col>0</xdr:col>
      <xdr:colOff>171450</xdr:colOff>
      <xdr:row>699</xdr:row>
      <xdr:rowOff>152400</xdr:rowOff>
    </xdr:to>
    <xdr:pic>
      <xdr:nvPicPr>
        <xdr:cNvPr id="7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31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700</xdr:row>
      <xdr:rowOff>0</xdr:rowOff>
    </xdr:from>
    <xdr:to>
      <xdr:col>0</xdr:col>
      <xdr:colOff>171450</xdr:colOff>
      <xdr:row>700</xdr:row>
      <xdr:rowOff>152400</xdr:rowOff>
    </xdr:to>
    <xdr:pic>
      <xdr:nvPicPr>
        <xdr:cNvPr id="701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333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701</xdr:row>
      <xdr:rowOff>0</xdr:rowOff>
    </xdr:from>
    <xdr:to>
      <xdr:col>0</xdr:col>
      <xdr:colOff>171450</xdr:colOff>
      <xdr:row>701</xdr:row>
      <xdr:rowOff>152400</xdr:rowOff>
    </xdr:to>
    <xdr:pic>
      <xdr:nvPicPr>
        <xdr:cNvPr id="7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35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702</xdr:row>
      <xdr:rowOff>0</xdr:rowOff>
    </xdr:from>
    <xdr:to>
      <xdr:col>0</xdr:col>
      <xdr:colOff>171450</xdr:colOff>
      <xdr:row>702</xdr:row>
      <xdr:rowOff>152400</xdr:rowOff>
    </xdr:to>
    <xdr:pic>
      <xdr:nvPicPr>
        <xdr:cNvPr id="7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37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703</xdr:row>
      <xdr:rowOff>0</xdr:rowOff>
    </xdr:from>
    <xdr:to>
      <xdr:col>0</xdr:col>
      <xdr:colOff>171450</xdr:colOff>
      <xdr:row>703</xdr:row>
      <xdr:rowOff>152400</xdr:rowOff>
    </xdr:to>
    <xdr:pic>
      <xdr:nvPicPr>
        <xdr:cNvPr id="7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39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704</xdr:row>
      <xdr:rowOff>0</xdr:rowOff>
    </xdr:from>
    <xdr:to>
      <xdr:col>0</xdr:col>
      <xdr:colOff>171450</xdr:colOff>
      <xdr:row>704</xdr:row>
      <xdr:rowOff>152400</xdr:rowOff>
    </xdr:to>
    <xdr:pic>
      <xdr:nvPicPr>
        <xdr:cNvPr id="7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41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705</xdr:row>
      <xdr:rowOff>0</xdr:rowOff>
    </xdr:from>
    <xdr:to>
      <xdr:col>0</xdr:col>
      <xdr:colOff>171450</xdr:colOff>
      <xdr:row>705</xdr:row>
      <xdr:rowOff>152400</xdr:rowOff>
    </xdr:to>
    <xdr:pic>
      <xdr:nvPicPr>
        <xdr:cNvPr id="7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43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706</xdr:row>
      <xdr:rowOff>0</xdr:rowOff>
    </xdr:from>
    <xdr:to>
      <xdr:col>0</xdr:col>
      <xdr:colOff>171450</xdr:colOff>
      <xdr:row>706</xdr:row>
      <xdr:rowOff>152400</xdr:rowOff>
    </xdr:to>
    <xdr:pic>
      <xdr:nvPicPr>
        <xdr:cNvPr id="7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44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707</xdr:row>
      <xdr:rowOff>0</xdr:rowOff>
    </xdr:from>
    <xdr:to>
      <xdr:col>0</xdr:col>
      <xdr:colOff>171450</xdr:colOff>
      <xdr:row>707</xdr:row>
      <xdr:rowOff>152400</xdr:rowOff>
    </xdr:to>
    <xdr:pic>
      <xdr:nvPicPr>
        <xdr:cNvPr id="7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46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708</xdr:row>
      <xdr:rowOff>0</xdr:rowOff>
    </xdr:from>
    <xdr:to>
      <xdr:col>0</xdr:col>
      <xdr:colOff>171450</xdr:colOff>
      <xdr:row>708</xdr:row>
      <xdr:rowOff>152400</xdr:rowOff>
    </xdr:to>
    <xdr:pic>
      <xdr:nvPicPr>
        <xdr:cNvPr id="7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48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709</xdr:row>
      <xdr:rowOff>0</xdr:rowOff>
    </xdr:from>
    <xdr:to>
      <xdr:col>0</xdr:col>
      <xdr:colOff>171450</xdr:colOff>
      <xdr:row>709</xdr:row>
      <xdr:rowOff>152400</xdr:rowOff>
    </xdr:to>
    <xdr:pic>
      <xdr:nvPicPr>
        <xdr:cNvPr id="7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50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710</xdr:row>
      <xdr:rowOff>0</xdr:rowOff>
    </xdr:from>
    <xdr:to>
      <xdr:col>0</xdr:col>
      <xdr:colOff>171450</xdr:colOff>
      <xdr:row>710</xdr:row>
      <xdr:rowOff>152400</xdr:rowOff>
    </xdr:to>
    <xdr:pic>
      <xdr:nvPicPr>
        <xdr:cNvPr id="7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52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711</xdr:row>
      <xdr:rowOff>0</xdr:rowOff>
    </xdr:from>
    <xdr:to>
      <xdr:col>0</xdr:col>
      <xdr:colOff>171450</xdr:colOff>
      <xdr:row>711</xdr:row>
      <xdr:rowOff>152400</xdr:rowOff>
    </xdr:to>
    <xdr:pic>
      <xdr:nvPicPr>
        <xdr:cNvPr id="7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54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712</xdr:row>
      <xdr:rowOff>0</xdr:rowOff>
    </xdr:from>
    <xdr:to>
      <xdr:col>0</xdr:col>
      <xdr:colOff>171450</xdr:colOff>
      <xdr:row>712</xdr:row>
      <xdr:rowOff>152400</xdr:rowOff>
    </xdr:to>
    <xdr:pic>
      <xdr:nvPicPr>
        <xdr:cNvPr id="7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56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713</xdr:row>
      <xdr:rowOff>0</xdr:rowOff>
    </xdr:from>
    <xdr:to>
      <xdr:col>0</xdr:col>
      <xdr:colOff>171450</xdr:colOff>
      <xdr:row>713</xdr:row>
      <xdr:rowOff>152400</xdr:rowOff>
    </xdr:to>
    <xdr:pic>
      <xdr:nvPicPr>
        <xdr:cNvPr id="7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58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714</xdr:row>
      <xdr:rowOff>0</xdr:rowOff>
    </xdr:from>
    <xdr:to>
      <xdr:col>0</xdr:col>
      <xdr:colOff>171450</xdr:colOff>
      <xdr:row>714</xdr:row>
      <xdr:rowOff>152400</xdr:rowOff>
    </xdr:to>
    <xdr:pic>
      <xdr:nvPicPr>
        <xdr:cNvPr id="7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60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715</xdr:row>
      <xdr:rowOff>0</xdr:rowOff>
    </xdr:from>
    <xdr:to>
      <xdr:col>0</xdr:col>
      <xdr:colOff>171450</xdr:colOff>
      <xdr:row>715</xdr:row>
      <xdr:rowOff>152400</xdr:rowOff>
    </xdr:to>
    <xdr:pic>
      <xdr:nvPicPr>
        <xdr:cNvPr id="7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62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716</xdr:row>
      <xdr:rowOff>0</xdr:rowOff>
    </xdr:from>
    <xdr:to>
      <xdr:col>0</xdr:col>
      <xdr:colOff>171450</xdr:colOff>
      <xdr:row>716</xdr:row>
      <xdr:rowOff>152400</xdr:rowOff>
    </xdr:to>
    <xdr:pic>
      <xdr:nvPicPr>
        <xdr:cNvPr id="7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63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717</xdr:row>
      <xdr:rowOff>0</xdr:rowOff>
    </xdr:from>
    <xdr:to>
      <xdr:col>0</xdr:col>
      <xdr:colOff>171450</xdr:colOff>
      <xdr:row>717</xdr:row>
      <xdr:rowOff>152400</xdr:rowOff>
    </xdr:to>
    <xdr:pic>
      <xdr:nvPicPr>
        <xdr:cNvPr id="7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65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718</xdr:row>
      <xdr:rowOff>0</xdr:rowOff>
    </xdr:from>
    <xdr:to>
      <xdr:col>0</xdr:col>
      <xdr:colOff>171450</xdr:colOff>
      <xdr:row>718</xdr:row>
      <xdr:rowOff>152400</xdr:rowOff>
    </xdr:to>
    <xdr:pic>
      <xdr:nvPicPr>
        <xdr:cNvPr id="7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67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719</xdr:row>
      <xdr:rowOff>0</xdr:rowOff>
    </xdr:from>
    <xdr:to>
      <xdr:col>0</xdr:col>
      <xdr:colOff>171450</xdr:colOff>
      <xdr:row>719</xdr:row>
      <xdr:rowOff>152400</xdr:rowOff>
    </xdr:to>
    <xdr:pic>
      <xdr:nvPicPr>
        <xdr:cNvPr id="7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69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720</xdr:row>
      <xdr:rowOff>0</xdr:rowOff>
    </xdr:from>
    <xdr:to>
      <xdr:col>0</xdr:col>
      <xdr:colOff>171450</xdr:colOff>
      <xdr:row>720</xdr:row>
      <xdr:rowOff>152400</xdr:rowOff>
    </xdr:to>
    <xdr:pic>
      <xdr:nvPicPr>
        <xdr:cNvPr id="7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71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721</xdr:row>
      <xdr:rowOff>0</xdr:rowOff>
    </xdr:from>
    <xdr:to>
      <xdr:col>0</xdr:col>
      <xdr:colOff>171450</xdr:colOff>
      <xdr:row>721</xdr:row>
      <xdr:rowOff>152400</xdr:rowOff>
    </xdr:to>
    <xdr:pic>
      <xdr:nvPicPr>
        <xdr:cNvPr id="7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73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722</xdr:row>
      <xdr:rowOff>0</xdr:rowOff>
    </xdr:from>
    <xdr:to>
      <xdr:col>0</xdr:col>
      <xdr:colOff>171450</xdr:colOff>
      <xdr:row>722</xdr:row>
      <xdr:rowOff>152400</xdr:rowOff>
    </xdr:to>
    <xdr:pic>
      <xdr:nvPicPr>
        <xdr:cNvPr id="7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75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723</xdr:row>
      <xdr:rowOff>0</xdr:rowOff>
    </xdr:from>
    <xdr:to>
      <xdr:col>0</xdr:col>
      <xdr:colOff>171450</xdr:colOff>
      <xdr:row>723</xdr:row>
      <xdr:rowOff>152400</xdr:rowOff>
    </xdr:to>
    <xdr:pic>
      <xdr:nvPicPr>
        <xdr:cNvPr id="7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77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724</xdr:row>
      <xdr:rowOff>0</xdr:rowOff>
    </xdr:from>
    <xdr:to>
      <xdr:col>0</xdr:col>
      <xdr:colOff>171450</xdr:colOff>
      <xdr:row>724</xdr:row>
      <xdr:rowOff>152400</xdr:rowOff>
    </xdr:to>
    <xdr:pic>
      <xdr:nvPicPr>
        <xdr:cNvPr id="7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79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725</xdr:row>
      <xdr:rowOff>0</xdr:rowOff>
    </xdr:from>
    <xdr:to>
      <xdr:col>0</xdr:col>
      <xdr:colOff>171450</xdr:colOff>
      <xdr:row>725</xdr:row>
      <xdr:rowOff>152400</xdr:rowOff>
    </xdr:to>
    <xdr:pic>
      <xdr:nvPicPr>
        <xdr:cNvPr id="7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81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726</xdr:row>
      <xdr:rowOff>0</xdr:rowOff>
    </xdr:from>
    <xdr:to>
      <xdr:col>0</xdr:col>
      <xdr:colOff>171450</xdr:colOff>
      <xdr:row>726</xdr:row>
      <xdr:rowOff>152400</xdr:rowOff>
    </xdr:to>
    <xdr:pic>
      <xdr:nvPicPr>
        <xdr:cNvPr id="7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83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727</xdr:row>
      <xdr:rowOff>0</xdr:rowOff>
    </xdr:from>
    <xdr:to>
      <xdr:col>0</xdr:col>
      <xdr:colOff>171450</xdr:colOff>
      <xdr:row>727</xdr:row>
      <xdr:rowOff>152400</xdr:rowOff>
    </xdr:to>
    <xdr:pic>
      <xdr:nvPicPr>
        <xdr:cNvPr id="7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84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728</xdr:row>
      <xdr:rowOff>0</xdr:rowOff>
    </xdr:from>
    <xdr:to>
      <xdr:col>0</xdr:col>
      <xdr:colOff>171450</xdr:colOff>
      <xdr:row>728</xdr:row>
      <xdr:rowOff>152400</xdr:rowOff>
    </xdr:to>
    <xdr:pic>
      <xdr:nvPicPr>
        <xdr:cNvPr id="7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86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729</xdr:row>
      <xdr:rowOff>0</xdr:rowOff>
    </xdr:from>
    <xdr:to>
      <xdr:col>0</xdr:col>
      <xdr:colOff>171450</xdr:colOff>
      <xdr:row>729</xdr:row>
      <xdr:rowOff>152400</xdr:rowOff>
    </xdr:to>
    <xdr:pic>
      <xdr:nvPicPr>
        <xdr:cNvPr id="7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88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730</xdr:row>
      <xdr:rowOff>0</xdr:rowOff>
    </xdr:from>
    <xdr:to>
      <xdr:col>0</xdr:col>
      <xdr:colOff>171450</xdr:colOff>
      <xdr:row>730</xdr:row>
      <xdr:rowOff>152400</xdr:rowOff>
    </xdr:to>
    <xdr:pic>
      <xdr:nvPicPr>
        <xdr:cNvPr id="731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390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731</xdr:row>
      <xdr:rowOff>0</xdr:rowOff>
    </xdr:from>
    <xdr:to>
      <xdr:col>0</xdr:col>
      <xdr:colOff>171450</xdr:colOff>
      <xdr:row>731</xdr:row>
      <xdr:rowOff>152400</xdr:rowOff>
    </xdr:to>
    <xdr:pic>
      <xdr:nvPicPr>
        <xdr:cNvPr id="7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92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732</xdr:row>
      <xdr:rowOff>0</xdr:rowOff>
    </xdr:from>
    <xdr:to>
      <xdr:col>0</xdr:col>
      <xdr:colOff>171450</xdr:colOff>
      <xdr:row>732</xdr:row>
      <xdr:rowOff>152400</xdr:rowOff>
    </xdr:to>
    <xdr:pic>
      <xdr:nvPicPr>
        <xdr:cNvPr id="7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94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733</xdr:row>
      <xdr:rowOff>0</xdr:rowOff>
    </xdr:from>
    <xdr:to>
      <xdr:col>0</xdr:col>
      <xdr:colOff>171450</xdr:colOff>
      <xdr:row>733</xdr:row>
      <xdr:rowOff>152400</xdr:rowOff>
    </xdr:to>
    <xdr:pic>
      <xdr:nvPicPr>
        <xdr:cNvPr id="7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96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734</xdr:row>
      <xdr:rowOff>0</xdr:rowOff>
    </xdr:from>
    <xdr:to>
      <xdr:col>0</xdr:col>
      <xdr:colOff>171450</xdr:colOff>
      <xdr:row>734</xdr:row>
      <xdr:rowOff>152400</xdr:rowOff>
    </xdr:to>
    <xdr:pic>
      <xdr:nvPicPr>
        <xdr:cNvPr id="7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398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735</xdr:row>
      <xdr:rowOff>0</xdr:rowOff>
    </xdr:from>
    <xdr:to>
      <xdr:col>0</xdr:col>
      <xdr:colOff>171450</xdr:colOff>
      <xdr:row>735</xdr:row>
      <xdr:rowOff>152400</xdr:rowOff>
    </xdr:to>
    <xdr:pic>
      <xdr:nvPicPr>
        <xdr:cNvPr id="7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00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736</xdr:row>
      <xdr:rowOff>0</xdr:rowOff>
    </xdr:from>
    <xdr:to>
      <xdr:col>0</xdr:col>
      <xdr:colOff>171450</xdr:colOff>
      <xdr:row>736</xdr:row>
      <xdr:rowOff>152400</xdr:rowOff>
    </xdr:to>
    <xdr:pic>
      <xdr:nvPicPr>
        <xdr:cNvPr id="7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02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737</xdr:row>
      <xdr:rowOff>0</xdr:rowOff>
    </xdr:from>
    <xdr:to>
      <xdr:col>0</xdr:col>
      <xdr:colOff>171450</xdr:colOff>
      <xdr:row>737</xdr:row>
      <xdr:rowOff>152400</xdr:rowOff>
    </xdr:to>
    <xdr:pic>
      <xdr:nvPicPr>
        <xdr:cNvPr id="7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03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738</xdr:row>
      <xdr:rowOff>0</xdr:rowOff>
    </xdr:from>
    <xdr:to>
      <xdr:col>0</xdr:col>
      <xdr:colOff>171450</xdr:colOff>
      <xdr:row>738</xdr:row>
      <xdr:rowOff>152400</xdr:rowOff>
    </xdr:to>
    <xdr:pic>
      <xdr:nvPicPr>
        <xdr:cNvPr id="7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05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739</xdr:row>
      <xdr:rowOff>0</xdr:rowOff>
    </xdr:from>
    <xdr:to>
      <xdr:col>0</xdr:col>
      <xdr:colOff>171450</xdr:colOff>
      <xdr:row>739</xdr:row>
      <xdr:rowOff>152400</xdr:rowOff>
    </xdr:to>
    <xdr:pic>
      <xdr:nvPicPr>
        <xdr:cNvPr id="7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07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740</xdr:row>
      <xdr:rowOff>0</xdr:rowOff>
    </xdr:from>
    <xdr:to>
      <xdr:col>0</xdr:col>
      <xdr:colOff>171450</xdr:colOff>
      <xdr:row>740</xdr:row>
      <xdr:rowOff>152400</xdr:rowOff>
    </xdr:to>
    <xdr:pic>
      <xdr:nvPicPr>
        <xdr:cNvPr id="7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09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741</xdr:row>
      <xdr:rowOff>0</xdr:rowOff>
    </xdr:from>
    <xdr:to>
      <xdr:col>0</xdr:col>
      <xdr:colOff>171450</xdr:colOff>
      <xdr:row>741</xdr:row>
      <xdr:rowOff>152400</xdr:rowOff>
    </xdr:to>
    <xdr:pic>
      <xdr:nvPicPr>
        <xdr:cNvPr id="7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11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742</xdr:row>
      <xdr:rowOff>0</xdr:rowOff>
    </xdr:from>
    <xdr:to>
      <xdr:col>0</xdr:col>
      <xdr:colOff>171450</xdr:colOff>
      <xdr:row>742</xdr:row>
      <xdr:rowOff>152400</xdr:rowOff>
    </xdr:to>
    <xdr:pic>
      <xdr:nvPicPr>
        <xdr:cNvPr id="7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13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743</xdr:row>
      <xdr:rowOff>0</xdr:rowOff>
    </xdr:from>
    <xdr:to>
      <xdr:col>0</xdr:col>
      <xdr:colOff>171450</xdr:colOff>
      <xdr:row>743</xdr:row>
      <xdr:rowOff>152400</xdr:rowOff>
    </xdr:to>
    <xdr:pic>
      <xdr:nvPicPr>
        <xdr:cNvPr id="7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15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744</xdr:row>
      <xdr:rowOff>0</xdr:rowOff>
    </xdr:from>
    <xdr:to>
      <xdr:col>0</xdr:col>
      <xdr:colOff>171450</xdr:colOff>
      <xdr:row>744</xdr:row>
      <xdr:rowOff>152400</xdr:rowOff>
    </xdr:to>
    <xdr:pic>
      <xdr:nvPicPr>
        <xdr:cNvPr id="7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17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745</xdr:row>
      <xdr:rowOff>0</xdr:rowOff>
    </xdr:from>
    <xdr:to>
      <xdr:col>0</xdr:col>
      <xdr:colOff>171450</xdr:colOff>
      <xdr:row>745</xdr:row>
      <xdr:rowOff>152400</xdr:rowOff>
    </xdr:to>
    <xdr:pic>
      <xdr:nvPicPr>
        <xdr:cNvPr id="7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19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746</xdr:row>
      <xdr:rowOff>0</xdr:rowOff>
    </xdr:from>
    <xdr:to>
      <xdr:col>0</xdr:col>
      <xdr:colOff>171450</xdr:colOff>
      <xdr:row>746</xdr:row>
      <xdr:rowOff>152400</xdr:rowOff>
    </xdr:to>
    <xdr:pic>
      <xdr:nvPicPr>
        <xdr:cNvPr id="7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21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747</xdr:row>
      <xdr:rowOff>0</xdr:rowOff>
    </xdr:from>
    <xdr:to>
      <xdr:col>0</xdr:col>
      <xdr:colOff>171450</xdr:colOff>
      <xdr:row>747</xdr:row>
      <xdr:rowOff>152400</xdr:rowOff>
    </xdr:to>
    <xdr:pic>
      <xdr:nvPicPr>
        <xdr:cNvPr id="7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23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748</xdr:row>
      <xdr:rowOff>0</xdr:rowOff>
    </xdr:from>
    <xdr:to>
      <xdr:col>0</xdr:col>
      <xdr:colOff>171450</xdr:colOff>
      <xdr:row>748</xdr:row>
      <xdr:rowOff>152400</xdr:rowOff>
    </xdr:to>
    <xdr:pic>
      <xdr:nvPicPr>
        <xdr:cNvPr id="7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24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749</xdr:row>
      <xdr:rowOff>0</xdr:rowOff>
    </xdr:from>
    <xdr:to>
      <xdr:col>0</xdr:col>
      <xdr:colOff>171450</xdr:colOff>
      <xdr:row>749</xdr:row>
      <xdr:rowOff>152400</xdr:rowOff>
    </xdr:to>
    <xdr:pic>
      <xdr:nvPicPr>
        <xdr:cNvPr id="7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26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750</xdr:row>
      <xdr:rowOff>0</xdr:rowOff>
    </xdr:from>
    <xdr:to>
      <xdr:col>0</xdr:col>
      <xdr:colOff>171450</xdr:colOff>
      <xdr:row>750</xdr:row>
      <xdr:rowOff>152400</xdr:rowOff>
    </xdr:to>
    <xdr:pic>
      <xdr:nvPicPr>
        <xdr:cNvPr id="7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28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751</xdr:row>
      <xdr:rowOff>0</xdr:rowOff>
    </xdr:from>
    <xdr:to>
      <xdr:col>0</xdr:col>
      <xdr:colOff>171450</xdr:colOff>
      <xdr:row>751</xdr:row>
      <xdr:rowOff>152400</xdr:rowOff>
    </xdr:to>
    <xdr:pic>
      <xdr:nvPicPr>
        <xdr:cNvPr id="7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30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752</xdr:row>
      <xdr:rowOff>0</xdr:rowOff>
    </xdr:from>
    <xdr:to>
      <xdr:col>0</xdr:col>
      <xdr:colOff>171450</xdr:colOff>
      <xdr:row>752</xdr:row>
      <xdr:rowOff>152400</xdr:rowOff>
    </xdr:to>
    <xdr:pic>
      <xdr:nvPicPr>
        <xdr:cNvPr id="7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32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753</xdr:row>
      <xdr:rowOff>0</xdr:rowOff>
    </xdr:from>
    <xdr:to>
      <xdr:col>0</xdr:col>
      <xdr:colOff>171450</xdr:colOff>
      <xdr:row>753</xdr:row>
      <xdr:rowOff>152400</xdr:rowOff>
    </xdr:to>
    <xdr:pic>
      <xdr:nvPicPr>
        <xdr:cNvPr id="7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34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754</xdr:row>
      <xdr:rowOff>0</xdr:rowOff>
    </xdr:from>
    <xdr:to>
      <xdr:col>0</xdr:col>
      <xdr:colOff>171450</xdr:colOff>
      <xdr:row>754</xdr:row>
      <xdr:rowOff>152400</xdr:rowOff>
    </xdr:to>
    <xdr:pic>
      <xdr:nvPicPr>
        <xdr:cNvPr id="7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36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755</xdr:row>
      <xdr:rowOff>0</xdr:rowOff>
    </xdr:from>
    <xdr:to>
      <xdr:col>0</xdr:col>
      <xdr:colOff>171450</xdr:colOff>
      <xdr:row>755</xdr:row>
      <xdr:rowOff>152400</xdr:rowOff>
    </xdr:to>
    <xdr:pic>
      <xdr:nvPicPr>
        <xdr:cNvPr id="7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38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756</xdr:row>
      <xdr:rowOff>0</xdr:rowOff>
    </xdr:from>
    <xdr:to>
      <xdr:col>0</xdr:col>
      <xdr:colOff>171450</xdr:colOff>
      <xdr:row>756</xdr:row>
      <xdr:rowOff>152400</xdr:rowOff>
    </xdr:to>
    <xdr:pic>
      <xdr:nvPicPr>
        <xdr:cNvPr id="7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40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757</xdr:row>
      <xdr:rowOff>0</xdr:rowOff>
    </xdr:from>
    <xdr:to>
      <xdr:col>0</xdr:col>
      <xdr:colOff>171450</xdr:colOff>
      <xdr:row>757</xdr:row>
      <xdr:rowOff>152400</xdr:rowOff>
    </xdr:to>
    <xdr:pic>
      <xdr:nvPicPr>
        <xdr:cNvPr id="7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42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758</xdr:row>
      <xdr:rowOff>0</xdr:rowOff>
    </xdr:from>
    <xdr:to>
      <xdr:col>0</xdr:col>
      <xdr:colOff>171450</xdr:colOff>
      <xdr:row>758</xdr:row>
      <xdr:rowOff>152400</xdr:rowOff>
    </xdr:to>
    <xdr:pic>
      <xdr:nvPicPr>
        <xdr:cNvPr id="7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43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759</xdr:row>
      <xdr:rowOff>0</xdr:rowOff>
    </xdr:from>
    <xdr:to>
      <xdr:col>0</xdr:col>
      <xdr:colOff>171450</xdr:colOff>
      <xdr:row>759</xdr:row>
      <xdr:rowOff>152400</xdr:rowOff>
    </xdr:to>
    <xdr:pic>
      <xdr:nvPicPr>
        <xdr:cNvPr id="7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45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760</xdr:row>
      <xdr:rowOff>0</xdr:rowOff>
    </xdr:from>
    <xdr:to>
      <xdr:col>0</xdr:col>
      <xdr:colOff>171450</xdr:colOff>
      <xdr:row>760</xdr:row>
      <xdr:rowOff>152400</xdr:rowOff>
    </xdr:to>
    <xdr:pic>
      <xdr:nvPicPr>
        <xdr:cNvPr id="7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47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761</xdr:row>
      <xdr:rowOff>0</xdr:rowOff>
    </xdr:from>
    <xdr:to>
      <xdr:col>0</xdr:col>
      <xdr:colOff>171450</xdr:colOff>
      <xdr:row>761</xdr:row>
      <xdr:rowOff>152400</xdr:rowOff>
    </xdr:to>
    <xdr:pic>
      <xdr:nvPicPr>
        <xdr:cNvPr id="7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49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762</xdr:row>
      <xdr:rowOff>0</xdr:rowOff>
    </xdr:from>
    <xdr:to>
      <xdr:col>0</xdr:col>
      <xdr:colOff>171450</xdr:colOff>
      <xdr:row>762</xdr:row>
      <xdr:rowOff>152400</xdr:rowOff>
    </xdr:to>
    <xdr:pic>
      <xdr:nvPicPr>
        <xdr:cNvPr id="7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51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763</xdr:row>
      <xdr:rowOff>0</xdr:rowOff>
    </xdr:from>
    <xdr:to>
      <xdr:col>0</xdr:col>
      <xdr:colOff>171450</xdr:colOff>
      <xdr:row>763</xdr:row>
      <xdr:rowOff>152400</xdr:rowOff>
    </xdr:to>
    <xdr:pic>
      <xdr:nvPicPr>
        <xdr:cNvPr id="7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53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764</xdr:row>
      <xdr:rowOff>0</xdr:rowOff>
    </xdr:from>
    <xdr:to>
      <xdr:col>0</xdr:col>
      <xdr:colOff>171450</xdr:colOff>
      <xdr:row>764</xdr:row>
      <xdr:rowOff>152400</xdr:rowOff>
    </xdr:to>
    <xdr:pic>
      <xdr:nvPicPr>
        <xdr:cNvPr id="7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55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765</xdr:row>
      <xdr:rowOff>0</xdr:rowOff>
    </xdr:from>
    <xdr:to>
      <xdr:col>0</xdr:col>
      <xdr:colOff>171450</xdr:colOff>
      <xdr:row>765</xdr:row>
      <xdr:rowOff>152400</xdr:rowOff>
    </xdr:to>
    <xdr:pic>
      <xdr:nvPicPr>
        <xdr:cNvPr id="7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57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766</xdr:row>
      <xdr:rowOff>0</xdr:rowOff>
    </xdr:from>
    <xdr:to>
      <xdr:col>0</xdr:col>
      <xdr:colOff>171450</xdr:colOff>
      <xdr:row>766</xdr:row>
      <xdr:rowOff>152400</xdr:rowOff>
    </xdr:to>
    <xdr:pic>
      <xdr:nvPicPr>
        <xdr:cNvPr id="7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59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767</xdr:row>
      <xdr:rowOff>0</xdr:rowOff>
    </xdr:from>
    <xdr:to>
      <xdr:col>0</xdr:col>
      <xdr:colOff>171450</xdr:colOff>
      <xdr:row>767</xdr:row>
      <xdr:rowOff>152400</xdr:rowOff>
    </xdr:to>
    <xdr:pic>
      <xdr:nvPicPr>
        <xdr:cNvPr id="7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61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768</xdr:row>
      <xdr:rowOff>0</xdr:rowOff>
    </xdr:from>
    <xdr:to>
      <xdr:col>0</xdr:col>
      <xdr:colOff>171450</xdr:colOff>
      <xdr:row>768</xdr:row>
      <xdr:rowOff>152400</xdr:rowOff>
    </xdr:to>
    <xdr:pic>
      <xdr:nvPicPr>
        <xdr:cNvPr id="7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63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769</xdr:row>
      <xdr:rowOff>0</xdr:rowOff>
    </xdr:from>
    <xdr:to>
      <xdr:col>0</xdr:col>
      <xdr:colOff>171450</xdr:colOff>
      <xdr:row>769</xdr:row>
      <xdr:rowOff>152400</xdr:rowOff>
    </xdr:to>
    <xdr:pic>
      <xdr:nvPicPr>
        <xdr:cNvPr id="7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64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770</xdr:row>
      <xdr:rowOff>0</xdr:rowOff>
    </xdr:from>
    <xdr:to>
      <xdr:col>0</xdr:col>
      <xdr:colOff>171450</xdr:colOff>
      <xdr:row>770</xdr:row>
      <xdr:rowOff>152400</xdr:rowOff>
    </xdr:to>
    <xdr:pic>
      <xdr:nvPicPr>
        <xdr:cNvPr id="7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66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771</xdr:row>
      <xdr:rowOff>0</xdr:rowOff>
    </xdr:from>
    <xdr:to>
      <xdr:col>0</xdr:col>
      <xdr:colOff>171450</xdr:colOff>
      <xdr:row>771</xdr:row>
      <xdr:rowOff>152400</xdr:rowOff>
    </xdr:to>
    <xdr:pic>
      <xdr:nvPicPr>
        <xdr:cNvPr id="7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68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772</xdr:row>
      <xdr:rowOff>0</xdr:rowOff>
    </xdr:from>
    <xdr:to>
      <xdr:col>0</xdr:col>
      <xdr:colOff>171450</xdr:colOff>
      <xdr:row>772</xdr:row>
      <xdr:rowOff>152400</xdr:rowOff>
    </xdr:to>
    <xdr:pic>
      <xdr:nvPicPr>
        <xdr:cNvPr id="7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70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773</xdr:row>
      <xdr:rowOff>0</xdr:rowOff>
    </xdr:from>
    <xdr:to>
      <xdr:col>0</xdr:col>
      <xdr:colOff>171450</xdr:colOff>
      <xdr:row>773</xdr:row>
      <xdr:rowOff>152400</xdr:rowOff>
    </xdr:to>
    <xdr:pic>
      <xdr:nvPicPr>
        <xdr:cNvPr id="7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72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774</xdr:row>
      <xdr:rowOff>0</xdr:rowOff>
    </xdr:from>
    <xdr:to>
      <xdr:col>0</xdr:col>
      <xdr:colOff>171450</xdr:colOff>
      <xdr:row>774</xdr:row>
      <xdr:rowOff>152400</xdr:rowOff>
    </xdr:to>
    <xdr:pic>
      <xdr:nvPicPr>
        <xdr:cNvPr id="7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74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775</xdr:row>
      <xdr:rowOff>0</xdr:rowOff>
    </xdr:from>
    <xdr:to>
      <xdr:col>0</xdr:col>
      <xdr:colOff>171450</xdr:colOff>
      <xdr:row>775</xdr:row>
      <xdr:rowOff>152400</xdr:rowOff>
    </xdr:to>
    <xdr:pic>
      <xdr:nvPicPr>
        <xdr:cNvPr id="7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76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776</xdr:row>
      <xdr:rowOff>0</xdr:rowOff>
    </xdr:from>
    <xdr:to>
      <xdr:col>0</xdr:col>
      <xdr:colOff>171450</xdr:colOff>
      <xdr:row>776</xdr:row>
      <xdr:rowOff>152400</xdr:rowOff>
    </xdr:to>
    <xdr:pic>
      <xdr:nvPicPr>
        <xdr:cNvPr id="7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78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777</xdr:row>
      <xdr:rowOff>0</xdr:rowOff>
    </xdr:from>
    <xdr:to>
      <xdr:col>0</xdr:col>
      <xdr:colOff>171450</xdr:colOff>
      <xdr:row>777</xdr:row>
      <xdr:rowOff>152400</xdr:rowOff>
    </xdr:to>
    <xdr:pic>
      <xdr:nvPicPr>
        <xdr:cNvPr id="7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80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778</xdr:row>
      <xdr:rowOff>0</xdr:rowOff>
    </xdr:from>
    <xdr:to>
      <xdr:col>0</xdr:col>
      <xdr:colOff>171450</xdr:colOff>
      <xdr:row>778</xdr:row>
      <xdr:rowOff>152400</xdr:rowOff>
    </xdr:to>
    <xdr:pic>
      <xdr:nvPicPr>
        <xdr:cNvPr id="7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82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779</xdr:row>
      <xdr:rowOff>0</xdr:rowOff>
    </xdr:from>
    <xdr:to>
      <xdr:col>0</xdr:col>
      <xdr:colOff>171450</xdr:colOff>
      <xdr:row>779</xdr:row>
      <xdr:rowOff>152400</xdr:rowOff>
    </xdr:to>
    <xdr:pic>
      <xdr:nvPicPr>
        <xdr:cNvPr id="7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83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780</xdr:row>
      <xdr:rowOff>0</xdr:rowOff>
    </xdr:from>
    <xdr:to>
      <xdr:col>0</xdr:col>
      <xdr:colOff>171450</xdr:colOff>
      <xdr:row>780</xdr:row>
      <xdr:rowOff>152400</xdr:rowOff>
    </xdr:to>
    <xdr:pic>
      <xdr:nvPicPr>
        <xdr:cNvPr id="7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85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781</xdr:row>
      <xdr:rowOff>0</xdr:rowOff>
    </xdr:from>
    <xdr:to>
      <xdr:col>0</xdr:col>
      <xdr:colOff>171450</xdr:colOff>
      <xdr:row>781</xdr:row>
      <xdr:rowOff>152400</xdr:rowOff>
    </xdr:to>
    <xdr:pic>
      <xdr:nvPicPr>
        <xdr:cNvPr id="7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87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782</xdr:row>
      <xdr:rowOff>0</xdr:rowOff>
    </xdr:from>
    <xdr:to>
      <xdr:col>0</xdr:col>
      <xdr:colOff>171450</xdr:colOff>
      <xdr:row>782</xdr:row>
      <xdr:rowOff>152400</xdr:rowOff>
    </xdr:to>
    <xdr:pic>
      <xdr:nvPicPr>
        <xdr:cNvPr id="7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89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783</xdr:row>
      <xdr:rowOff>0</xdr:rowOff>
    </xdr:from>
    <xdr:to>
      <xdr:col>0</xdr:col>
      <xdr:colOff>171450</xdr:colOff>
      <xdr:row>783</xdr:row>
      <xdr:rowOff>152400</xdr:rowOff>
    </xdr:to>
    <xdr:pic>
      <xdr:nvPicPr>
        <xdr:cNvPr id="7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91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784</xdr:row>
      <xdr:rowOff>0</xdr:rowOff>
    </xdr:from>
    <xdr:to>
      <xdr:col>0</xdr:col>
      <xdr:colOff>171450</xdr:colOff>
      <xdr:row>784</xdr:row>
      <xdr:rowOff>152400</xdr:rowOff>
    </xdr:to>
    <xdr:pic>
      <xdr:nvPicPr>
        <xdr:cNvPr id="7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93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785</xdr:row>
      <xdr:rowOff>0</xdr:rowOff>
    </xdr:from>
    <xdr:to>
      <xdr:col>0</xdr:col>
      <xdr:colOff>171450</xdr:colOff>
      <xdr:row>785</xdr:row>
      <xdr:rowOff>152400</xdr:rowOff>
    </xdr:to>
    <xdr:pic>
      <xdr:nvPicPr>
        <xdr:cNvPr id="7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95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786</xdr:row>
      <xdr:rowOff>0</xdr:rowOff>
    </xdr:from>
    <xdr:to>
      <xdr:col>0</xdr:col>
      <xdr:colOff>171450</xdr:colOff>
      <xdr:row>786</xdr:row>
      <xdr:rowOff>152400</xdr:rowOff>
    </xdr:to>
    <xdr:pic>
      <xdr:nvPicPr>
        <xdr:cNvPr id="7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97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787</xdr:row>
      <xdr:rowOff>0</xdr:rowOff>
    </xdr:from>
    <xdr:to>
      <xdr:col>0</xdr:col>
      <xdr:colOff>171450</xdr:colOff>
      <xdr:row>787</xdr:row>
      <xdr:rowOff>152400</xdr:rowOff>
    </xdr:to>
    <xdr:pic>
      <xdr:nvPicPr>
        <xdr:cNvPr id="7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499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788</xdr:row>
      <xdr:rowOff>0</xdr:rowOff>
    </xdr:from>
    <xdr:to>
      <xdr:col>0</xdr:col>
      <xdr:colOff>171450</xdr:colOff>
      <xdr:row>788</xdr:row>
      <xdr:rowOff>152400</xdr:rowOff>
    </xdr:to>
    <xdr:pic>
      <xdr:nvPicPr>
        <xdr:cNvPr id="7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01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789</xdr:row>
      <xdr:rowOff>0</xdr:rowOff>
    </xdr:from>
    <xdr:to>
      <xdr:col>0</xdr:col>
      <xdr:colOff>171450</xdr:colOff>
      <xdr:row>789</xdr:row>
      <xdr:rowOff>152400</xdr:rowOff>
    </xdr:to>
    <xdr:pic>
      <xdr:nvPicPr>
        <xdr:cNvPr id="790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503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790</xdr:row>
      <xdr:rowOff>0</xdr:rowOff>
    </xdr:from>
    <xdr:to>
      <xdr:col>0</xdr:col>
      <xdr:colOff>171450</xdr:colOff>
      <xdr:row>790</xdr:row>
      <xdr:rowOff>152400</xdr:rowOff>
    </xdr:to>
    <xdr:pic>
      <xdr:nvPicPr>
        <xdr:cNvPr id="7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04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791</xdr:row>
      <xdr:rowOff>0</xdr:rowOff>
    </xdr:from>
    <xdr:to>
      <xdr:col>0</xdr:col>
      <xdr:colOff>171450</xdr:colOff>
      <xdr:row>791</xdr:row>
      <xdr:rowOff>152400</xdr:rowOff>
    </xdr:to>
    <xdr:pic>
      <xdr:nvPicPr>
        <xdr:cNvPr id="7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06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792</xdr:row>
      <xdr:rowOff>0</xdr:rowOff>
    </xdr:from>
    <xdr:to>
      <xdr:col>0</xdr:col>
      <xdr:colOff>171450</xdr:colOff>
      <xdr:row>792</xdr:row>
      <xdr:rowOff>152400</xdr:rowOff>
    </xdr:to>
    <xdr:pic>
      <xdr:nvPicPr>
        <xdr:cNvPr id="7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08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793</xdr:row>
      <xdr:rowOff>0</xdr:rowOff>
    </xdr:from>
    <xdr:to>
      <xdr:col>0</xdr:col>
      <xdr:colOff>171450</xdr:colOff>
      <xdr:row>793</xdr:row>
      <xdr:rowOff>152400</xdr:rowOff>
    </xdr:to>
    <xdr:pic>
      <xdr:nvPicPr>
        <xdr:cNvPr id="7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10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794</xdr:row>
      <xdr:rowOff>0</xdr:rowOff>
    </xdr:from>
    <xdr:to>
      <xdr:col>0</xdr:col>
      <xdr:colOff>171450</xdr:colOff>
      <xdr:row>794</xdr:row>
      <xdr:rowOff>152400</xdr:rowOff>
    </xdr:to>
    <xdr:pic>
      <xdr:nvPicPr>
        <xdr:cNvPr id="7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12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795</xdr:row>
      <xdr:rowOff>0</xdr:rowOff>
    </xdr:from>
    <xdr:to>
      <xdr:col>0</xdr:col>
      <xdr:colOff>171450</xdr:colOff>
      <xdr:row>795</xdr:row>
      <xdr:rowOff>152400</xdr:rowOff>
    </xdr:to>
    <xdr:pic>
      <xdr:nvPicPr>
        <xdr:cNvPr id="7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14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796</xdr:row>
      <xdr:rowOff>0</xdr:rowOff>
    </xdr:from>
    <xdr:to>
      <xdr:col>0</xdr:col>
      <xdr:colOff>171450</xdr:colOff>
      <xdr:row>796</xdr:row>
      <xdr:rowOff>152400</xdr:rowOff>
    </xdr:to>
    <xdr:pic>
      <xdr:nvPicPr>
        <xdr:cNvPr id="7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16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797</xdr:row>
      <xdr:rowOff>0</xdr:rowOff>
    </xdr:from>
    <xdr:to>
      <xdr:col>0</xdr:col>
      <xdr:colOff>171450</xdr:colOff>
      <xdr:row>797</xdr:row>
      <xdr:rowOff>152400</xdr:rowOff>
    </xdr:to>
    <xdr:pic>
      <xdr:nvPicPr>
        <xdr:cNvPr id="7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18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798</xdr:row>
      <xdr:rowOff>0</xdr:rowOff>
    </xdr:from>
    <xdr:to>
      <xdr:col>0</xdr:col>
      <xdr:colOff>171450</xdr:colOff>
      <xdr:row>798</xdr:row>
      <xdr:rowOff>152400</xdr:rowOff>
    </xdr:to>
    <xdr:pic>
      <xdr:nvPicPr>
        <xdr:cNvPr id="7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20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799</xdr:row>
      <xdr:rowOff>0</xdr:rowOff>
    </xdr:from>
    <xdr:to>
      <xdr:col>0</xdr:col>
      <xdr:colOff>171450</xdr:colOff>
      <xdr:row>799</xdr:row>
      <xdr:rowOff>152400</xdr:rowOff>
    </xdr:to>
    <xdr:pic>
      <xdr:nvPicPr>
        <xdr:cNvPr id="8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22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800</xdr:row>
      <xdr:rowOff>0</xdr:rowOff>
    </xdr:from>
    <xdr:to>
      <xdr:col>0</xdr:col>
      <xdr:colOff>171450</xdr:colOff>
      <xdr:row>800</xdr:row>
      <xdr:rowOff>152400</xdr:rowOff>
    </xdr:to>
    <xdr:pic>
      <xdr:nvPicPr>
        <xdr:cNvPr id="8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24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801</xdr:row>
      <xdr:rowOff>0</xdr:rowOff>
    </xdr:from>
    <xdr:to>
      <xdr:col>0</xdr:col>
      <xdr:colOff>171450</xdr:colOff>
      <xdr:row>801</xdr:row>
      <xdr:rowOff>152400</xdr:rowOff>
    </xdr:to>
    <xdr:pic>
      <xdr:nvPicPr>
        <xdr:cNvPr id="8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25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802</xdr:row>
      <xdr:rowOff>0</xdr:rowOff>
    </xdr:from>
    <xdr:to>
      <xdr:col>0</xdr:col>
      <xdr:colOff>171450</xdr:colOff>
      <xdr:row>802</xdr:row>
      <xdr:rowOff>152400</xdr:rowOff>
    </xdr:to>
    <xdr:pic>
      <xdr:nvPicPr>
        <xdr:cNvPr id="8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27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803</xdr:row>
      <xdr:rowOff>0</xdr:rowOff>
    </xdr:from>
    <xdr:to>
      <xdr:col>0</xdr:col>
      <xdr:colOff>171450</xdr:colOff>
      <xdr:row>803</xdr:row>
      <xdr:rowOff>152400</xdr:rowOff>
    </xdr:to>
    <xdr:pic>
      <xdr:nvPicPr>
        <xdr:cNvPr id="8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29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804</xdr:row>
      <xdr:rowOff>0</xdr:rowOff>
    </xdr:from>
    <xdr:to>
      <xdr:col>0</xdr:col>
      <xdr:colOff>171450</xdr:colOff>
      <xdr:row>804</xdr:row>
      <xdr:rowOff>152400</xdr:rowOff>
    </xdr:to>
    <xdr:pic>
      <xdr:nvPicPr>
        <xdr:cNvPr id="8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31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805</xdr:row>
      <xdr:rowOff>0</xdr:rowOff>
    </xdr:from>
    <xdr:to>
      <xdr:col>0</xdr:col>
      <xdr:colOff>171450</xdr:colOff>
      <xdr:row>805</xdr:row>
      <xdr:rowOff>152400</xdr:rowOff>
    </xdr:to>
    <xdr:pic>
      <xdr:nvPicPr>
        <xdr:cNvPr id="8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33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806</xdr:row>
      <xdr:rowOff>0</xdr:rowOff>
    </xdr:from>
    <xdr:to>
      <xdr:col>0</xdr:col>
      <xdr:colOff>171450</xdr:colOff>
      <xdr:row>806</xdr:row>
      <xdr:rowOff>152400</xdr:rowOff>
    </xdr:to>
    <xdr:pic>
      <xdr:nvPicPr>
        <xdr:cNvPr id="8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35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807</xdr:row>
      <xdr:rowOff>0</xdr:rowOff>
    </xdr:from>
    <xdr:to>
      <xdr:col>0</xdr:col>
      <xdr:colOff>171450</xdr:colOff>
      <xdr:row>807</xdr:row>
      <xdr:rowOff>152400</xdr:rowOff>
    </xdr:to>
    <xdr:pic>
      <xdr:nvPicPr>
        <xdr:cNvPr id="8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37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808</xdr:row>
      <xdr:rowOff>0</xdr:rowOff>
    </xdr:from>
    <xdr:to>
      <xdr:col>0</xdr:col>
      <xdr:colOff>171450</xdr:colOff>
      <xdr:row>808</xdr:row>
      <xdr:rowOff>152400</xdr:rowOff>
    </xdr:to>
    <xdr:pic>
      <xdr:nvPicPr>
        <xdr:cNvPr id="8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39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809</xdr:row>
      <xdr:rowOff>0</xdr:rowOff>
    </xdr:from>
    <xdr:to>
      <xdr:col>0</xdr:col>
      <xdr:colOff>171450</xdr:colOff>
      <xdr:row>809</xdr:row>
      <xdr:rowOff>152400</xdr:rowOff>
    </xdr:to>
    <xdr:pic>
      <xdr:nvPicPr>
        <xdr:cNvPr id="8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41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810</xdr:row>
      <xdr:rowOff>0</xdr:rowOff>
    </xdr:from>
    <xdr:to>
      <xdr:col>0</xdr:col>
      <xdr:colOff>171450</xdr:colOff>
      <xdr:row>810</xdr:row>
      <xdr:rowOff>152400</xdr:rowOff>
    </xdr:to>
    <xdr:pic>
      <xdr:nvPicPr>
        <xdr:cNvPr id="8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43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811</xdr:row>
      <xdr:rowOff>0</xdr:rowOff>
    </xdr:from>
    <xdr:to>
      <xdr:col>0</xdr:col>
      <xdr:colOff>171450</xdr:colOff>
      <xdr:row>811</xdr:row>
      <xdr:rowOff>152400</xdr:rowOff>
    </xdr:to>
    <xdr:pic>
      <xdr:nvPicPr>
        <xdr:cNvPr id="8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44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812</xdr:row>
      <xdr:rowOff>0</xdr:rowOff>
    </xdr:from>
    <xdr:to>
      <xdr:col>0</xdr:col>
      <xdr:colOff>171450</xdr:colOff>
      <xdr:row>812</xdr:row>
      <xdr:rowOff>152400</xdr:rowOff>
    </xdr:to>
    <xdr:pic>
      <xdr:nvPicPr>
        <xdr:cNvPr id="8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46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813</xdr:row>
      <xdr:rowOff>0</xdr:rowOff>
    </xdr:from>
    <xdr:to>
      <xdr:col>0</xdr:col>
      <xdr:colOff>171450</xdr:colOff>
      <xdr:row>813</xdr:row>
      <xdr:rowOff>152400</xdr:rowOff>
    </xdr:to>
    <xdr:pic>
      <xdr:nvPicPr>
        <xdr:cNvPr id="8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48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814</xdr:row>
      <xdr:rowOff>0</xdr:rowOff>
    </xdr:from>
    <xdr:to>
      <xdr:col>0</xdr:col>
      <xdr:colOff>171450</xdr:colOff>
      <xdr:row>814</xdr:row>
      <xdr:rowOff>152400</xdr:rowOff>
    </xdr:to>
    <xdr:pic>
      <xdr:nvPicPr>
        <xdr:cNvPr id="8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50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815</xdr:row>
      <xdr:rowOff>0</xdr:rowOff>
    </xdr:from>
    <xdr:to>
      <xdr:col>0</xdr:col>
      <xdr:colOff>171450</xdr:colOff>
      <xdr:row>815</xdr:row>
      <xdr:rowOff>152400</xdr:rowOff>
    </xdr:to>
    <xdr:pic>
      <xdr:nvPicPr>
        <xdr:cNvPr id="8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52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816</xdr:row>
      <xdr:rowOff>0</xdr:rowOff>
    </xdr:from>
    <xdr:to>
      <xdr:col>0</xdr:col>
      <xdr:colOff>171450</xdr:colOff>
      <xdr:row>816</xdr:row>
      <xdr:rowOff>152400</xdr:rowOff>
    </xdr:to>
    <xdr:pic>
      <xdr:nvPicPr>
        <xdr:cNvPr id="8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54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817</xdr:row>
      <xdr:rowOff>0</xdr:rowOff>
    </xdr:from>
    <xdr:to>
      <xdr:col>0</xdr:col>
      <xdr:colOff>171450</xdr:colOff>
      <xdr:row>817</xdr:row>
      <xdr:rowOff>152400</xdr:rowOff>
    </xdr:to>
    <xdr:pic>
      <xdr:nvPicPr>
        <xdr:cNvPr id="8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56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818</xdr:row>
      <xdr:rowOff>0</xdr:rowOff>
    </xdr:from>
    <xdr:to>
      <xdr:col>0</xdr:col>
      <xdr:colOff>171450</xdr:colOff>
      <xdr:row>818</xdr:row>
      <xdr:rowOff>152400</xdr:rowOff>
    </xdr:to>
    <xdr:pic>
      <xdr:nvPicPr>
        <xdr:cNvPr id="8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58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819</xdr:row>
      <xdr:rowOff>0</xdr:rowOff>
    </xdr:from>
    <xdr:to>
      <xdr:col>0</xdr:col>
      <xdr:colOff>171450</xdr:colOff>
      <xdr:row>819</xdr:row>
      <xdr:rowOff>152400</xdr:rowOff>
    </xdr:to>
    <xdr:pic>
      <xdr:nvPicPr>
        <xdr:cNvPr id="8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60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820</xdr:row>
      <xdr:rowOff>0</xdr:rowOff>
    </xdr:from>
    <xdr:to>
      <xdr:col>0</xdr:col>
      <xdr:colOff>171450</xdr:colOff>
      <xdr:row>820</xdr:row>
      <xdr:rowOff>152400</xdr:rowOff>
    </xdr:to>
    <xdr:pic>
      <xdr:nvPicPr>
        <xdr:cNvPr id="8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62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821</xdr:row>
      <xdr:rowOff>0</xdr:rowOff>
    </xdr:from>
    <xdr:to>
      <xdr:col>0</xdr:col>
      <xdr:colOff>171450</xdr:colOff>
      <xdr:row>821</xdr:row>
      <xdr:rowOff>152400</xdr:rowOff>
    </xdr:to>
    <xdr:pic>
      <xdr:nvPicPr>
        <xdr:cNvPr id="8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64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822</xdr:row>
      <xdr:rowOff>0</xdr:rowOff>
    </xdr:from>
    <xdr:to>
      <xdr:col>0</xdr:col>
      <xdr:colOff>171450</xdr:colOff>
      <xdr:row>822</xdr:row>
      <xdr:rowOff>152400</xdr:rowOff>
    </xdr:to>
    <xdr:pic>
      <xdr:nvPicPr>
        <xdr:cNvPr id="8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65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823</xdr:row>
      <xdr:rowOff>0</xdr:rowOff>
    </xdr:from>
    <xdr:to>
      <xdr:col>0</xdr:col>
      <xdr:colOff>171450</xdr:colOff>
      <xdr:row>823</xdr:row>
      <xdr:rowOff>152400</xdr:rowOff>
    </xdr:to>
    <xdr:pic>
      <xdr:nvPicPr>
        <xdr:cNvPr id="8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67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824</xdr:row>
      <xdr:rowOff>0</xdr:rowOff>
    </xdr:from>
    <xdr:to>
      <xdr:col>0</xdr:col>
      <xdr:colOff>171450</xdr:colOff>
      <xdr:row>824</xdr:row>
      <xdr:rowOff>152400</xdr:rowOff>
    </xdr:to>
    <xdr:pic>
      <xdr:nvPicPr>
        <xdr:cNvPr id="8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69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825</xdr:row>
      <xdr:rowOff>0</xdr:rowOff>
    </xdr:from>
    <xdr:to>
      <xdr:col>0</xdr:col>
      <xdr:colOff>171450</xdr:colOff>
      <xdr:row>825</xdr:row>
      <xdr:rowOff>152400</xdr:rowOff>
    </xdr:to>
    <xdr:pic>
      <xdr:nvPicPr>
        <xdr:cNvPr id="8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71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826</xdr:row>
      <xdr:rowOff>0</xdr:rowOff>
    </xdr:from>
    <xdr:to>
      <xdr:col>0</xdr:col>
      <xdr:colOff>171450</xdr:colOff>
      <xdr:row>826</xdr:row>
      <xdr:rowOff>152400</xdr:rowOff>
    </xdr:to>
    <xdr:pic>
      <xdr:nvPicPr>
        <xdr:cNvPr id="8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73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827</xdr:row>
      <xdr:rowOff>0</xdr:rowOff>
    </xdr:from>
    <xdr:to>
      <xdr:col>0</xdr:col>
      <xdr:colOff>171450</xdr:colOff>
      <xdr:row>827</xdr:row>
      <xdr:rowOff>152400</xdr:rowOff>
    </xdr:to>
    <xdr:pic>
      <xdr:nvPicPr>
        <xdr:cNvPr id="8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75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828</xdr:row>
      <xdr:rowOff>0</xdr:rowOff>
    </xdr:from>
    <xdr:to>
      <xdr:col>0</xdr:col>
      <xdr:colOff>171450</xdr:colOff>
      <xdr:row>828</xdr:row>
      <xdr:rowOff>152400</xdr:rowOff>
    </xdr:to>
    <xdr:pic>
      <xdr:nvPicPr>
        <xdr:cNvPr id="8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77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829</xdr:row>
      <xdr:rowOff>0</xdr:rowOff>
    </xdr:from>
    <xdr:to>
      <xdr:col>0</xdr:col>
      <xdr:colOff>171450</xdr:colOff>
      <xdr:row>829</xdr:row>
      <xdr:rowOff>152400</xdr:rowOff>
    </xdr:to>
    <xdr:pic>
      <xdr:nvPicPr>
        <xdr:cNvPr id="8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79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830</xdr:row>
      <xdr:rowOff>0</xdr:rowOff>
    </xdr:from>
    <xdr:to>
      <xdr:col>0</xdr:col>
      <xdr:colOff>171450</xdr:colOff>
      <xdr:row>830</xdr:row>
      <xdr:rowOff>152400</xdr:rowOff>
    </xdr:to>
    <xdr:pic>
      <xdr:nvPicPr>
        <xdr:cNvPr id="8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81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831</xdr:row>
      <xdr:rowOff>0</xdr:rowOff>
    </xdr:from>
    <xdr:to>
      <xdr:col>0</xdr:col>
      <xdr:colOff>171450</xdr:colOff>
      <xdr:row>831</xdr:row>
      <xdr:rowOff>152400</xdr:rowOff>
    </xdr:to>
    <xdr:pic>
      <xdr:nvPicPr>
        <xdr:cNvPr id="8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83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832</xdr:row>
      <xdr:rowOff>0</xdr:rowOff>
    </xdr:from>
    <xdr:to>
      <xdr:col>0</xdr:col>
      <xdr:colOff>171450</xdr:colOff>
      <xdr:row>832</xdr:row>
      <xdr:rowOff>152400</xdr:rowOff>
    </xdr:to>
    <xdr:pic>
      <xdr:nvPicPr>
        <xdr:cNvPr id="833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584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833</xdr:row>
      <xdr:rowOff>0</xdr:rowOff>
    </xdr:from>
    <xdr:to>
      <xdr:col>0</xdr:col>
      <xdr:colOff>171450</xdr:colOff>
      <xdr:row>833</xdr:row>
      <xdr:rowOff>152400</xdr:rowOff>
    </xdr:to>
    <xdr:pic>
      <xdr:nvPicPr>
        <xdr:cNvPr id="8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86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834</xdr:row>
      <xdr:rowOff>0</xdr:rowOff>
    </xdr:from>
    <xdr:to>
      <xdr:col>0</xdr:col>
      <xdr:colOff>171450</xdr:colOff>
      <xdr:row>834</xdr:row>
      <xdr:rowOff>152400</xdr:rowOff>
    </xdr:to>
    <xdr:pic>
      <xdr:nvPicPr>
        <xdr:cNvPr id="8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88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835</xdr:row>
      <xdr:rowOff>0</xdr:rowOff>
    </xdr:from>
    <xdr:to>
      <xdr:col>0</xdr:col>
      <xdr:colOff>171450</xdr:colOff>
      <xdr:row>835</xdr:row>
      <xdr:rowOff>152400</xdr:rowOff>
    </xdr:to>
    <xdr:pic>
      <xdr:nvPicPr>
        <xdr:cNvPr id="8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90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836</xdr:row>
      <xdr:rowOff>0</xdr:rowOff>
    </xdr:from>
    <xdr:to>
      <xdr:col>0</xdr:col>
      <xdr:colOff>171450</xdr:colOff>
      <xdr:row>836</xdr:row>
      <xdr:rowOff>152400</xdr:rowOff>
    </xdr:to>
    <xdr:pic>
      <xdr:nvPicPr>
        <xdr:cNvPr id="8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92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837</xdr:row>
      <xdr:rowOff>0</xdr:rowOff>
    </xdr:from>
    <xdr:to>
      <xdr:col>0</xdr:col>
      <xdr:colOff>171450</xdr:colOff>
      <xdr:row>837</xdr:row>
      <xdr:rowOff>152400</xdr:rowOff>
    </xdr:to>
    <xdr:pic>
      <xdr:nvPicPr>
        <xdr:cNvPr id="8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94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838</xdr:row>
      <xdr:rowOff>0</xdr:rowOff>
    </xdr:from>
    <xdr:to>
      <xdr:col>0</xdr:col>
      <xdr:colOff>171450</xdr:colOff>
      <xdr:row>838</xdr:row>
      <xdr:rowOff>152400</xdr:rowOff>
    </xdr:to>
    <xdr:pic>
      <xdr:nvPicPr>
        <xdr:cNvPr id="8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96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839</xdr:row>
      <xdr:rowOff>0</xdr:rowOff>
    </xdr:from>
    <xdr:to>
      <xdr:col>0</xdr:col>
      <xdr:colOff>171450</xdr:colOff>
      <xdr:row>839</xdr:row>
      <xdr:rowOff>152400</xdr:rowOff>
    </xdr:to>
    <xdr:pic>
      <xdr:nvPicPr>
        <xdr:cNvPr id="8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98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840</xdr:row>
      <xdr:rowOff>0</xdr:rowOff>
    </xdr:from>
    <xdr:to>
      <xdr:col>0</xdr:col>
      <xdr:colOff>171450</xdr:colOff>
      <xdr:row>840</xdr:row>
      <xdr:rowOff>152400</xdr:rowOff>
    </xdr:to>
    <xdr:pic>
      <xdr:nvPicPr>
        <xdr:cNvPr id="8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00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841</xdr:row>
      <xdr:rowOff>0</xdr:rowOff>
    </xdr:from>
    <xdr:to>
      <xdr:col>0</xdr:col>
      <xdr:colOff>171450</xdr:colOff>
      <xdr:row>841</xdr:row>
      <xdr:rowOff>152400</xdr:rowOff>
    </xdr:to>
    <xdr:pic>
      <xdr:nvPicPr>
        <xdr:cNvPr id="8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02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842</xdr:row>
      <xdr:rowOff>0</xdr:rowOff>
    </xdr:from>
    <xdr:to>
      <xdr:col>0</xdr:col>
      <xdr:colOff>171450</xdr:colOff>
      <xdr:row>842</xdr:row>
      <xdr:rowOff>152400</xdr:rowOff>
    </xdr:to>
    <xdr:pic>
      <xdr:nvPicPr>
        <xdr:cNvPr id="8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04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843</xdr:row>
      <xdr:rowOff>0</xdr:rowOff>
    </xdr:from>
    <xdr:to>
      <xdr:col>0</xdr:col>
      <xdr:colOff>171450</xdr:colOff>
      <xdr:row>843</xdr:row>
      <xdr:rowOff>152400</xdr:rowOff>
    </xdr:to>
    <xdr:pic>
      <xdr:nvPicPr>
        <xdr:cNvPr id="8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05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844</xdr:row>
      <xdr:rowOff>0</xdr:rowOff>
    </xdr:from>
    <xdr:to>
      <xdr:col>0</xdr:col>
      <xdr:colOff>171450</xdr:colOff>
      <xdr:row>844</xdr:row>
      <xdr:rowOff>152400</xdr:rowOff>
    </xdr:to>
    <xdr:pic>
      <xdr:nvPicPr>
        <xdr:cNvPr id="8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07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845</xdr:row>
      <xdr:rowOff>0</xdr:rowOff>
    </xdr:from>
    <xdr:to>
      <xdr:col>0</xdr:col>
      <xdr:colOff>171450</xdr:colOff>
      <xdr:row>845</xdr:row>
      <xdr:rowOff>152400</xdr:rowOff>
    </xdr:to>
    <xdr:pic>
      <xdr:nvPicPr>
        <xdr:cNvPr id="8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09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846</xdr:row>
      <xdr:rowOff>0</xdr:rowOff>
    </xdr:from>
    <xdr:to>
      <xdr:col>0</xdr:col>
      <xdr:colOff>171450</xdr:colOff>
      <xdr:row>846</xdr:row>
      <xdr:rowOff>152400</xdr:rowOff>
    </xdr:to>
    <xdr:pic>
      <xdr:nvPicPr>
        <xdr:cNvPr id="8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11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847</xdr:row>
      <xdr:rowOff>0</xdr:rowOff>
    </xdr:from>
    <xdr:to>
      <xdr:col>0</xdr:col>
      <xdr:colOff>171450</xdr:colOff>
      <xdr:row>847</xdr:row>
      <xdr:rowOff>152400</xdr:rowOff>
    </xdr:to>
    <xdr:pic>
      <xdr:nvPicPr>
        <xdr:cNvPr id="8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13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848</xdr:row>
      <xdr:rowOff>0</xdr:rowOff>
    </xdr:from>
    <xdr:to>
      <xdr:col>0</xdr:col>
      <xdr:colOff>171450</xdr:colOff>
      <xdr:row>848</xdr:row>
      <xdr:rowOff>152400</xdr:rowOff>
    </xdr:to>
    <xdr:pic>
      <xdr:nvPicPr>
        <xdr:cNvPr id="8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15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849</xdr:row>
      <xdr:rowOff>0</xdr:rowOff>
    </xdr:from>
    <xdr:to>
      <xdr:col>0</xdr:col>
      <xdr:colOff>171450</xdr:colOff>
      <xdr:row>849</xdr:row>
      <xdr:rowOff>152400</xdr:rowOff>
    </xdr:to>
    <xdr:pic>
      <xdr:nvPicPr>
        <xdr:cNvPr id="8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17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850</xdr:row>
      <xdr:rowOff>0</xdr:rowOff>
    </xdr:from>
    <xdr:to>
      <xdr:col>0</xdr:col>
      <xdr:colOff>171450</xdr:colOff>
      <xdr:row>850</xdr:row>
      <xdr:rowOff>152400</xdr:rowOff>
    </xdr:to>
    <xdr:pic>
      <xdr:nvPicPr>
        <xdr:cNvPr id="8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19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851</xdr:row>
      <xdr:rowOff>0</xdr:rowOff>
    </xdr:from>
    <xdr:to>
      <xdr:col>0</xdr:col>
      <xdr:colOff>171450</xdr:colOff>
      <xdr:row>851</xdr:row>
      <xdr:rowOff>152400</xdr:rowOff>
    </xdr:to>
    <xdr:pic>
      <xdr:nvPicPr>
        <xdr:cNvPr id="8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21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852</xdr:row>
      <xdr:rowOff>0</xdr:rowOff>
    </xdr:from>
    <xdr:to>
      <xdr:col>0</xdr:col>
      <xdr:colOff>171450</xdr:colOff>
      <xdr:row>852</xdr:row>
      <xdr:rowOff>152400</xdr:rowOff>
    </xdr:to>
    <xdr:pic>
      <xdr:nvPicPr>
        <xdr:cNvPr id="8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23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853</xdr:row>
      <xdr:rowOff>0</xdr:rowOff>
    </xdr:from>
    <xdr:to>
      <xdr:col>0</xdr:col>
      <xdr:colOff>171450</xdr:colOff>
      <xdr:row>853</xdr:row>
      <xdr:rowOff>152400</xdr:rowOff>
    </xdr:to>
    <xdr:pic>
      <xdr:nvPicPr>
        <xdr:cNvPr id="8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24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854</xdr:row>
      <xdr:rowOff>0</xdr:rowOff>
    </xdr:from>
    <xdr:to>
      <xdr:col>0</xdr:col>
      <xdr:colOff>171450</xdr:colOff>
      <xdr:row>854</xdr:row>
      <xdr:rowOff>152400</xdr:rowOff>
    </xdr:to>
    <xdr:pic>
      <xdr:nvPicPr>
        <xdr:cNvPr id="8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26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855</xdr:row>
      <xdr:rowOff>0</xdr:rowOff>
    </xdr:from>
    <xdr:to>
      <xdr:col>0</xdr:col>
      <xdr:colOff>171450</xdr:colOff>
      <xdr:row>855</xdr:row>
      <xdr:rowOff>152400</xdr:rowOff>
    </xdr:to>
    <xdr:pic>
      <xdr:nvPicPr>
        <xdr:cNvPr id="8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28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856</xdr:row>
      <xdr:rowOff>0</xdr:rowOff>
    </xdr:from>
    <xdr:to>
      <xdr:col>0</xdr:col>
      <xdr:colOff>171450</xdr:colOff>
      <xdr:row>856</xdr:row>
      <xdr:rowOff>152400</xdr:rowOff>
    </xdr:to>
    <xdr:pic>
      <xdr:nvPicPr>
        <xdr:cNvPr id="8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30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857</xdr:row>
      <xdr:rowOff>0</xdr:rowOff>
    </xdr:from>
    <xdr:to>
      <xdr:col>0</xdr:col>
      <xdr:colOff>171450</xdr:colOff>
      <xdr:row>857</xdr:row>
      <xdr:rowOff>152400</xdr:rowOff>
    </xdr:to>
    <xdr:pic>
      <xdr:nvPicPr>
        <xdr:cNvPr id="8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32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858</xdr:row>
      <xdr:rowOff>0</xdr:rowOff>
    </xdr:from>
    <xdr:to>
      <xdr:col>0</xdr:col>
      <xdr:colOff>171450</xdr:colOff>
      <xdr:row>858</xdr:row>
      <xdr:rowOff>152400</xdr:rowOff>
    </xdr:to>
    <xdr:pic>
      <xdr:nvPicPr>
        <xdr:cNvPr id="8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34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859</xdr:row>
      <xdr:rowOff>0</xdr:rowOff>
    </xdr:from>
    <xdr:to>
      <xdr:col>0</xdr:col>
      <xdr:colOff>171450</xdr:colOff>
      <xdr:row>859</xdr:row>
      <xdr:rowOff>152400</xdr:rowOff>
    </xdr:to>
    <xdr:pic>
      <xdr:nvPicPr>
        <xdr:cNvPr id="8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36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860</xdr:row>
      <xdr:rowOff>0</xdr:rowOff>
    </xdr:from>
    <xdr:to>
      <xdr:col>0</xdr:col>
      <xdr:colOff>171450</xdr:colOff>
      <xdr:row>860</xdr:row>
      <xdr:rowOff>152400</xdr:rowOff>
    </xdr:to>
    <xdr:pic>
      <xdr:nvPicPr>
        <xdr:cNvPr id="8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38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861</xdr:row>
      <xdr:rowOff>0</xdr:rowOff>
    </xdr:from>
    <xdr:to>
      <xdr:col>0</xdr:col>
      <xdr:colOff>171450</xdr:colOff>
      <xdr:row>861</xdr:row>
      <xdr:rowOff>152400</xdr:rowOff>
    </xdr:to>
    <xdr:pic>
      <xdr:nvPicPr>
        <xdr:cNvPr id="8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40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862</xdr:row>
      <xdr:rowOff>0</xdr:rowOff>
    </xdr:from>
    <xdr:to>
      <xdr:col>0</xdr:col>
      <xdr:colOff>171450</xdr:colOff>
      <xdr:row>862</xdr:row>
      <xdr:rowOff>152400</xdr:rowOff>
    </xdr:to>
    <xdr:pic>
      <xdr:nvPicPr>
        <xdr:cNvPr id="8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42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863</xdr:row>
      <xdr:rowOff>0</xdr:rowOff>
    </xdr:from>
    <xdr:to>
      <xdr:col>0</xdr:col>
      <xdr:colOff>171450</xdr:colOff>
      <xdr:row>863</xdr:row>
      <xdr:rowOff>152400</xdr:rowOff>
    </xdr:to>
    <xdr:pic>
      <xdr:nvPicPr>
        <xdr:cNvPr id="8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44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864</xdr:row>
      <xdr:rowOff>0</xdr:rowOff>
    </xdr:from>
    <xdr:to>
      <xdr:col>0</xdr:col>
      <xdr:colOff>171450</xdr:colOff>
      <xdr:row>864</xdr:row>
      <xdr:rowOff>152400</xdr:rowOff>
    </xdr:to>
    <xdr:pic>
      <xdr:nvPicPr>
        <xdr:cNvPr id="8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45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865</xdr:row>
      <xdr:rowOff>0</xdr:rowOff>
    </xdr:from>
    <xdr:to>
      <xdr:col>0</xdr:col>
      <xdr:colOff>171450</xdr:colOff>
      <xdr:row>865</xdr:row>
      <xdr:rowOff>152400</xdr:rowOff>
    </xdr:to>
    <xdr:pic>
      <xdr:nvPicPr>
        <xdr:cNvPr id="8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47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866</xdr:row>
      <xdr:rowOff>0</xdr:rowOff>
    </xdr:from>
    <xdr:to>
      <xdr:col>0</xdr:col>
      <xdr:colOff>171450</xdr:colOff>
      <xdr:row>866</xdr:row>
      <xdr:rowOff>152400</xdr:rowOff>
    </xdr:to>
    <xdr:pic>
      <xdr:nvPicPr>
        <xdr:cNvPr id="8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49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867</xdr:row>
      <xdr:rowOff>0</xdr:rowOff>
    </xdr:from>
    <xdr:to>
      <xdr:col>0</xdr:col>
      <xdr:colOff>171450</xdr:colOff>
      <xdr:row>867</xdr:row>
      <xdr:rowOff>152400</xdr:rowOff>
    </xdr:to>
    <xdr:pic>
      <xdr:nvPicPr>
        <xdr:cNvPr id="8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51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868</xdr:row>
      <xdr:rowOff>0</xdr:rowOff>
    </xdr:from>
    <xdr:to>
      <xdr:col>0</xdr:col>
      <xdr:colOff>171450</xdr:colOff>
      <xdr:row>868</xdr:row>
      <xdr:rowOff>152400</xdr:rowOff>
    </xdr:to>
    <xdr:pic>
      <xdr:nvPicPr>
        <xdr:cNvPr id="8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53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869</xdr:row>
      <xdr:rowOff>0</xdr:rowOff>
    </xdr:from>
    <xdr:to>
      <xdr:col>0</xdr:col>
      <xdr:colOff>171450</xdr:colOff>
      <xdr:row>869</xdr:row>
      <xdr:rowOff>152400</xdr:rowOff>
    </xdr:to>
    <xdr:pic>
      <xdr:nvPicPr>
        <xdr:cNvPr id="8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55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870</xdr:row>
      <xdr:rowOff>0</xdr:rowOff>
    </xdr:from>
    <xdr:to>
      <xdr:col>0</xdr:col>
      <xdr:colOff>171450</xdr:colOff>
      <xdr:row>870</xdr:row>
      <xdr:rowOff>152400</xdr:rowOff>
    </xdr:to>
    <xdr:pic>
      <xdr:nvPicPr>
        <xdr:cNvPr id="8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57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871</xdr:row>
      <xdr:rowOff>0</xdr:rowOff>
    </xdr:from>
    <xdr:to>
      <xdr:col>0</xdr:col>
      <xdr:colOff>171450</xdr:colOff>
      <xdr:row>871</xdr:row>
      <xdr:rowOff>152400</xdr:rowOff>
    </xdr:to>
    <xdr:pic>
      <xdr:nvPicPr>
        <xdr:cNvPr id="8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59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872</xdr:row>
      <xdr:rowOff>0</xdr:rowOff>
    </xdr:from>
    <xdr:to>
      <xdr:col>0</xdr:col>
      <xdr:colOff>171450</xdr:colOff>
      <xdr:row>872</xdr:row>
      <xdr:rowOff>152400</xdr:rowOff>
    </xdr:to>
    <xdr:pic>
      <xdr:nvPicPr>
        <xdr:cNvPr id="8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61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873</xdr:row>
      <xdr:rowOff>0</xdr:rowOff>
    </xdr:from>
    <xdr:to>
      <xdr:col>0</xdr:col>
      <xdr:colOff>171450</xdr:colOff>
      <xdr:row>873</xdr:row>
      <xdr:rowOff>152400</xdr:rowOff>
    </xdr:to>
    <xdr:pic>
      <xdr:nvPicPr>
        <xdr:cNvPr id="8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63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874</xdr:row>
      <xdr:rowOff>0</xdr:rowOff>
    </xdr:from>
    <xdr:to>
      <xdr:col>0</xdr:col>
      <xdr:colOff>171450</xdr:colOff>
      <xdr:row>874</xdr:row>
      <xdr:rowOff>152400</xdr:rowOff>
    </xdr:to>
    <xdr:pic>
      <xdr:nvPicPr>
        <xdr:cNvPr id="8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64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875</xdr:row>
      <xdr:rowOff>0</xdr:rowOff>
    </xdr:from>
    <xdr:to>
      <xdr:col>0</xdr:col>
      <xdr:colOff>171450</xdr:colOff>
      <xdr:row>875</xdr:row>
      <xdr:rowOff>152400</xdr:rowOff>
    </xdr:to>
    <xdr:pic>
      <xdr:nvPicPr>
        <xdr:cNvPr id="8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66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876</xdr:row>
      <xdr:rowOff>0</xdr:rowOff>
    </xdr:from>
    <xdr:to>
      <xdr:col>0</xdr:col>
      <xdr:colOff>171450</xdr:colOff>
      <xdr:row>876</xdr:row>
      <xdr:rowOff>152400</xdr:rowOff>
    </xdr:to>
    <xdr:pic>
      <xdr:nvPicPr>
        <xdr:cNvPr id="8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68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877</xdr:row>
      <xdr:rowOff>0</xdr:rowOff>
    </xdr:from>
    <xdr:to>
      <xdr:col>0</xdr:col>
      <xdr:colOff>171450</xdr:colOff>
      <xdr:row>877</xdr:row>
      <xdr:rowOff>152400</xdr:rowOff>
    </xdr:to>
    <xdr:pic>
      <xdr:nvPicPr>
        <xdr:cNvPr id="8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70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878</xdr:row>
      <xdr:rowOff>0</xdr:rowOff>
    </xdr:from>
    <xdr:to>
      <xdr:col>0</xdr:col>
      <xdr:colOff>171450</xdr:colOff>
      <xdr:row>878</xdr:row>
      <xdr:rowOff>152400</xdr:rowOff>
    </xdr:to>
    <xdr:pic>
      <xdr:nvPicPr>
        <xdr:cNvPr id="8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72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879</xdr:row>
      <xdr:rowOff>0</xdr:rowOff>
    </xdr:from>
    <xdr:to>
      <xdr:col>0</xdr:col>
      <xdr:colOff>171450</xdr:colOff>
      <xdr:row>879</xdr:row>
      <xdr:rowOff>152400</xdr:rowOff>
    </xdr:to>
    <xdr:pic>
      <xdr:nvPicPr>
        <xdr:cNvPr id="8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74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880</xdr:row>
      <xdr:rowOff>0</xdr:rowOff>
    </xdr:from>
    <xdr:to>
      <xdr:col>0</xdr:col>
      <xdr:colOff>171450</xdr:colOff>
      <xdr:row>880</xdr:row>
      <xdr:rowOff>152400</xdr:rowOff>
    </xdr:to>
    <xdr:pic>
      <xdr:nvPicPr>
        <xdr:cNvPr id="8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76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881</xdr:row>
      <xdr:rowOff>0</xdr:rowOff>
    </xdr:from>
    <xdr:to>
      <xdr:col>0</xdr:col>
      <xdr:colOff>171450</xdr:colOff>
      <xdr:row>881</xdr:row>
      <xdr:rowOff>152400</xdr:rowOff>
    </xdr:to>
    <xdr:pic>
      <xdr:nvPicPr>
        <xdr:cNvPr id="8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78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882</xdr:row>
      <xdr:rowOff>0</xdr:rowOff>
    </xdr:from>
    <xdr:to>
      <xdr:col>0</xdr:col>
      <xdr:colOff>171450</xdr:colOff>
      <xdr:row>882</xdr:row>
      <xdr:rowOff>152400</xdr:rowOff>
    </xdr:to>
    <xdr:pic>
      <xdr:nvPicPr>
        <xdr:cNvPr id="8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80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883</xdr:row>
      <xdr:rowOff>0</xdr:rowOff>
    </xdr:from>
    <xdr:to>
      <xdr:col>0</xdr:col>
      <xdr:colOff>171450</xdr:colOff>
      <xdr:row>883</xdr:row>
      <xdr:rowOff>152400</xdr:rowOff>
    </xdr:to>
    <xdr:pic>
      <xdr:nvPicPr>
        <xdr:cNvPr id="8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82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884</xdr:row>
      <xdr:rowOff>0</xdr:rowOff>
    </xdr:from>
    <xdr:to>
      <xdr:col>0</xdr:col>
      <xdr:colOff>171450</xdr:colOff>
      <xdr:row>884</xdr:row>
      <xdr:rowOff>152400</xdr:rowOff>
    </xdr:to>
    <xdr:pic>
      <xdr:nvPicPr>
        <xdr:cNvPr id="8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84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885</xdr:row>
      <xdr:rowOff>0</xdr:rowOff>
    </xdr:from>
    <xdr:to>
      <xdr:col>0</xdr:col>
      <xdr:colOff>171450</xdr:colOff>
      <xdr:row>885</xdr:row>
      <xdr:rowOff>152400</xdr:rowOff>
    </xdr:to>
    <xdr:pic>
      <xdr:nvPicPr>
        <xdr:cNvPr id="8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85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886</xdr:row>
      <xdr:rowOff>0</xdr:rowOff>
    </xdr:from>
    <xdr:to>
      <xdr:col>0</xdr:col>
      <xdr:colOff>171450</xdr:colOff>
      <xdr:row>886</xdr:row>
      <xdr:rowOff>152400</xdr:rowOff>
    </xdr:to>
    <xdr:pic>
      <xdr:nvPicPr>
        <xdr:cNvPr id="8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87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887</xdr:row>
      <xdr:rowOff>0</xdr:rowOff>
    </xdr:from>
    <xdr:to>
      <xdr:col>0</xdr:col>
      <xdr:colOff>171450</xdr:colOff>
      <xdr:row>887</xdr:row>
      <xdr:rowOff>152400</xdr:rowOff>
    </xdr:to>
    <xdr:pic>
      <xdr:nvPicPr>
        <xdr:cNvPr id="8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89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888</xdr:row>
      <xdr:rowOff>0</xdr:rowOff>
    </xdr:from>
    <xdr:to>
      <xdr:col>0</xdr:col>
      <xdr:colOff>171450</xdr:colOff>
      <xdr:row>888</xdr:row>
      <xdr:rowOff>152400</xdr:rowOff>
    </xdr:to>
    <xdr:pic>
      <xdr:nvPicPr>
        <xdr:cNvPr id="8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91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889</xdr:row>
      <xdr:rowOff>0</xdr:rowOff>
    </xdr:from>
    <xdr:to>
      <xdr:col>0</xdr:col>
      <xdr:colOff>171450</xdr:colOff>
      <xdr:row>889</xdr:row>
      <xdr:rowOff>152400</xdr:rowOff>
    </xdr:to>
    <xdr:pic>
      <xdr:nvPicPr>
        <xdr:cNvPr id="8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93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890</xdr:row>
      <xdr:rowOff>0</xdr:rowOff>
    </xdr:from>
    <xdr:to>
      <xdr:col>0</xdr:col>
      <xdr:colOff>171450</xdr:colOff>
      <xdr:row>890</xdr:row>
      <xdr:rowOff>152400</xdr:rowOff>
    </xdr:to>
    <xdr:pic>
      <xdr:nvPicPr>
        <xdr:cNvPr id="8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95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891</xdr:row>
      <xdr:rowOff>0</xdr:rowOff>
    </xdr:from>
    <xdr:to>
      <xdr:col>0</xdr:col>
      <xdr:colOff>171450</xdr:colOff>
      <xdr:row>891</xdr:row>
      <xdr:rowOff>152400</xdr:rowOff>
    </xdr:to>
    <xdr:pic>
      <xdr:nvPicPr>
        <xdr:cNvPr id="8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97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892</xdr:row>
      <xdr:rowOff>0</xdr:rowOff>
    </xdr:from>
    <xdr:to>
      <xdr:col>0</xdr:col>
      <xdr:colOff>171450</xdr:colOff>
      <xdr:row>892</xdr:row>
      <xdr:rowOff>152400</xdr:rowOff>
    </xdr:to>
    <xdr:pic>
      <xdr:nvPicPr>
        <xdr:cNvPr id="8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699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893</xdr:row>
      <xdr:rowOff>0</xdr:rowOff>
    </xdr:from>
    <xdr:to>
      <xdr:col>0</xdr:col>
      <xdr:colOff>171450</xdr:colOff>
      <xdr:row>893</xdr:row>
      <xdr:rowOff>152400</xdr:rowOff>
    </xdr:to>
    <xdr:pic>
      <xdr:nvPicPr>
        <xdr:cNvPr id="8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01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894</xdr:row>
      <xdr:rowOff>0</xdr:rowOff>
    </xdr:from>
    <xdr:to>
      <xdr:col>0</xdr:col>
      <xdr:colOff>171450</xdr:colOff>
      <xdr:row>894</xdr:row>
      <xdr:rowOff>152400</xdr:rowOff>
    </xdr:to>
    <xdr:pic>
      <xdr:nvPicPr>
        <xdr:cNvPr id="8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03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8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04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896</xdr:row>
      <xdr:rowOff>0</xdr:rowOff>
    </xdr:from>
    <xdr:to>
      <xdr:col>0</xdr:col>
      <xdr:colOff>171450</xdr:colOff>
      <xdr:row>896</xdr:row>
      <xdr:rowOff>152400</xdr:rowOff>
    </xdr:to>
    <xdr:pic>
      <xdr:nvPicPr>
        <xdr:cNvPr id="8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06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897</xdr:row>
      <xdr:rowOff>0</xdr:rowOff>
    </xdr:from>
    <xdr:to>
      <xdr:col>0</xdr:col>
      <xdr:colOff>171450</xdr:colOff>
      <xdr:row>897</xdr:row>
      <xdr:rowOff>152400</xdr:rowOff>
    </xdr:to>
    <xdr:pic>
      <xdr:nvPicPr>
        <xdr:cNvPr id="8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08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898</xdr:row>
      <xdr:rowOff>0</xdr:rowOff>
    </xdr:from>
    <xdr:to>
      <xdr:col>0</xdr:col>
      <xdr:colOff>171450</xdr:colOff>
      <xdr:row>898</xdr:row>
      <xdr:rowOff>152400</xdr:rowOff>
    </xdr:to>
    <xdr:pic>
      <xdr:nvPicPr>
        <xdr:cNvPr id="8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10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899</xdr:row>
      <xdr:rowOff>0</xdr:rowOff>
    </xdr:from>
    <xdr:to>
      <xdr:col>0</xdr:col>
      <xdr:colOff>171450</xdr:colOff>
      <xdr:row>899</xdr:row>
      <xdr:rowOff>152400</xdr:rowOff>
    </xdr:to>
    <xdr:pic>
      <xdr:nvPicPr>
        <xdr:cNvPr id="9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12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900</xdr:row>
      <xdr:rowOff>0</xdr:rowOff>
    </xdr:from>
    <xdr:to>
      <xdr:col>0</xdr:col>
      <xdr:colOff>171450</xdr:colOff>
      <xdr:row>900</xdr:row>
      <xdr:rowOff>152400</xdr:rowOff>
    </xdr:to>
    <xdr:pic>
      <xdr:nvPicPr>
        <xdr:cNvPr id="9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14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901</xdr:row>
      <xdr:rowOff>0</xdr:rowOff>
    </xdr:from>
    <xdr:to>
      <xdr:col>0</xdr:col>
      <xdr:colOff>171450</xdr:colOff>
      <xdr:row>901</xdr:row>
      <xdr:rowOff>152400</xdr:rowOff>
    </xdr:to>
    <xdr:pic>
      <xdr:nvPicPr>
        <xdr:cNvPr id="9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16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902</xdr:row>
      <xdr:rowOff>0</xdr:rowOff>
    </xdr:from>
    <xdr:to>
      <xdr:col>0</xdr:col>
      <xdr:colOff>171450</xdr:colOff>
      <xdr:row>902</xdr:row>
      <xdr:rowOff>152400</xdr:rowOff>
    </xdr:to>
    <xdr:pic>
      <xdr:nvPicPr>
        <xdr:cNvPr id="9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18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903</xdr:row>
      <xdr:rowOff>0</xdr:rowOff>
    </xdr:from>
    <xdr:to>
      <xdr:col>0</xdr:col>
      <xdr:colOff>171450</xdr:colOff>
      <xdr:row>903</xdr:row>
      <xdr:rowOff>152400</xdr:rowOff>
    </xdr:to>
    <xdr:pic>
      <xdr:nvPicPr>
        <xdr:cNvPr id="9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20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904</xdr:row>
      <xdr:rowOff>0</xdr:rowOff>
    </xdr:from>
    <xdr:to>
      <xdr:col>0</xdr:col>
      <xdr:colOff>171450</xdr:colOff>
      <xdr:row>904</xdr:row>
      <xdr:rowOff>152400</xdr:rowOff>
    </xdr:to>
    <xdr:pic>
      <xdr:nvPicPr>
        <xdr:cNvPr id="9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22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905</xdr:row>
      <xdr:rowOff>0</xdr:rowOff>
    </xdr:from>
    <xdr:to>
      <xdr:col>0</xdr:col>
      <xdr:colOff>171450</xdr:colOff>
      <xdr:row>905</xdr:row>
      <xdr:rowOff>152400</xdr:rowOff>
    </xdr:to>
    <xdr:pic>
      <xdr:nvPicPr>
        <xdr:cNvPr id="9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24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906</xdr:row>
      <xdr:rowOff>0</xdr:rowOff>
    </xdr:from>
    <xdr:to>
      <xdr:col>0</xdr:col>
      <xdr:colOff>171450</xdr:colOff>
      <xdr:row>906</xdr:row>
      <xdr:rowOff>152400</xdr:rowOff>
    </xdr:to>
    <xdr:pic>
      <xdr:nvPicPr>
        <xdr:cNvPr id="9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25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907</xdr:row>
      <xdr:rowOff>0</xdr:rowOff>
    </xdr:from>
    <xdr:to>
      <xdr:col>0</xdr:col>
      <xdr:colOff>171450</xdr:colOff>
      <xdr:row>907</xdr:row>
      <xdr:rowOff>152400</xdr:rowOff>
    </xdr:to>
    <xdr:pic>
      <xdr:nvPicPr>
        <xdr:cNvPr id="9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27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908</xdr:row>
      <xdr:rowOff>0</xdr:rowOff>
    </xdr:from>
    <xdr:to>
      <xdr:col>0</xdr:col>
      <xdr:colOff>171450</xdr:colOff>
      <xdr:row>908</xdr:row>
      <xdr:rowOff>152400</xdr:rowOff>
    </xdr:to>
    <xdr:pic>
      <xdr:nvPicPr>
        <xdr:cNvPr id="9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29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909</xdr:row>
      <xdr:rowOff>0</xdr:rowOff>
    </xdr:from>
    <xdr:to>
      <xdr:col>0</xdr:col>
      <xdr:colOff>171450</xdr:colOff>
      <xdr:row>909</xdr:row>
      <xdr:rowOff>152400</xdr:rowOff>
    </xdr:to>
    <xdr:pic>
      <xdr:nvPicPr>
        <xdr:cNvPr id="9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31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910</xdr:row>
      <xdr:rowOff>0</xdr:rowOff>
    </xdr:from>
    <xdr:to>
      <xdr:col>0</xdr:col>
      <xdr:colOff>171450</xdr:colOff>
      <xdr:row>910</xdr:row>
      <xdr:rowOff>152400</xdr:rowOff>
    </xdr:to>
    <xdr:pic>
      <xdr:nvPicPr>
        <xdr:cNvPr id="9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33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911</xdr:row>
      <xdr:rowOff>0</xdr:rowOff>
    </xdr:from>
    <xdr:to>
      <xdr:col>0</xdr:col>
      <xdr:colOff>171450</xdr:colOff>
      <xdr:row>911</xdr:row>
      <xdr:rowOff>152400</xdr:rowOff>
    </xdr:to>
    <xdr:pic>
      <xdr:nvPicPr>
        <xdr:cNvPr id="9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35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912</xdr:row>
      <xdr:rowOff>0</xdr:rowOff>
    </xdr:from>
    <xdr:to>
      <xdr:col>0</xdr:col>
      <xdr:colOff>171450</xdr:colOff>
      <xdr:row>912</xdr:row>
      <xdr:rowOff>152400</xdr:rowOff>
    </xdr:to>
    <xdr:pic>
      <xdr:nvPicPr>
        <xdr:cNvPr id="9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37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913</xdr:row>
      <xdr:rowOff>0</xdr:rowOff>
    </xdr:from>
    <xdr:to>
      <xdr:col>0</xdr:col>
      <xdr:colOff>171450</xdr:colOff>
      <xdr:row>913</xdr:row>
      <xdr:rowOff>152400</xdr:rowOff>
    </xdr:to>
    <xdr:pic>
      <xdr:nvPicPr>
        <xdr:cNvPr id="9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39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914</xdr:row>
      <xdr:rowOff>0</xdr:rowOff>
    </xdr:from>
    <xdr:to>
      <xdr:col>0</xdr:col>
      <xdr:colOff>171450</xdr:colOff>
      <xdr:row>914</xdr:row>
      <xdr:rowOff>152400</xdr:rowOff>
    </xdr:to>
    <xdr:pic>
      <xdr:nvPicPr>
        <xdr:cNvPr id="9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41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915</xdr:row>
      <xdr:rowOff>0</xdr:rowOff>
    </xdr:from>
    <xdr:to>
      <xdr:col>0</xdr:col>
      <xdr:colOff>171450</xdr:colOff>
      <xdr:row>915</xdr:row>
      <xdr:rowOff>152400</xdr:rowOff>
    </xdr:to>
    <xdr:pic>
      <xdr:nvPicPr>
        <xdr:cNvPr id="9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43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916</xdr:row>
      <xdr:rowOff>0</xdr:rowOff>
    </xdr:from>
    <xdr:to>
      <xdr:col>0</xdr:col>
      <xdr:colOff>171450</xdr:colOff>
      <xdr:row>916</xdr:row>
      <xdr:rowOff>152400</xdr:rowOff>
    </xdr:to>
    <xdr:pic>
      <xdr:nvPicPr>
        <xdr:cNvPr id="9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44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917</xdr:row>
      <xdr:rowOff>0</xdr:rowOff>
    </xdr:from>
    <xdr:to>
      <xdr:col>0</xdr:col>
      <xdr:colOff>171450</xdr:colOff>
      <xdr:row>917</xdr:row>
      <xdr:rowOff>152400</xdr:rowOff>
    </xdr:to>
    <xdr:pic>
      <xdr:nvPicPr>
        <xdr:cNvPr id="9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46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918</xdr:row>
      <xdr:rowOff>0</xdr:rowOff>
    </xdr:from>
    <xdr:to>
      <xdr:col>0</xdr:col>
      <xdr:colOff>171450</xdr:colOff>
      <xdr:row>918</xdr:row>
      <xdr:rowOff>152400</xdr:rowOff>
    </xdr:to>
    <xdr:pic>
      <xdr:nvPicPr>
        <xdr:cNvPr id="9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48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919</xdr:row>
      <xdr:rowOff>0</xdr:rowOff>
    </xdr:from>
    <xdr:to>
      <xdr:col>0</xdr:col>
      <xdr:colOff>171450</xdr:colOff>
      <xdr:row>919</xdr:row>
      <xdr:rowOff>152400</xdr:rowOff>
    </xdr:to>
    <xdr:pic>
      <xdr:nvPicPr>
        <xdr:cNvPr id="9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50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920</xdr:row>
      <xdr:rowOff>0</xdr:rowOff>
    </xdr:from>
    <xdr:to>
      <xdr:col>0</xdr:col>
      <xdr:colOff>171450</xdr:colOff>
      <xdr:row>920</xdr:row>
      <xdr:rowOff>152400</xdr:rowOff>
    </xdr:to>
    <xdr:pic>
      <xdr:nvPicPr>
        <xdr:cNvPr id="9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52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921</xdr:row>
      <xdr:rowOff>0</xdr:rowOff>
    </xdr:from>
    <xdr:to>
      <xdr:col>0</xdr:col>
      <xdr:colOff>171450</xdr:colOff>
      <xdr:row>921</xdr:row>
      <xdr:rowOff>152400</xdr:rowOff>
    </xdr:to>
    <xdr:pic>
      <xdr:nvPicPr>
        <xdr:cNvPr id="9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54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922</xdr:row>
      <xdr:rowOff>0</xdr:rowOff>
    </xdr:from>
    <xdr:to>
      <xdr:col>0</xdr:col>
      <xdr:colOff>171450</xdr:colOff>
      <xdr:row>922</xdr:row>
      <xdr:rowOff>152400</xdr:rowOff>
    </xdr:to>
    <xdr:pic>
      <xdr:nvPicPr>
        <xdr:cNvPr id="9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56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923</xdr:row>
      <xdr:rowOff>0</xdr:rowOff>
    </xdr:from>
    <xdr:to>
      <xdr:col>0</xdr:col>
      <xdr:colOff>171450</xdr:colOff>
      <xdr:row>923</xdr:row>
      <xdr:rowOff>152400</xdr:rowOff>
    </xdr:to>
    <xdr:pic>
      <xdr:nvPicPr>
        <xdr:cNvPr id="9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58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924</xdr:row>
      <xdr:rowOff>0</xdr:rowOff>
    </xdr:from>
    <xdr:to>
      <xdr:col>0</xdr:col>
      <xdr:colOff>171450</xdr:colOff>
      <xdr:row>924</xdr:row>
      <xdr:rowOff>152400</xdr:rowOff>
    </xdr:to>
    <xdr:pic>
      <xdr:nvPicPr>
        <xdr:cNvPr id="9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60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925</xdr:row>
      <xdr:rowOff>0</xdr:rowOff>
    </xdr:from>
    <xdr:to>
      <xdr:col>0</xdr:col>
      <xdr:colOff>171450</xdr:colOff>
      <xdr:row>925</xdr:row>
      <xdr:rowOff>152400</xdr:rowOff>
    </xdr:to>
    <xdr:pic>
      <xdr:nvPicPr>
        <xdr:cNvPr id="9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62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926</xdr:row>
      <xdr:rowOff>0</xdr:rowOff>
    </xdr:from>
    <xdr:to>
      <xdr:col>0</xdr:col>
      <xdr:colOff>171450</xdr:colOff>
      <xdr:row>926</xdr:row>
      <xdr:rowOff>152400</xdr:rowOff>
    </xdr:to>
    <xdr:pic>
      <xdr:nvPicPr>
        <xdr:cNvPr id="9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64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927</xdr:row>
      <xdr:rowOff>0</xdr:rowOff>
    </xdr:from>
    <xdr:to>
      <xdr:col>0</xdr:col>
      <xdr:colOff>171450</xdr:colOff>
      <xdr:row>927</xdr:row>
      <xdr:rowOff>152400</xdr:rowOff>
    </xdr:to>
    <xdr:pic>
      <xdr:nvPicPr>
        <xdr:cNvPr id="9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65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928</xdr:row>
      <xdr:rowOff>0</xdr:rowOff>
    </xdr:from>
    <xdr:to>
      <xdr:col>0</xdr:col>
      <xdr:colOff>171450</xdr:colOff>
      <xdr:row>928</xdr:row>
      <xdr:rowOff>152400</xdr:rowOff>
    </xdr:to>
    <xdr:pic>
      <xdr:nvPicPr>
        <xdr:cNvPr id="9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67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929</xdr:row>
      <xdr:rowOff>0</xdr:rowOff>
    </xdr:from>
    <xdr:to>
      <xdr:col>0</xdr:col>
      <xdr:colOff>171450</xdr:colOff>
      <xdr:row>929</xdr:row>
      <xdr:rowOff>152400</xdr:rowOff>
    </xdr:to>
    <xdr:pic>
      <xdr:nvPicPr>
        <xdr:cNvPr id="9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69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930</xdr:row>
      <xdr:rowOff>0</xdr:rowOff>
    </xdr:from>
    <xdr:to>
      <xdr:col>0</xdr:col>
      <xdr:colOff>171450</xdr:colOff>
      <xdr:row>930</xdr:row>
      <xdr:rowOff>152400</xdr:rowOff>
    </xdr:to>
    <xdr:pic>
      <xdr:nvPicPr>
        <xdr:cNvPr id="9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71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931</xdr:row>
      <xdr:rowOff>0</xdr:rowOff>
    </xdr:from>
    <xdr:to>
      <xdr:col>0</xdr:col>
      <xdr:colOff>171450</xdr:colOff>
      <xdr:row>931</xdr:row>
      <xdr:rowOff>152400</xdr:rowOff>
    </xdr:to>
    <xdr:pic>
      <xdr:nvPicPr>
        <xdr:cNvPr id="9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73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932</xdr:row>
      <xdr:rowOff>0</xdr:rowOff>
    </xdr:from>
    <xdr:to>
      <xdr:col>0</xdr:col>
      <xdr:colOff>171450</xdr:colOff>
      <xdr:row>932</xdr:row>
      <xdr:rowOff>152400</xdr:rowOff>
    </xdr:to>
    <xdr:pic>
      <xdr:nvPicPr>
        <xdr:cNvPr id="9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75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933</xdr:row>
      <xdr:rowOff>0</xdr:rowOff>
    </xdr:from>
    <xdr:to>
      <xdr:col>0</xdr:col>
      <xdr:colOff>171450</xdr:colOff>
      <xdr:row>933</xdr:row>
      <xdr:rowOff>152400</xdr:rowOff>
    </xdr:to>
    <xdr:pic>
      <xdr:nvPicPr>
        <xdr:cNvPr id="9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77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934</xdr:row>
      <xdr:rowOff>0</xdr:rowOff>
    </xdr:from>
    <xdr:to>
      <xdr:col>0</xdr:col>
      <xdr:colOff>171450</xdr:colOff>
      <xdr:row>934</xdr:row>
      <xdr:rowOff>152400</xdr:rowOff>
    </xdr:to>
    <xdr:pic>
      <xdr:nvPicPr>
        <xdr:cNvPr id="9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79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935</xdr:row>
      <xdr:rowOff>0</xdr:rowOff>
    </xdr:from>
    <xdr:to>
      <xdr:col>0</xdr:col>
      <xdr:colOff>171450</xdr:colOff>
      <xdr:row>935</xdr:row>
      <xdr:rowOff>152400</xdr:rowOff>
    </xdr:to>
    <xdr:pic>
      <xdr:nvPicPr>
        <xdr:cNvPr id="9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81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936</xdr:row>
      <xdr:rowOff>0</xdr:rowOff>
    </xdr:from>
    <xdr:to>
      <xdr:col>0</xdr:col>
      <xdr:colOff>171450</xdr:colOff>
      <xdr:row>936</xdr:row>
      <xdr:rowOff>152400</xdr:rowOff>
    </xdr:to>
    <xdr:pic>
      <xdr:nvPicPr>
        <xdr:cNvPr id="9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83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937</xdr:row>
      <xdr:rowOff>0</xdr:rowOff>
    </xdr:from>
    <xdr:to>
      <xdr:col>0</xdr:col>
      <xdr:colOff>171450</xdr:colOff>
      <xdr:row>937</xdr:row>
      <xdr:rowOff>152400</xdr:rowOff>
    </xdr:to>
    <xdr:pic>
      <xdr:nvPicPr>
        <xdr:cNvPr id="9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84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938</xdr:row>
      <xdr:rowOff>0</xdr:rowOff>
    </xdr:from>
    <xdr:to>
      <xdr:col>0</xdr:col>
      <xdr:colOff>171450</xdr:colOff>
      <xdr:row>938</xdr:row>
      <xdr:rowOff>152400</xdr:rowOff>
    </xdr:to>
    <xdr:pic>
      <xdr:nvPicPr>
        <xdr:cNvPr id="9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86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939</xdr:row>
      <xdr:rowOff>0</xdr:rowOff>
    </xdr:from>
    <xdr:to>
      <xdr:col>0</xdr:col>
      <xdr:colOff>171450</xdr:colOff>
      <xdr:row>939</xdr:row>
      <xdr:rowOff>152400</xdr:rowOff>
    </xdr:to>
    <xdr:pic>
      <xdr:nvPicPr>
        <xdr:cNvPr id="9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88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940</xdr:row>
      <xdr:rowOff>0</xdr:rowOff>
    </xdr:from>
    <xdr:to>
      <xdr:col>0</xdr:col>
      <xdr:colOff>171450</xdr:colOff>
      <xdr:row>940</xdr:row>
      <xdr:rowOff>152400</xdr:rowOff>
    </xdr:to>
    <xdr:pic>
      <xdr:nvPicPr>
        <xdr:cNvPr id="9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90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941</xdr:row>
      <xdr:rowOff>0</xdr:rowOff>
    </xdr:from>
    <xdr:to>
      <xdr:col>0</xdr:col>
      <xdr:colOff>171450</xdr:colOff>
      <xdr:row>941</xdr:row>
      <xdr:rowOff>152400</xdr:rowOff>
    </xdr:to>
    <xdr:pic>
      <xdr:nvPicPr>
        <xdr:cNvPr id="9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92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942</xdr:row>
      <xdr:rowOff>0</xdr:rowOff>
    </xdr:from>
    <xdr:to>
      <xdr:col>0</xdr:col>
      <xdr:colOff>171450</xdr:colOff>
      <xdr:row>942</xdr:row>
      <xdr:rowOff>152400</xdr:rowOff>
    </xdr:to>
    <xdr:pic>
      <xdr:nvPicPr>
        <xdr:cNvPr id="9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94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943</xdr:row>
      <xdr:rowOff>0</xdr:rowOff>
    </xdr:from>
    <xdr:to>
      <xdr:col>0</xdr:col>
      <xdr:colOff>171450</xdr:colOff>
      <xdr:row>943</xdr:row>
      <xdr:rowOff>152400</xdr:rowOff>
    </xdr:to>
    <xdr:pic>
      <xdr:nvPicPr>
        <xdr:cNvPr id="9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96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944</xdr:row>
      <xdr:rowOff>0</xdr:rowOff>
    </xdr:from>
    <xdr:to>
      <xdr:col>0</xdr:col>
      <xdr:colOff>171450</xdr:colOff>
      <xdr:row>944</xdr:row>
      <xdr:rowOff>152400</xdr:rowOff>
    </xdr:to>
    <xdr:pic>
      <xdr:nvPicPr>
        <xdr:cNvPr id="9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798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945</xdr:row>
      <xdr:rowOff>0</xdr:rowOff>
    </xdr:from>
    <xdr:to>
      <xdr:col>0</xdr:col>
      <xdr:colOff>171450</xdr:colOff>
      <xdr:row>945</xdr:row>
      <xdr:rowOff>152400</xdr:rowOff>
    </xdr:to>
    <xdr:pic>
      <xdr:nvPicPr>
        <xdr:cNvPr id="9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00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946</xdr:row>
      <xdr:rowOff>0</xdr:rowOff>
    </xdr:from>
    <xdr:to>
      <xdr:col>0</xdr:col>
      <xdr:colOff>171450</xdr:colOff>
      <xdr:row>946</xdr:row>
      <xdr:rowOff>152400</xdr:rowOff>
    </xdr:to>
    <xdr:pic>
      <xdr:nvPicPr>
        <xdr:cNvPr id="9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02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947</xdr:row>
      <xdr:rowOff>0</xdr:rowOff>
    </xdr:from>
    <xdr:to>
      <xdr:col>0</xdr:col>
      <xdr:colOff>171450</xdr:colOff>
      <xdr:row>947</xdr:row>
      <xdr:rowOff>152400</xdr:rowOff>
    </xdr:to>
    <xdr:pic>
      <xdr:nvPicPr>
        <xdr:cNvPr id="9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04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948</xdr:row>
      <xdr:rowOff>0</xdr:rowOff>
    </xdr:from>
    <xdr:to>
      <xdr:col>0</xdr:col>
      <xdr:colOff>171450</xdr:colOff>
      <xdr:row>948</xdr:row>
      <xdr:rowOff>152400</xdr:rowOff>
    </xdr:to>
    <xdr:pic>
      <xdr:nvPicPr>
        <xdr:cNvPr id="9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05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949</xdr:row>
      <xdr:rowOff>0</xdr:rowOff>
    </xdr:from>
    <xdr:to>
      <xdr:col>0</xdr:col>
      <xdr:colOff>171450</xdr:colOff>
      <xdr:row>949</xdr:row>
      <xdr:rowOff>152400</xdr:rowOff>
    </xdr:to>
    <xdr:pic>
      <xdr:nvPicPr>
        <xdr:cNvPr id="9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07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950</xdr:row>
      <xdr:rowOff>0</xdr:rowOff>
    </xdr:from>
    <xdr:to>
      <xdr:col>0</xdr:col>
      <xdr:colOff>171450</xdr:colOff>
      <xdr:row>950</xdr:row>
      <xdr:rowOff>152400</xdr:rowOff>
    </xdr:to>
    <xdr:pic>
      <xdr:nvPicPr>
        <xdr:cNvPr id="9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09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951</xdr:row>
      <xdr:rowOff>0</xdr:rowOff>
    </xdr:from>
    <xdr:to>
      <xdr:col>0</xdr:col>
      <xdr:colOff>171450</xdr:colOff>
      <xdr:row>951</xdr:row>
      <xdr:rowOff>152400</xdr:rowOff>
    </xdr:to>
    <xdr:pic>
      <xdr:nvPicPr>
        <xdr:cNvPr id="9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11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952</xdr:row>
      <xdr:rowOff>0</xdr:rowOff>
    </xdr:from>
    <xdr:to>
      <xdr:col>0</xdr:col>
      <xdr:colOff>171450</xdr:colOff>
      <xdr:row>952</xdr:row>
      <xdr:rowOff>152400</xdr:rowOff>
    </xdr:to>
    <xdr:pic>
      <xdr:nvPicPr>
        <xdr:cNvPr id="9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13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953</xdr:row>
      <xdr:rowOff>0</xdr:rowOff>
    </xdr:from>
    <xdr:to>
      <xdr:col>0</xdr:col>
      <xdr:colOff>171450</xdr:colOff>
      <xdr:row>953</xdr:row>
      <xdr:rowOff>152400</xdr:rowOff>
    </xdr:to>
    <xdr:pic>
      <xdr:nvPicPr>
        <xdr:cNvPr id="9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15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954</xdr:row>
      <xdr:rowOff>0</xdr:rowOff>
    </xdr:from>
    <xdr:to>
      <xdr:col>0</xdr:col>
      <xdr:colOff>171450</xdr:colOff>
      <xdr:row>954</xdr:row>
      <xdr:rowOff>152400</xdr:rowOff>
    </xdr:to>
    <xdr:pic>
      <xdr:nvPicPr>
        <xdr:cNvPr id="9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17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955</xdr:row>
      <xdr:rowOff>0</xdr:rowOff>
    </xdr:from>
    <xdr:to>
      <xdr:col>0</xdr:col>
      <xdr:colOff>171450</xdr:colOff>
      <xdr:row>955</xdr:row>
      <xdr:rowOff>152400</xdr:rowOff>
    </xdr:to>
    <xdr:pic>
      <xdr:nvPicPr>
        <xdr:cNvPr id="9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19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956</xdr:row>
      <xdr:rowOff>0</xdr:rowOff>
    </xdr:from>
    <xdr:to>
      <xdr:col>0</xdr:col>
      <xdr:colOff>171450</xdr:colOff>
      <xdr:row>956</xdr:row>
      <xdr:rowOff>152400</xdr:rowOff>
    </xdr:to>
    <xdr:pic>
      <xdr:nvPicPr>
        <xdr:cNvPr id="9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21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957</xdr:row>
      <xdr:rowOff>0</xdr:rowOff>
    </xdr:from>
    <xdr:to>
      <xdr:col>0</xdr:col>
      <xdr:colOff>171450</xdr:colOff>
      <xdr:row>957</xdr:row>
      <xdr:rowOff>152400</xdr:rowOff>
    </xdr:to>
    <xdr:pic>
      <xdr:nvPicPr>
        <xdr:cNvPr id="9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23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958</xdr:row>
      <xdr:rowOff>0</xdr:rowOff>
    </xdr:from>
    <xdr:to>
      <xdr:col>0</xdr:col>
      <xdr:colOff>171450</xdr:colOff>
      <xdr:row>958</xdr:row>
      <xdr:rowOff>152400</xdr:rowOff>
    </xdr:to>
    <xdr:pic>
      <xdr:nvPicPr>
        <xdr:cNvPr id="9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24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959</xdr:row>
      <xdr:rowOff>0</xdr:rowOff>
    </xdr:from>
    <xdr:to>
      <xdr:col>0</xdr:col>
      <xdr:colOff>171450</xdr:colOff>
      <xdr:row>959</xdr:row>
      <xdr:rowOff>152400</xdr:rowOff>
    </xdr:to>
    <xdr:pic>
      <xdr:nvPicPr>
        <xdr:cNvPr id="9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26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960</xdr:row>
      <xdr:rowOff>0</xdr:rowOff>
    </xdr:from>
    <xdr:to>
      <xdr:col>0</xdr:col>
      <xdr:colOff>171450</xdr:colOff>
      <xdr:row>960</xdr:row>
      <xdr:rowOff>152400</xdr:rowOff>
    </xdr:to>
    <xdr:pic>
      <xdr:nvPicPr>
        <xdr:cNvPr id="9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28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961</xdr:row>
      <xdr:rowOff>0</xdr:rowOff>
    </xdr:from>
    <xdr:to>
      <xdr:col>0</xdr:col>
      <xdr:colOff>171450</xdr:colOff>
      <xdr:row>961</xdr:row>
      <xdr:rowOff>152400</xdr:rowOff>
    </xdr:to>
    <xdr:pic>
      <xdr:nvPicPr>
        <xdr:cNvPr id="9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30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962</xdr:row>
      <xdr:rowOff>0</xdr:rowOff>
    </xdr:from>
    <xdr:to>
      <xdr:col>0</xdr:col>
      <xdr:colOff>171450</xdr:colOff>
      <xdr:row>962</xdr:row>
      <xdr:rowOff>152400</xdr:rowOff>
    </xdr:to>
    <xdr:pic>
      <xdr:nvPicPr>
        <xdr:cNvPr id="9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32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963</xdr:row>
      <xdr:rowOff>0</xdr:rowOff>
    </xdr:from>
    <xdr:to>
      <xdr:col>0</xdr:col>
      <xdr:colOff>171450</xdr:colOff>
      <xdr:row>963</xdr:row>
      <xdr:rowOff>152400</xdr:rowOff>
    </xdr:to>
    <xdr:pic>
      <xdr:nvPicPr>
        <xdr:cNvPr id="9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34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964</xdr:row>
      <xdr:rowOff>0</xdr:rowOff>
    </xdr:from>
    <xdr:to>
      <xdr:col>0</xdr:col>
      <xdr:colOff>171450</xdr:colOff>
      <xdr:row>964</xdr:row>
      <xdr:rowOff>152400</xdr:rowOff>
    </xdr:to>
    <xdr:pic>
      <xdr:nvPicPr>
        <xdr:cNvPr id="9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36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965</xdr:row>
      <xdr:rowOff>0</xdr:rowOff>
    </xdr:from>
    <xdr:to>
      <xdr:col>0</xdr:col>
      <xdr:colOff>171450</xdr:colOff>
      <xdr:row>965</xdr:row>
      <xdr:rowOff>152400</xdr:rowOff>
    </xdr:to>
    <xdr:pic>
      <xdr:nvPicPr>
        <xdr:cNvPr id="9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38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966</xdr:row>
      <xdr:rowOff>0</xdr:rowOff>
    </xdr:from>
    <xdr:to>
      <xdr:col>0</xdr:col>
      <xdr:colOff>171450</xdr:colOff>
      <xdr:row>966</xdr:row>
      <xdr:rowOff>152400</xdr:rowOff>
    </xdr:to>
    <xdr:pic>
      <xdr:nvPicPr>
        <xdr:cNvPr id="9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40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967</xdr:row>
      <xdr:rowOff>0</xdr:rowOff>
    </xdr:from>
    <xdr:to>
      <xdr:col>0</xdr:col>
      <xdr:colOff>171450</xdr:colOff>
      <xdr:row>967</xdr:row>
      <xdr:rowOff>152400</xdr:rowOff>
    </xdr:to>
    <xdr:pic>
      <xdr:nvPicPr>
        <xdr:cNvPr id="9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42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968</xdr:row>
      <xdr:rowOff>0</xdr:rowOff>
    </xdr:from>
    <xdr:to>
      <xdr:col>0</xdr:col>
      <xdr:colOff>171450</xdr:colOff>
      <xdr:row>968</xdr:row>
      <xdr:rowOff>152400</xdr:rowOff>
    </xdr:to>
    <xdr:pic>
      <xdr:nvPicPr>
        <xdr:cNvPr id="9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44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969</xdr:row>
      <xdr:rowOff>0</xdr:rowOff>
    </xdr:from>
    <xdr:to>
      <xdr:col>0</xdr:col>
      <xdr:colOff>171450</xdr:colOff>
      <xdr:row>969</xdr:row>
      <xdr:rowOff>152400</xdr:rowOff>
    </xdr:to>
    <xdr:pic>
      <xdr:nvPicPr>
        <xdr:cNvPr id="9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45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970</xdr:row>
      <xdr:rowOff>0</xdr:rowOff>
    </xdr:from>
    <xdr:to>
      <xdr:col>0</xdr:col>
      <xdr:colOff>171450</xdr:colOff>
      <xdr:row>970</xdr:row>
      <xdr:rowOff>152400</xdr:rowOff>
    </xdr:to>
    <xdr:pic>
      <xdr:nvPicPr>
        <xdr:cNvPr id="9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47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971</xdr:row>
      <xdr:rowOff>0</xdr:rowOff>
    </xdr:from>
    <xdr:to>
      <xdr:col>0</xdr:col>
      <xdr:colOff>171450</xdr:colOff>
      <xdr:row>971</xdr:row>
      <xdr:rowOff>152400</xdr:rowOff>
    </xdr:to>
    <xdr:pic>
      <xdr:nvPicPr>
        <xdr:cNvPr id="9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49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972</xdr:row>
      <xdr:rowOff>0</xdr:rowOff>
    </xdr:from>
    <xdr:to>
      <xdr:col>0</xdr:col>
      <xdr:colOff>171450</xdr:colOff>
      <xdr:row>972</xdr:row>
      <xdr:rowOff>152400</xdr:rowOff>
    </xdr:to>
    <xdr:pic>
      <xdr:nvPicPr>
        <xdr:cNvPr id="9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51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973</xdr:row>
      <xdr:rowOff>0</xdr:rowOff>
    </xdr:from>
    <xdr:to>
      <xdr:col>0</xdr:col>
      <xdr:colOff>171450</xdr:colOff>
      <xdr:row>973</xdr:row>
      <xdr:rowOff>152400</xdr:rowOff>
    </xdr:to>
    <xdr:pic>
      <xdr:nvPicPr>
        <xdr:cNvPr id="9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53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974</xdr:row>
      <xdr:rowOff>0</xdr:rowOff>
    </xdr:from>
    <xdr:to>
      <xdr:col>0</xdr:col>
      <xdr:colOff>171450</xdr:colOff>
      <xdr:row>974</xdr:row>
      <xdr:rowOff>152400</xdr:rowOff>
    </xdr:to>
    <xdr:pic>
      <xdr:nvPicPr>
        <xdr:cNvPr id="9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55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975</xdr:row>
      <xdr:rowOff>0</xdr:rowOff>
    </xdr:from>
    <xdr:to>
      <xdr:col>0</xdr:col>
      <xdr:colOff>171450</xdr:colOff>
      <xdr:row>975</xdr:row>
      <xdr:rowOff>152400</xdr:rowOff>
    </xdr:to>
    <xdr:pic>
      <xdr:nvPicPr>
        <xdr:cNvPr id="9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57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976</xdr:row>
      <xdr:rowOff>0</xdr:rowOff>
    </xdr:from>
    <xdr:to>
      <xdr:col>0</xdr:col>
      <xdr:colOff>171450</xdr:colOff>
      <xdr:row>976</xdr:row>
      <xdr:rowOff>152400</xdr:rowOff>
    </xdr:to>
    <xdr:pic>
      <xdr:nvPicPr>
        <xdr:cNvPr id="9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59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977</xdr:row>
      <xdr:rowOff>0</xdr:rowOff>
    </xdr:from>
    <xdr:to>
      <xdr:col>0</xdr:col>
      <xdr:colOff>171450</xdr:colOff>
      <xdr:row>977</xdr:row>
      <xdr:rowOff>152400</xdr:rowOff>
    </xdr:to>
    <xdr:pic>
      <xdr:nvPicPr>
        <xdr:cNvPr id="9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61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978</xdr:row>
      <xdr:rowOff>0</xdr:rowOff>
    </xdr:from>
    <xdr:to>
      <xdr:col>0</xdr:col>
      <xdr:colOff>171450</xdr:colOff>
      <xdr:row>978</xdr:row>
      <xdr:rowOff>152400</xdr:rowOff>
    </xdr:to>
    <xdr:pic>
      <xdr:nvPicPr>
        <xdr:cNvPr id="9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63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979</xdr:row>
      <xdr:rowOff>0</xdr:rowOff>
    </xdr:from>
    <xdr:to>
      <xdr:col>0</xdr:col>
      <xdr:colOff>171450</xdr:colOff>
      <xdr:row>979</xdr:row>
      <xdr:rowOff>152400</xdr:rowOff>
    </xdr:to>
    <xdr:pic>
      <xdr:nvPicPr>
        <xdr:cNvPr id="9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64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980</xdr:row>
      <xdr:rowOff>0</xdr:rowOff>
    </xdr:from>
    <xdr:to>
      <xdr:col>0</xdr:col>
      <xdr:colOff>171450</xdr:colOff>
      <xdr:row>980</xdr:row>
      <xdr:rowOff>152400</xdr:rowOff>
    </xdr:to>
    <xdr:pic>
      <xdr:nvPicPr>
        <xdr:cNvPr id="9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66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981</xdr:row>
      <xdr:rowOff>0</xdr:rowOff>
    </xdr:from>
    <xdr:to>
      <xdr:col>0</xdr:col>
      <xdr:colOff>171450</xdr:colOff>
      <xdr:row>981</xdr:row>
      <xdr:rowOff>152400</xdr:rowOff>
    </xdr:to>
    <xdr:pic>
      <xdr:nvPicPr>
        <xdr:cNvPr id="9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68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982</xdr:row>
      <xdr:rowOff>0</xdr:rowOff>
    </xdr:from>
    <xdr:to>
      <xdr:col>0</xdr:col>
      <xdr:colOff>171450</xdr:colOff>
      <xdr:row>982</xdr:row>
      <xdr:rowOff>152400</xdr:rowOff>
    </xdr:to>
    <xdr:pic>
      <xdr:nvPicPr>
        <xdr:cNvPr id="9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70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983</xdr:row>
      <xdr:rowOff>0</xdr:rowOff>
    </xdr:from>
    <xdr:to>
      <xdr:col>0</xdr:col>
      <xdr:colOff>171450</xdr:colOff>
      <xdr:row>983</xdr:row>
      <xdr:rowOff>152400</xdr:rowOff>
    </xdr:to>
    <xdr:pic>
      <xdr:nvPicPr>
        <xdr:cNvPr id="9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72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984</xdr:row>
      <xdr:rowOff>0</xdr:rowOff>
    </xdr:from>
    <xdr:to>
      <xdr:col>0</xdr:col>
      <xdr:colOff>171450</xdr:colOff>
      <xdr:row>984</xdr:row>
      <xdr:rowOff>152400</xdr:rowOff>
    </xdr:to>
    <xdr:pic>
      <xdr:nvPicPr>
        <xdr:cNvPr id="9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74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985</xdr:row>
      <xdr:rowOff>0</xdr:rowOff>
    </xdr:from>
    <xdr:to>
      <xdr:col>0</xdr:col>
      <xdr:colOff>171450</xdr:colOff>
      <xdr:row>985</xdr:row>
      <xdr:rowOff>152400</xdr:rowOff>
    </xdr:to>
    <xdr:pic>
      <xdr:nvPicPr>
        <xdr:cNvPr id="9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76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986</xdr:row>
      <xdr:rowOff>0</xdr:rowOff>
    </xdr:from>
    <xdr:to>
      <xdr:col>0</xdr:col>
      <xdr:colOff>171450</xdr:colOff>
      <xdr:row>986</xdr:row>
      <xdr:rowOff>152400</xdr:rowOff>
    </xdr:to>
    <xdr:pic>
      <xdr:nvPicPr>
        <xdr:cNvPr id="9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78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987</xdr:row>
      <xdr:rowOff>0</xdr:rowOff>
    </xdr:from>
    <xdr:to>
      <xdr:col>0</xdr:col>
      <xdr:colOff>171450</xdr:colOff>
      <xdr:row>987</xdr:row>
      <xdr:rowOff>152400</xdr:rowOff>
    </xdr:to>
    <xdr:pic>
      <xdr:nvPicPr>
        <xdr:cNvPr id="9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80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988</xdr:row>
      <xdr:rowOff>0</xdr:rowOff>
    </xdr:from>
    <xdr:to>
      <xdr:col>0</xdr:col>
      <xdr:colOff>171450</xdr:colOff>
      <xdr:row>988</xdr:row>
      <xdr:rowOff>152400</xdr:rowOff>
    </xdr:to>
    <xdr:pic>
      <xdr:nvPicPr>
        <xdr:cNvPr id="9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82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989</xdr:row>
      <xdr:rowOff>0</xdr:rowOff>
    </xdr:from>
    <xdr:to>
      <xdr:col>0</xdr:col>
      <xdr:colOff>171450</xdr:colOff>
      <xdr:row>989</xdr:row>
      <xdr:rowOff>152400</xdr:rowOff>
    </xdr:to>
    <xdr:pic>
      <xdr:nvPicPr>
        <xdr:cNvPr id="9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84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990</xdr:row>
      <xdr:rowOff>0</xdr:rowOff>
    </xdr:from>
    <xdr:to>
      <xdr:col>0</xdr:col>
      <xdr:colOff>171450</xdr:colOff>
      <xdr:row>990</xdr:row>
      <xdr:rowOff>152400</xdr:rowOff>
    </xdr:to>
    <xdr:pic>
      <xdr:nvPicPr>
        <xdr:cNvPr id="9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85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991</xdr:row>
      <xdr:rowOff>0</xdr:rowOff>
    </xdr:from>
    <xdr:to>
      <xdr:col>0</xdr:col>
      <xdr:colOff>171450</xdr:colOff>
      <xdr:row>991</xdr:row>
      <xdr:rowOff>152400</xdr:rowOff>
    </xdr:to>
    <xdr:pic>
      <xdr:nvPicPr>
        <xdr:cNvPr id="9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87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992</xdr:row>
      <xdr:rowOff>0</xdr:rowOff>
    </xdr:from>
    <xdr:to>
      <xdr:col>0</xdr:col>
      <xdr:colOff>171450</xdr:colOff>
      <xdr:row>992</xdr:row>
      <xdr:rowOff>152400</xdr:rowOff>
    </xdr:to>
    <xdr:pic>
      <xdr:nvPicPr>
        <xdr:cNvPr id="9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89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993</xdr:row>
      <xdr:rowOff>0</xdr:rowOff>
    </xdr:from>
    <xdr:to>
      <xdr:col>0</xdr:col>
      <xdr:colOff>171450</xdr:colOff>
      <xdr:row>993</xdr:row>
      <xdr:rowOff>152400</xdr:rowOff>
    </xdr:to>
    <xdr:pic>
      <xdr:nvPicPr>
        <xdr:cNvPr id="9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91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994</xdr:row>
      <xdr:rowOff>0</xdr:rowOff>
    </xdr:from>
    <xdr:to>
      <xdr:col>0</xdr:col>
      <xdr:colOff>171450</xdr:colOff>
      <xdr:row>994</xdr:row>
      <xdr:rowOff>152400</xdr:rowOff>
    </xdr:to>
    <xdr:pic>
      <xdr:nvPicPr>
        <xdr:cNvPr id="9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93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995</xdr:row>
      <xdr:rowOff>0</xdr:rowOff>
    </xdr:from>
    <xdr:to>
      <xdr:col>0</xdr:col>
      <xdr:colOff>171450</xdr:colOff>
      <xdr:row>995</xdr:row>
      <xdr:rowOff>152400</xdr:rowOff>
    </xdr:to>
    <xdr:pic>
      <xdr:nvPicPr>
        <xdr:cNvPr id="9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95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996</xdr:row>
      <xdr:rowOff>0</xdr:rowOff>
    </xdr:from>
    <xdr:to>
      <xdr:col>0</xdr:col>
      <xdr:colOff>171450</xdr:colOff>
      <xdr:row>996</xdr:row>
      <xdr:rowOff>152400</xdr:rowOff>
    </xdr:to>
    <xdr:pic>
      <xdr:nvPicPr>
        <xdr:cNvPr id="9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97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997</xdr:row>
      <xdr:rowOff>0</xdr:rowOff>
    </xdr:from>
    <xdr:to>
      <xdr:col>0</xdr:col>
      <xdr:colOff>171450</xdr:colOff>
      <xdr:row>997</xdr:row>
      <xdr:rowOff>152400</xdr:rowOff>
    </xdr:to>
    <xdr:pic>
      <xdr:nvPicPr>
        <xdr:cNvPr id="9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899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998</xdr:row>
      <xdr:rowOff>0</xdr:rowOff>
    </xdr:from>
    <xdr:to>
      <xdr:col>0</xdr:col>
      <xdr:colOff>171450</xdr:colOff>
      <xdr:row>998</xdr:row>
      <xdr:rowOff>152400</xdr:rowOff>
    </xdr:to>
    <xdr:pic>
      <xdr:nvPicPr>
        <xdr:cNvPr id="9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1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999</xdr:row>
      <xdr:rowOff>0</xdr:rowOff>
    </xdr:from>
    <xdr:to>
      <xdr:col>0</xdr:col>
      <xdr:colOff>171450</xdr:colOff>
      <xdr:row>999</xdr:row>
      <xdr:rowOff>152400</xdr:rowOff>
    </xdr:to>
    <xdr:pic>
      <xdr:nvPicPr>
        <xdr:cNvPr id="10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3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1000</xdr:row>
      <xdr:rowOff>0</xdr:rowOff>
    </xdr:from>
    <xdr:to>
      <xdr:col>0</xdr:col>
      <xdr:colOff>171450</xdr:colOff>
      <xdr:row>1000</xdr:row>
      <xdr:rowOff>152400</xdr:rowOff>
    </xdr:to>
    <xdr:pic>
      <xdr:nvPicPr>
        <xdr:cNvPr id="10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5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1001</xdr:row>
      <xdr:rowOff>0</xdr:rowOff>
    </xdr:from>
    <xdr:to>
      <xdr:col>0</xdr:col>
      <xdr:colOff>171450</xdr:colOff>
      <xdr:row>1001</xdr:row>
      <xdr:rowOff>152400</xdr:rowOff>
    </xdr:to>
    <xdr:pic>
      <xdr:nvPicPr>
        <xdr:cNvPr id="10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6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1002</xdr:row>
      <xdr:rowOff>0</xdr:rowOff>
    </xdr:from>
    <xdr:to>
      <xdr:col>0</xdr:col>
      <xdr:colOff>171450</xdr:colOff>
      <xdr:row>1002</xdr:row>
      <xdr:rowOff>152400</xdr:rowOff>
    </xdr:to>
    <xdr:pic>
      <xdr:nvPicPr>
        <xdr:cNvPr id="10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8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1003</xdr:row>
      <xdr:rowOff>0</xdr:rowOff>
    </xdr:from>
    <xdr:to>
      <xdr:col>0</xdr:col>
      <xdr:colOff>171450</xdr:colOff>
      <xdr:row>1003</xdr:row>
      <xdr:rowOff>152400</xdr:rowOff>
    </xdr:to>
    <xdr:pic>
      <xdr:nvPicPr>
        <xdr:cNvPr id="10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10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1004</xdr:row>
      <xdr:rowOff>0</xdr:rowOff>
    </xdr:from>
    <xdr:to>
      <xdr:col>0</xdr:col>
      <xdr:colOff>171450</xdr:colOff>
      <xdr:row>1004</xdr:row>
      <xdr:rowOff>152400</xdr:rowOff>
    </xdr:to>
    <xdr:pic>
      <xdr:nvPicPr>
        <xdr:cNvPr id="10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12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1005</xdr:row>
      <xdr:rowOff>0</xdr:rowOff>
    </xdr:from>
    <xdr:to>
      <xdr:col>0</xdr:col>
      <xdr:colOff>171450</xdr:colOff>
      <xdr:row>1005</xdr:row>
      <xdr:rowOff>152400</xdr:rowOff>
    </xdr:to>
    <xdr:pic>
      <xdr:nvPicPr>
        <xdr:cNvPr id="10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14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1006</xdr:row>
      <xdr:rowOff>0</xdr:rowOff>
    </xdr:from>
    <xdr:to>
      <xdr:col>0</xdr:col>
      <xdr:colOff>171450</xdr:colOff>
      <xdr:row>1006</xdr:row>
      <xdr:rowOff>152400</xdr:rowOff>
    </xdr:to>
    <xdr:pic>
      <xdr:nvPicPr>
        <xdr:cNvPr id="10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16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1007</xdr:row>
      <xdr:rowOff>0</xdr:rowOff>
    </xdr:from>
    <xdr:to>
      <xdr:col>0</xdr:col>
      <xdr:colOff>171450</xdr:colOff>
      <xdr:row>1007</xdr:row>
      <xdr:rowOff>152400</xdr:rowOff>
    </xdr:to>
    <xdr:pic>
      <xdr:nvPicPr>
        <xdr:cNvPr id="10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18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1008</xdr:row>
      <xdr:rowOff>0</xdr:rowOff>
    </xdr:from>
    <xdr:to>
      <xdr:col>0</xdr:col>
      <xdr:colOff>171450</xdr:colOff>
      <xdr:row>1008</xdr:row>
      <xdr:rowOff>152400</xdr:rowOff>
    </xdr:to>
    <xdr:pic>
      <xdr:nvPicPr>
        <xdr:cNvPr id="10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20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1009</xdr:row>
      <xdr:rowOff>0</xdr:rowOff>
    </xdr:from>
    <xdr:to>
      <xdr:col>0</xdr:col>
      <xdr:colOff>171450</xdr:colOff>
      <xdr:row>1009</xdr:row>
      <xdr:rowOff>152400</xdr:rowOff>
    </xdr:to>
    <xdr:pic>
      <xdr:nvPicPr>
        <xdr:cNvPr id="10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22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1010</xdr:row>
      <xdr:rowOff>0</xdr:rowOff>
    </xdr:from>
    <xdr:to>
      <xdr:col>0</xdr:col>
      <xdr:colOff>171450</xdr:colOff>
      <xdr:row>1010</xdr:row>
      <xdr:rowOff>152400</xdr:rowOff>
    </xdr:to>
    <xdr:pic>
      <xdr:nvPicPr>
        <xdr:cNvPr id="10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24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1011</xdr:row>
      <xdr:rowOff>0</xdr:rowOff>
    </xdr:from>
    <xdr:to>
      <xdr:col>0</xdr:col>
      <xdr:colOff>171450</xdr:colOff>
      <xdr:row>1011</xdr:row>
      <xdr:rowOff>152400</xdr:rowOff>
    </xdr:to>
    <xdr:pic>
      <xdr:nvPicPr>
        <xdr:cNvPr id="10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25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1012</xdr:row>
      <xdr:rowOff>0</xdr:rowOff>
    </xdr:from>
    <xdr:to>
      <xdr:col>0</xdr:col>
      <xdr:colOff>171450</xdr:colOff>
      <xdr:row>1012</xdr:row>
      <xdr:rowOff>152400</xdr:rowOff>
    </xdr:to>
    <xdr:pic>
      <xdr:nvPicPr>
        <xdr:cNvPr id="10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27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1013</xdr:row>
      <xdr:rowOff>0</xdr:rowOff>
    </xdr:from>
    <xdr:to>
      <xdr:col>0</xdr:col>
      <xdr:colOff>171450</xdr:colOff>
      <xdr:row>1013</xdr:row>
      <xdr:rowOff>152400</xdr:rowOff>
    </xdr:to>
    <xdr:pic>
      <xdr:nvPicPr>
        <xdr:cNvPr id="10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29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1014</xdr:row>
      <xdr:rowOff>0</xdr:rowOff>
    </xdr:from>
    <xdr:to>
      <xdr:col>0</xdr:col>
      <xdr:colOff>171450</xdr:colOff>
      <xdr:row>1014</xdr:row>
      <xdr:rowOff>152400</xdr:rowOff>
    </xdr:to>
    <xdr:pic>
      <xdr:nvPicPr>
        <xdr:cNvPr id="10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31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1015</xdr:row>
      <xdr:rowOff>0</xdr:rowOff>
    </xdr:from>
    <xdr:to>
      <xdr:col>0</xdr:col>
      <xdr:colOff>171450</xdr:colOff>
      <xdr:row>1015</xdr:row>
      <xdr:rowOff>152400</xdr:rowOff>
    </xdr:to>
    <xdr:pic>
      <xdr:nvPicPr>
        <xdr:cNvPr id="10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33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1016</xdr:row>
      <xdr:rowOff>0</xdr:rowOff>
    </xdr:from>
    <xdr:to>
      <xdr:col>0</xdr:col>
      <xdr:colOff>171450</xdr:colOff>
      <xdr:row>1016</xdr:row>
      <xdr:rowOff>152400</xdr:rowOff>
    </xdr:to>
    <xdr:pic>
      <xdr:nvPicPr>
        <xdr:cNvPr id="10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35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1017</xdr:row>
      <xdr:rowOff>0</xdr:rowOff>
    </xdr:from>
    <xdr:to>
      <xdr:col>0</xdr:col>
      <xdr:colOff>171450</xdr:colOff>
      <xdr:row>1017</xdr:row>
      <xdr:rowOff>152400</xdr:rowOff>
    </xdr:to>
    <xdr:pic>
      <xdr:nvPicPr>
        <xdr:cNvPr id="10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37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1018</xdr:row>
      <xdr:rowOff>0</xdr:rowOff>
    </xdr:from>
    <xdr:to>
      <xdr:col>0</xdr:col>
      <xdr:colOff>171450</xdr:colOff>
      <xdr:row>1018</xdr:row>
      <xdr:rowOff>152400</xdr:rowOff>
    </xdr:to>
    <xdr:pic>
      <xdr:nvPicPr>
        <xdr:cNvPr id="10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39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1019</xdr:row>
      <xdr:rowOff>0</xdr:rowOff>
    </xdr:from>
    <xdr:to>
      <xdr:col>0</xdr:col>
      <xdr:colOff>171450</xdr:colOff>
      <xdr:row>1019</xdr:row>
      <xdr:rowOff>152400</xdr:rowOff>
    </xdr:to>
    <xdr:pic>
      <xdr:nvPicPr>
        <xdr:cNvPr id="10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41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1020</xdr:row>
      <xdr:rowOff>0</xdr:rowOff>
    </xdr:from>
    <xdr:to>
      <xdr:col>0</xdr:col>
      <xdr:colOff>171450</xdr:colOff>
      <xdr:row>1020</xdr:row>
      <xdr:rowOff>152400</xdr:rowOff>
    </xdr:to>
    <xdr:pic>
      <xdr:nvPicPr>
        <xdr:cNvPr id="10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43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1021</xdr:row>
      <xdr:rowOff>0</xdr:rowOff>
    </xdr:from>
    <xdr:to>
      <xdr:col>0</xdr:col>
      <xdr:colOff>171450</xdr:colOff>
      <xdr:row>1021</xdr:row>
      <xdr:rowOff>152400</xdr:rowOff>
    </xdr:to>
    <xdr:pic>
      <xdr:nvPicPr>
        <xdr:cNvPr id="10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45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1022</xdr:row>
      <xdr:rowOff>0</xdr:rowOff>
    </xdr:from>
    <xdr:to>
      <xdr:col>0</xdr:col>
      <xdr:colOff>171450</xdr:colOff>
      <xdr:row>1022</xdr:row>
      <xdr:rowOff>152400</xdr:rowOff>
    </xdr:to>
    <xdr:pic>
      <xdr:nvPicPr>
        <xdr:cNvPr id="10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46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1023</xdr:row>
      <xdr:rowOff>0</xdr:rowOff>
    </xdr:from>
    <xdr:to>
      <xdr:col>0</xdr:col>
      <xdr:colOff>171450</xdr:colOff>
      <xdr:row>1023</xdr:row>
      <xdr:rowOff>152400</xdr:rowOff>
    </xdr:to>
    <xdr:pic>
      <xdr:nvPicPr>
        <xdr:cNvPr id="10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48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1024</xdr:row>
      <xdr:rowOff>0</xdr:rowOff>
    </xdr:from>
    <xdr:to>
      <xdr:col>0</xdr:col>
      <xdr:colOff>171450</xdr:colOff>
      <xdr:row>1024</xdr:row>
      <xdr:rowOff>152400</xdr:rowOff>
    </xdr:to>
    <xdr:pic>
      <xdr:nvPicPr>
        <xdr:cNvPr id="10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50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1025</xdr:row>
      <xdr:rowOff>0</xdr:rowOff>
    </xdr:from>
    <xdr:to>
      <xdr:col>0</xdr:col>
      <xdr:colOff>171450</xdr:colOff>
      <xdr:row>1025</xdr:row>
      <xdr:rowOff>152400</xdr:rowOff>
    </xdr:to>
    <xdr:pic>
      <xdr:nvPicPr>
        <xdr:cNvPr id="10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52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1026</xdr:row>
      <xdr:rowOff>0</xdr:rowOff>
    </xdr:from>
    <xdr:to>
      <xdr:col>0</xdr:col>
      <xdr:colOff>171450</xdr:colOff>
      <xdr:row>1026</xdr:row>
      <xdr:rowOff>152400</xdr:rowOff>
    </xdr:to>
    <xdr:pic>
      <xdr:nvPicPr>
        <xdr:cNvPr id="10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54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1027</xdr:row>
      <xdr:rowOff>0</xdr:rowOff>
    </xdr:from>
    <xdr:to>
      <xdr:col>0</xdr:col>
      <xdr:colOff>171450</xdr:colOff>
      <xdr:row>1027</xdr:row>
      <xdr:rowOff>152400</xdr:rowOff>
    </xdr:to>
    <xdr:pic>
      <xdr:nvPicPr>
        <xdr:cNvPr id="10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56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1028</xdr:row>
      <xdr:rowOff>0</xdr:rowOff>
    </xdr:from>
    <xdr:to>
      <xdr:col>0</xdr:col>
      <xdr:colOff>171450</xdr:colOff>
      <xdr:row>1028</xdr:row>
      <xdr:rowOff>152400</xdr:rowOff>
    </xdr:to>
    <xdr:pic>
      <xdr:nvPicPr>
        <xdr:cNvPr id="10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58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1029</xdr:row>
      <xdr:rowOff>0</xdr:rowOff>
    </xdr:from>
    <xdr:to>
      <xdr:col>0</xdr:col>
      <xdr:colOff>171450</xdr:colOff>
      <xdr:row>1029</xdr:row>
      <xdr:rowOff>152400</xdr:rowOff>
    </xdr:to>
    <xdr:pic>
      <xdr:nvPicPr>
        <xdr:cNvPr id="10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60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1030</xdr:row>
      <xdr:rowOff>0</xdr:rowOff>
    </xdr:from>
    <xdr:to>
      <xdr:col>0</xdr:col>
      <xdr:colOff>171450</xdr:colOff>
      <xdr:row>1030</xdr:row>
      <xdr:rowOff>152400</xdr:rowOff>
    </xdr:to>
    <xdr:pic>
      <xdr:nvPicPr>
        <xdr:cNvPr id="10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62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1031</xdr:row>
      <xdr:rowOff>0</xdr:rowOff>
    </xdr:from>
    <xdr:to>
      <xdr:col>0</xdr:col>
      <xdr:colOff>171450</xdr:colOff>
      <xdr:row>1031</xdr:row>
      <xdr:rowOff>152400</xdr:rowOff>
    </xdr:to>
    <xdr:pic>
      <xdr:nvPicPr>
        <xdr:cNvPr id="10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64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1032</xdr:row>
      <xdr:rowOff>0</xdr:rowOff>
    </xdr:from>
    <xdr:to>
      <xdr:col>0</xdr:col>
      <xdr:colOff>171450</xdr:colOff>
      <xdr:row>1032</xdr:row>
      <xdr:rowOff>152400</xdr:rowOff>
    </xdr:to>
    <xdr:pic>
      <xdr:nvPicPr>
        <xdr:cNvPr id="10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65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1033</xdr:row>
      <xdr:rowOff>0</xdr:rowOff>
    </xdr:from>
    <xdr:to>
      <xdr:col>0</xdr:col>
      <xdr:colOff>171450</xdr:colOff>
      <xdr:row>1033</xdr:row>
      <xdr:rowOff>152400</xdr:rowOff>
    </xdr:to>
    <xdr:pic>
      <xdr:nvPicPr>
        <xdr:cNvPr id="10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67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1034</xdr:row>
      <xdr:rowOff>0</xdr:rowOff>
    </xdr:from>
    <xdr:to>
      <xdr:col>0</xdr:col>
      <xdr:colOff>171450</xdr:colOff>
      <xdr:row>1034</xdr:row>
      <xdr:rowOff>152400</xdr:rowOff>
    </xdr:to>
    <xdr:pic>
      <xdr:nvPicPr>
        <xdr:cNvPr id="10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69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1035</xdr:row>
      <xdr:rowOff>0</xdr:rowOff>
    </xdr:from>
    <xdr:to>
      <xdr:col>0</xdr:col>
      <xdr:colOff>171450</xdr:colOff>
      <xdr:row>1035</xdr:row>
      <xdr:rowOff>152400</xdr:rowOff>
    </xdr:to>
    <xdr:pic>
      <xdr:nvPicPr>
        <xdr:cNvPr id="10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71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1036</xdr:row>
      <xdr:rowOff>0</xdr:rowOff>
    </xdr:from>
    <xdr:to>
      <xdr:col>0</xdr:col>
      <xdr:colOff>171450</xdr:colOff>
      <xdr:row>1036</xdr:row>
      <xdr:rowOff>152400</xdr:rowOff>
    </xdr:to>
    <xdr:pic>
      <xdr:nvPicPr>
        <xdr:cNvPr id="10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73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1037</xdr:row>
      <xdr:rowOff>0</xdr:rowOff>
    </xdr:from>
    <xdr:to>
      <xdr:col>0</xdr:col>
      <xdr:colOff>171450</xdr:colOff>
      <xdr:row>1037</xdr:row>
      <xdr:rowOff>152400</xdr:rowOff>
    </xdr:to>
    <xdr:pic>
      <xdr:nvPicPr>
        <xdr:cNvPr id="10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75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1038</xdr:row>
      <xdr:rowOff>0</xdr:rowOff>
    </xdr:from>
    <xdr:to>
      <xdr:col>0</xdr:col>
      <xdr:colOff>171450</xdr:colOff>
      <xdr:row>1038</xdr:row>
      <xdr:rowOff>152400</xdr:rowOff>
    </xdr:to>
    <xdr:pic>
      <xdr:nvPicPr>
        <xdr:cNvPr id="10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77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1039</xdr:row>
      <xdr:rowOff>0</xdr:rowOff>
    </xdr:from>
    <xdr:to>
      <xdr:col>0</xdr:col>
      <xdr:colOff>171450</xdr:colOff>
      <xdr:row>1039</xdr:row>
      <xdr:rowOff>152400</xdr:rowOff>
    </xdr:to>
    <xdr:pic>
      <xdr:nvPicPr>
        <xdr:cNvPr id="10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79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1040</xdr:row>
      <xdr:rowOff>0</xdr:rowOff>
    </xdr:from>
    <xdr:to>
      <xdr:col>0</xdr:col>
      <xdr:colOff>171450</xdr:colOff>
      <xdr:row>1040</xdr:row>
      <xdr:rowOff>152400</xdr:rowOff>
    </xdr:to>
    <xdr:pic>
      <xdr:nvPicPr>
        <xdr:cNvPr id="10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81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1041</xdr:row>
      <xdr:rowOff>0</xdr:rowOff>
    </xdr:from>
    <xdr:to>
      <xdr:col>0</xdr:col>
      <xdr:colOff>171450</xdr:colOff>
      <xdr:row>1041</xdr:row>
      <xdr:rowOff>152400</xdr:rowOff>
    </xdr:to>
    <xdr:pic>
      <xdr:nvPicPr>
        <xdr:cNvPr id="10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83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1042</xdr:row>
      <xdr:rowOff>0</xdr:rowOff>
    </xdr:from>
    <xdr:to>
      <xdr:col>0</xdr:col>
      <xdr:colOff>171450</xdr:colOff>
      <xdr:row>1042</xdr:row>
      <xdr:rowOff>152400</xdr:rowOff>
    </xdr:to>
    <xdr:pic>
      <xdr:nvPicPr>
        <xdr:cNvPr id="10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85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1043</xdr:row>
      <xdr:rowOff>0</xdr:rowOff>
    </xdr:from>
    <xdr:to>
      <xdr:col>0</xdr:col>
      <xdr:colOff>171450</xdr:colOff>
      <xdr:row>1043</xdr:row>
      <xdr:rowOff>152400</xdr:rowOff>
    </xdr:to>
    <xdr:pic>
      <xdr:nvPicPr>
        <xdr:cNvPr id="10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86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1044</xdr:row>
      <xdr:rowOff>0</xdr:rowOff>
    </xdr:from>
    <xdr:to>
      <xdr:col>0</xdr:col>
      <xdr:colOff>171450</xdr:colOff>
      <xdr:row>1044</xdr:row>
      <xdr:rowOff>152400</xdr:rowOff>
    </xdr:to>
    <xdr:pic>
      <xdr:nvPicPr>
        <xdr:cNvPr id="10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88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1045</xdr:row>
      <xdr:rowOff>0</xdr:rowOff>
    </xdr:from>
    <xdr:to>
      <xdr:col>0</xdr:col>
      <xdr:colOff>171450</xdr:colOff>
      <xdr:row>1045</xdr:row>
      <xdr:rowOff>152400</xdr:rowOff>
    </xdr:to>
    <xdr:pic>
      <xdr:nvPicPr>
        <xdr:cNvPr id="10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90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1046</xdr:row>
      <xdr:rowOff>0</xdr:rowOff>
    </xdr:from>
    <xdr:to>
      <xdr:col>0</xdr:col>
      <xdr:colOff>171450</xdr:colOff>
      <xdr:row>1046</xdr:row>
      <xdr:rowOff>152400</xdr:rowOff>
    </xdr:to>
    <xdr:pic>
      <xdr:nvPicPr>
        <xdr:cNvPr id="10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92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1047</xdr:row>
      <xdr:rowOff>0</xdr:rowOff>
    </xdr:from>
    <xdr:to>
      <xdr:col>0</xdr:col>
      <xdr:colOff>171450</xdr:colOff>
      <xdr:row>1047</xdr:row>
      <xdr:rowOff>152400</xdr:rowOff>
    </xdr:to>
    <xdr:pic>
      <xdr:nvPicPr>
        <xdr:cNvPr id="10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94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1048</xdr:row>
      <xdr:rowOff>0</xdr:rowOff>
    </xdr:from>
    <xdr:to>
      <xdr:col>0</xdr:col>
      <xdr:colOff>171450</xdr:colOff>
      <xdr:row>1048</xdr:row>
      <xdr:rowOff>152400</xdr:rowOff>
    </xdr:to>
    <xdr:pic>
      <xdr:nvPicPr>
        <xdr:cNvPr id="10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96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1049</xdr:row>
      <xdr:rowOff>0</xdr:rowOff>
    </xdr:from>
    <xdr:to>
      <xdr:col>0</xdr:col>
      <xdr:colOff>171450</xdr:colOff>
      <xdr:row>1049</xdr:row>
      <xdr:rowOff>152400</xdr:rowOff>
    </xdr:to>
    <xdr:pic>
      <xdr:nvPicPr>
        <xdr:cNvPr id="10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98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1050</xdr:row>
      <xdr:rowOff>0</xdr:rowOff>
    </xdr:from>
    <xdr:to>
      <xdr:col>0</xdr:col>
      <xdr:colOff>171450</xdr:colOff>
      <xdr:row>1050</xdr:row>
      <xdr:rowOff>152400</xdr:rowOff>
    </xdr:to>
    <xdr:pic>
      <xdr:nvPicPr>
        <xdr:cNvPr id="10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00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1051</xdr:row>
      <xdr:rowOff>0</xdr:rowOff>
    </xdr:from>
    <xdr:to>
      <xdr:col>0</xdr:col>
      <xdr:colOff>171450</xdr:colOff>
      <xdr:row>1051</xdr:row>
      <xdr:rowOff>152400</xdr:rowOff>
    </xdr:to>
    <xdr:pic>
      <xdr:nvPicPr>
        <xdr:cNvPr id="10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02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1052</xdr:row>
      <xdr:rowOff>0</xdr:rowOff>
    </xdr:from>
    <xdr:to>
      <xdr:col>0</xdr:col>
      <xdr:colOff>171450</xdr:colOff>
      <xdr:row>1052</xdr:row>
      <xdr:rowOff>152400</xdr:rowOff>
    </xdr:to>
    <xdr:pic>
      <xdr:nvPicPr>
        <xdr:cNvPr id="10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04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1053</xdr:row>
      <xdr:rowOff>0</xdr:rowOff>
    </xdr:from>
    <xdr:to>
      <xdr:col>0</xdr:col>
      <xdr:colOff>171450</xdr:colOff>
      <xdr:row>1053</xdr:row>
      <xdr:rowOff>152400</xdr:rowOff>
    </xdr:to>
    <xdr:pic>
      <xdr:nvPicPr>
        <xdr:cNvPr id="10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05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1054</xdr:row>
      <xdr:rowOff>0</xdr:rowOff>
    </xdr:from>
    <xdr:to>
      <xdr:col>0</xdr:col>
      <xdr:colOff>171450</xdr:colOff>
      <xdr:row>1054</xdr:row>
      <xdr:rowOff>152400</xdr:rowOff>
    </xdr:to>
    <xdr:pic>
      <xdr:nvPicPr>
        <xdr:cNvPr id="10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07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1055</xdr:row>
      <xdr:rowOff>0</xdr:rowOff>
    </xdr:from>
    <xdr:to>
      <xdr:col>0</xdr:col>
      <xdr:colOff>171450</xdr:colOff>
      <xdr:row>1055</xdr:row>
      <xdr:rowOff>152400</xdr:rowOff>
    </xdr:to>
    <xdr:pic>
      <xdr:nvPicPr>
        <xdr:cNvPr id="10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09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1056</xdr:row>
      <xdr:rowOff>0</xdr:rowOff>
    </xdr:from>
    <xdr:to>
      <xdr:col>0</xdr:col>
      <xdr:colOff>171450</xdr:colOff>
      <xdr:row>1056</xdr:row>
      <xdr:rowOff>152400</xdr:rowOff>
    </xdr:to>
    <xdr:pic>
      <xdr:nvPicPr>
        <xdr:cNvPr id="10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11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1057</xdr:row>
      <xdr:rowOff>0</xdr:rowOff>
    </xdr:from>
    <xdr:to>
      <xdr:col>0</xdr:col>
      <xdr:colOff>171450</xdr:colOff>
      <xdr:row>1057</xdr:row>
      <xdr:rowOff>152400</xdr:rowOff>
    </xdr:to>
    <xdr:pic>
      <xdr:nvPicPr>
        <xdr:cNvPr id="10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13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1058</xdr:row>
      <xdr:rowOff>0</xdr:rowOff>
    </xdr:from>
    <xdr:to>
      <xdr:col>0</xdr:col>
      <xdr:colOff>171450</xdr:colOff>
      <xdr:row>1058</xdr:row>
      <xdr:rowOff>152400</xdr:rowOff>
    </xdr:to>
    <xdr:pic>
      <xdr:nvPicPr>
        <xdr:cNvPr id="10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15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1059</xdr:row>
      <xdr:rowOff>0</xdr:rowOff>
    </xdr:from>
    <xdr:to>
      <xdr:col>0</xdr:col>
      <xdr:colOff>171450</xdr:colOff>
      <xdr:row>1059</xdr:row>
      <xdr:rowOff>152400</xdr:rowOff>
    </xdr:to>
    <xdr:pic>
      <xdr:nvPicPr>
        <xdr:cNvPr id="10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17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1060</xdr:row>
      <xdr:rowOff>0</xdr:rowOff>
    </xdr:from>
    <xdr:to>
      <xdr:col>0</xdr:col>
      <xdr:colOff>171450</xdr:colOff>
      <xdr:row>1060</xdr:row>
      <xdr:rowOff>152400</xdr:rowOff>
    </xdr:to>
    <xdr:pic>
      <xdr:nvPicPr>
        <xdr:cNvPr id="10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19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1061</xdr:row>
      <xdr:rowOff>0</xdr:rowOff>
    </xdr:from>
    <xdr:to>
      <xdr:col>0</xdr:col>
      <xdr:colOff>171450</xdr:colOff>
      <xdr:row>1061</xdr:row>
      <xdr:rowOff>152400</xdr:rowOff>
    </xdr:to>
    <xdr:pic>
      <xdr:nvPicPr>
        <xdr:cNvPr id="10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21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1062</xdr:row>
      <xdr:rowOff>0</xdr:rowOff>
    </xdr:from>
    <xdr:to>
      <xdr:col>0</xdr:col>
      <xdr:colOff>171450</xdr:colOff>
      <xdr:row>1062</xdr:row>
      <xdr:rowOff>152400</xdr:rowOff>
    </xdr:to>
    <xdr:pic>
      <xdr:nvPicPr>
        <xdr:cNvPr id="10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23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1063</xdr:row>
      <xdr:rowOff>0</xdr:rowOff>
    </xdr:from>
    <xdr:to>
      <xdr:col>0</xdr:col>
      <xdr:colOff>171450</xdr:colOff>
      <xdr:row>1063</xdr:row>
      <xdr:rowOff>152400</xdr:rowOff>
    </xdr:to>
    <xdr:pic>
      <xdr:nvPicPr>
        <xdr:cNvPr id="10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25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1064</xdr:row>
      <xdr:rowOff>0</xdr:rowOff>
    </xdr:from>
    <xdr:to>
      <xdr:col>0</xdr:col>
      <xdr:colOff>171450</xdr:colOff>
      <xdr:row>1064</xdr:row>
      <xdr:rowOff>152400</xdr:rowOff>
    </xdr:to>
    <xdr:pic>
      <xdr:nvPicPr>
        <xdr:cNvPr id="10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26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1065</xdr:row>
      <xdr:rowOff>0</xdr:rowOff>
    </xdr:from>
    <xdr:to>
      <xdr:col>0</xdr:col>
      <xdr:colOff>171450</xdr:colOff>
      <xdr:row>1065</xdr:row>
      <xdr:rowOff>152400</xdr:rowOff>
    </xdr:to>
    <xdr:pic>
      <xdr:nvPicPr>
        <xdr:cNvPr id="10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28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1066</xdr:row>
      <xdr:rowOff>0</xdr:rowOff>
    </xdr:from>
    <xdr:to>
      <xdr:col>0</xdr:col>
      <xdr:colOff>171450</xdr:colOff>
      <xdr:row>1066</xdr:row>
      <xdr:rowOff>152400</xdr:rowOff>
    </xdr:to>
    <xdr:pic>
      <xdr:nvPicPr>
        <xdr:cNvPr id="10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30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1067</xdr:row>
      <xdr:rowOff>0</xdr:rowOff>
    </xdr:from>
    <xdr:to>
      <xdr:col>0</xdr:col>
      <xdr:colOff>171450</xdr:colOff>
      <xdr:row>1067</xdr:row>
      <xdr:rowOff>152400</xdr:rowOff>
    </xdr:to>
    <xdr:pic>
      <xdr:nvPicPr>
        <xdr:cNvPr id="10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32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1068</xdr:row>
      <xdr:rowOff>0</xdr:rowOff>
    </xdr:from>
    <xdr:to>
      <xdr:col>0</xdr:col>
      <xdr:colOff>171450</xdr:colOff>
      <xdr:row>1068</xdr:row>
      <xdr:rowOff>152400</xdr:rowOff>
    </xdr:to>
    <xdr:pic>
      <xdr:nvPicPr>
        <xdr:cNvPr id="10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34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1069</xdr:row>
      <xdr:rowOff>0</xdr:rowOff>
    </xdr:from>
    <xdr:to>
      <xdr:col>0</xdr:col>
      <xdr:colOff>171450</xdr:colOff>
      <xdr:row>1069</xdr:row>
      <xdr:rowOff>152400</xdr:rowOff>
    </xdr:to>
    <xdr:pic>
      <xdr:nvPicPr>
        <xdr:cNvPr id="10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36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1070</xdr:row>
      <xdr:rowOff>0</xdr:rowOff>
    </xdr:from>
    <xdr:to>
      <xdr:col>0</xdr:col>
      <xdr:colOff>171450</xdr:colOff>
      <xdr:row>1070</xdr:row>
      <xdr:rowOff>152400</xdr:rowOff>
    </xdr:to>
    <xdr:pic>
      <xdr:nvPicPr>
        <xdr:cNvPr id="10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38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1071</xdr:row>
      <xdr:rowOff>0</xdr:rowOff>
    </xdr:from>
    <xdr:to>
      <xdr:col>0</xdr:col>
      <xdr:colOff>171450</xdr:colOff>
      <xdr:row>1071</xdr:row>
      <xdr:rowOff>152400</xdr:rowOff>
    </xdr:to>
    <xdr:pic>
      <xdr:nvPicPr>
        <xdr:cNvPr id="10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40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1072</xdr:row>
      <xdr:rowOff>0</xdr:rowOff>
    </xdr:from>
    <xdr:to>
      <xdr:col>0</xdr:col>
      <xdr:colOff>171450</xdr:colOff>
      <xdr:row>1072</xdr:row>
      <xdr:rowOff>152400</xdr:rowOff>
    </xdr:to>
    <xdr:pic>
      <xdr:nvPicPr>
        <xdr:cNvPr id="10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42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1073</xdr:row>
      <xdr:rowOff>0</xdr:rowOff>
    </xdr:from>
    <xdr:to>
      <xdr:col>0</xdr:col>
      <xdr:colOff>171450</xdr:colOff>
      <xdr:row>1073</xdr:row>
      <xdr:rowOff>152400</xdr:rowOff>
    </xdr:to>
    <xdr:pic>
      <xdr:nvPicPr>
        <xdr:cNvPr id="10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44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1074</xdr:row>
      <xdr:rowOff>0</xdr:rowOff>
    </xdr:from>
    <xdr:to>
      <xdr:col>0</xdr:col>
      <xdr:colOff>171450</xdr:colOff>
      <xdr:row>1074</xdr:row>
      <xdr:rowOff>152400</xdr:rowOff>
    </xdr:to>
    <xdr:pic>
      <xdr:nvPicPr>
        <xdr:cNvPr id="10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45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1075</xdr:row>
      <xdr:rowOff>0</xdr:rowOff>
    </xdr:from>
    <xdr:to>
      <xdr:col>0</xdr:col>
      <xdr:colOff>171450</xdr:colOff>
      <xdr:row>1075</xdr:row>
      <xdr:rowOff>152400</xdr:rowOff>
    </xdr:to>
    <xdr:pic>
      <xdr:nvPicPr>
        <xdr:cNvPr id="10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47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1076</xdr:row>
      <xdr:rowOff>0</xdr:rowOff>
    </xdr:from>
    <xdr:to>
      <xdr:col>0</xdr:col>
      <xdr:colOff>171450</xdr:colOff>
      <xdr:row>1076</xdr:row>
      <xdr:rowOff>152400</xdr:rowOff>
    </xdr:to>
    <xdr:pic>
      <xdr:nvPicPr>
        <xdr:cNvPr id="10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49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1077</xdr:row>
      <xdr:rowOff>0</xdr:rowOff>
    </xdr:from>
    <xdr:to>
      <xdr:col>0</xdr:col>
      <xdr:colOff>171450</xdr:colOff>
      <xdr:row>1077</xdr:row>
      <xdr:rowOff>152400</xdr:rowOff>
    </xdr:to>
    <xdr:pic>
      <xdr:nvPicPr>
        <xdr:cNvPr id="10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51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1078</xdr:row>
      <xdr:rowOff>0</xdr:rowOff>
    </xdr:from>
    <xdr:to>
      <xdr:col>0</xdr:col>
      <xdr:colOff>171450</xdr:colOff>
      <xdr:row>1078</xdr:row>
      <xdr:rowOff>152400</xdr:rowOff>
    </xdr:to>
    <xdr:pic>
      <xdr:nvPicPr>
        <xdr:cNvPr id="10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53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1079</xdr:row>
      <xdr:rowOff>0</xdr:rowOff>
    </xdr:from>
    <xdr:to>
      <xdr:col>0</xdr:col>
      <xdr:colOff>171450</xdr:colOff>
      <xdr:row>1079</xdr:row>
      <xdr:rowOff>152400</xdr:rowOff>
    </xdr:to>
    <xdr:pic>
      <xdr:nvPicPr>
        <xdr:cNvPr id="10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55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1080</xdr:row>
      <xdr:rowOff>0</xdr:rowOff>
    </xdr:from>
    <xdr:to>
      <xdr:col>0</xdr:col>
      <xdr:colOff>171450</xdr:colOff>
      <xdr:row>1080</xdr:row>
      <xdr:rowOff>152400</xdr:rowOff>
    </xdr:to>
    <xdr:pic>
      <xdr:nvPicPr>
        <xdr:cNvPr id="10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57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1081</xdr:row>
      <xdr:rowOff>0</xdr:rowOff>
    </xdr:from>
    <xdr:to>
      <xdr:col>0</xdr:col>
      <xdr:colOff>171450</xdr:colOff>
      <xdr:row>1081</xdr:row>
      <xdr:rowOff>152400</xdr:rowOff>
    </xdr:to>
    <xdr:pic>
      <xdr:nvPicPr>
        <xdr:cNvPr id="10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59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1082</xdr:row>
      <xdr:rowOff>0</xdr:rowOff>
    </xdr:from>
    <xdr:to>
      <xdr:col>0</xdr:col>
      <xdr:colOff>171450</xdr:colOff>
      <xdr:row>1082</xdr:row>
      <xdr:rowOff>152400</xdr:rowOff>
    </xdr:to>
    <xdr:pic>
      <xdr:nvPicPr>
        <xdr:cNvPr id="10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61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1083</xdr:row>
      <xdr:rowOff>0</xdr:rowOff>
    </xdr:from>
    <xdr:to>
      <xdr:col>0</xdr:col>
      <xdr:colOff>171450</xdr:colOff>
      <xdr:row>1083</xdr:row>
      <xdr:rowOff>152400</xdr:rowOff>
    </xdr:to>
    <xdr:pic>
      <xdr:nvPicPr>
        <xdr:cNvPr id="10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63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1084</xdr:row>
      <xdr:rowOff>0</xdr:rowOff>
    </xdr:from>
    <xdr:to>
      <xdr:col>0</xdr:col>
      <xdr:colOff>171450</xdr:colOff>
      <xdr:row>1084</xdr:row>
      <xdr:rowOff>152400</xdr:rowOff>
    </xdr:to>
    <xdr:pic>
      <xdr:nvPicPr>
        <xdr:cNvPr id="10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65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1085</xdr:row>
      <xdr:rowOff>0</xdr:rowOff>
    </xdr:from>
    <xdr:to>
      <xdr:col>0</xdr:col>
      <xdr:colOff>171450</xdr:colOff>
      <xdr:row>1085</xdr:row>
      <xdr:rowOff>152400</xdr:rowOff>
    </xdr:to>
    <xdr:pic>
      <xdr:nvPicPr>
        <xdr:cNvPr id="10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66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1086</xdr:row>
      <xdr:rowOff>0</xdr:rowOff>
    </xdr:from>
    <xdr:to>
      <xdr:col>0</xdr:col>
      <xdr:colOff>171450</xdr:colOff>
      <xdr:row>1086</xdr:row>
      <xdr:rowOff>152400</xdr:rowOff>
    </xdr:to>
    <xdr:pic>
      <xdr:nvPicPr>
        <xdr:cNvPr id="10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68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1087</xdr:row>
      <xdr:rowOff>0</xdr:rowOff>
    </xdr:from>
    <xdr:to>
      <xdr:col>0</xdr:col>
      <xdr:colOff>171450</xdr:colOff>
      <xdr:row>1087</xdr:row>
      <xdr:rowOff>152400</xdr:rowOff>
    </xdr:to>
    <xdr:pic>
      <xdr:nvPicPr>
        <xdr:cNvPr id="10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70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1088</xdr:row>
      <xdr:rowOff>0</xdr:rowOff>
    </xdr:from>
    <xdr:to>
      <xdr:col>0</xdr:col>
      <xdr:colOff>171450</xdr:colOff>
      <xdr:row>1088</xdr:row>
      <xdr:rowOff>152400</xdr:rowOff>
    </xdr:to>
    <xdr:pic>
      <xdr:nvPicPr>
        <xdr:cNvPr id="10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72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1089</xdr:row>
      <xdr:rowOff>0</xdr:rowOff>
    </xdr:from>
    <xdr:to>
      <xdr:col>0</xdr:col>
      <xdr:colOff>171450</xdr:colOff>
      <xdr:row>1089</xdr:row>
      <xdr:rowOff>152400</xdr:rowOff>
    </xdr:to>
    <xdr:pic>
      <xdr:nvPicPr>
        <xdr:cNvPr id="10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74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1090</xdr:row>
      <xdr:rowOff>0</xdr:rowOff>
    </xdr:from>
    <xdr:to>
      <xdr:col>0</xdr:col>
      <xdr:colOff>171450</xdr:colOff>
      <xdr:row>1090</xdr:row>
      <xdr:rowOff>152400</xdr:rowOff>
    </xdr:to>
    <xdr:pic>
      <xdr:nvPicPr>
        <xdr:cNvPr id="10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76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1091</xdr:row>
      <xdr:rowOff>0</xdr:rowOff>
    </xdr:from>
    <xdr:to>
      <xdr:col>0</xdr:col>
      <xdr:colOff>171450</xdr:colOff>
      <xdr:row>1091</xdr:row>
      <xdr:rowOff>152400</xdr:rowOff>
    </xdr:to>
    <xdr:pic>
      <xdr:nvPicPr>
        <xdr:cNvPr id="10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78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1092</xdr:row>
      <xdr:rowOff>0</xdr:rowOff>
    </xdr:from>
    <xdr:to>
      <xdr:col>0</xdr:col>
      <xdr:colOff>171450</xdr:colOff>
      <xdr:row>1092</xdr:row>
      <xdr:rowOff>152400</xdr:rowOff>
    </xdr:to>
    <xdr:pic>
      <xdr:nvPicPr>
        <xdr:cNvPr id="10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80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1093</xdr:row>
      <xdr:rowOff>0</xdr:rowOff>
    </xdr:from>
    <xdr:to>
      <xdr:col>0</xdr:col>
      <xdr:colOff>171450</xdr:colOff>
      <xdr:row>1093</xdr:row>
      <xdr:rowOff>152400</xdr:rowOff>
    </xdr:to>
    <xdr:pic>
      <xdr:nvPicPr>
        <xdr:cNvPr id="10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82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1094</xdr:row>
      <xdr:rowOff>0</xdr:rowOff>
    </xdr:from>
    <xdr:to>
      <xdr:col>0</xdr:col>
      <xdr:colOff>171450</xdr:colOff>
      <xdr:row>1094</xdr:row>
      <xdr:rowOff>152400</xdr:rowOff>
    </xdr:to>
    <xdr:pic>
      <xdr:nvPicPr>
        <xdr:cNvPr id="10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84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1095</xdr:row>
      <xdr:rowOff>0</xdr:rowOff>
    </xdr:from>
    <xdr:to>
      <xdr:col>0</xdr:col>
      <xdr:colOff>171450</xdr:colOff>
      <xdr:row>1095</xdr:row>
      <xdr:rowOff>152400</xdr:rowOff>
    </xdr:to>
    <xdr:pic>
      <xdr:nvPicPr>
        <xdr:cNvPr id="10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85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1096</xdr:row>
      <xdr:rowOff>0</xdr:rowOff>
    </xdr:from>
    <xdr:to>
      <xdr:col>0</xdr:col>
      <xdr:colOff>171450</xdr:colOff>
      <xdr:row>1096</xdr:row>
      <xdr:rowOff>152400</xdr:rowOff>
    </xdr:to>
    <xdr:pic>
      <xdr:nvPicPr>
        <xdr:cNvPr id="10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87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1097</xdr:row>
      <xdr:rowOff>0</xdr:rowOff>
    </xdr:from>
    <xdr:to>
      <xdr:col>0</xdr:col>
      <xdr:colOff>171450</xdr:colOff>
      <xdr:row>1097</xdr:row>
      <xdr:rowOff>152400</xdr:rowOff>
    </xdr:to>
    <xdr:pic>
      <xdr:nvPicPr>
        <xdr:cNvPr id="10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89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1098</xdr:row>
      <xdr:rowOff>0</xdr:rowOff>
    </xdr:from>
    <xdr:to>
      <xdr:col>0</xdr:col>
      <xdr:colOff>171450</xdr:colOff>
      <xdr:row>1098</xdr:row>
      <xdr:rowOff>152400</xdr:rowOff>
    </xdr:to>
    <xdr:pic>
      <xdr:nvPicPr>
        <xdr:cNvPr id="10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91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1099</xdr:row>
      <xdr:rowOff>0</xdr:rowOff>
    </xdr:from>
    <xdr:to>
      <xdr:col>0</xdr:col>
      <xdr:colOff>171450</xdr:colOff>
      <xdr:row>1099</xdr:row>
      <xdr:rowOff>152400</xdr:rowOff>
    </xdr:to>
    <xdr:pic>
      <xdr:nvPicPr>
        <xdr:cNvPr id="11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93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1100</xdr:row>
      <xdr:rowOff>0</xdr:rowOff>
    </xdr:from>
    <xdr:to>
      <xdr:col>0</xdr:col>
      <xdr:colOff>171450</xdr:colOff>
      <xdr:row>1100</xdr:row>
      <xdr:rowOff>152400</xdr:rowOff>
    </xdr:to>
    <xdr:pic>
      <xdr:nvPicPr>
        <xdr:cNvPr id="11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95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1101</xdr:row>
      <xdr:rowOff>0</xdr:rowOff>
    </xdr:from>
    <xdr:to>
      <xdr:col>0</xdr:col>
      <xdr:colOff>171450</xdr:colOff>
      <xdr:row>1101</xdr:row>
      <xdr:rowOff>152400</xdr:rowOff>
    </xdr:to>
    <xdr:pic>
      <xdr:nvPicPr>
        <xdr:cNvPr id="11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97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1102</xdr:row>
      <xdr:rowOff>0</xdr:rowOff>
    </xdr:from>
    <xdr:to>
      <xdr:col>0</xdr:col>
      <xdr:colOff>171450</xdr:colOff>
      <xdr:row>1102</xdr:row>
      <xdr:rowOff>152400</xdr:rowOff>
    </xdr:to>
    <xdr:pic>
      <xdr:nvPicPr>
        <xdr:cNvPr id="11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099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1103</xdr:row>
      <xdr:rowOff>0</xdr:rowOff>
    </xdr:from>
    <xdr:to>
      <xdr:col>0</xdr:col>
      <xdr:colOff>171450</xdr:colOff>
      <xdr:row>1103</xdr:row>
      <xdr:rowOff>152400</xdr:rowOff>
    </xdr:to>
    <xdr:pic>
      <xdr:nvPicPr>
        <xdr:cNvPr id="11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01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1104</xdr:row>
      <xdr:rowOff>0</xdr:rowOff>
    </xdr:from>
    <xdr:to>
      <xdr:col>0</xdr:col>
      <xdr:colOff>171450</xdr:colOff>
      <xdr:row>1104</xdr:row>
      <xdr:rowOff>152400</xdr:rowOff>
    </xdr:to>
    <xdr:pic>
      <xdr:nvPicPr>
        <xdr:cNvPr id="11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03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1105</xdr:row>
      <xdr:rowOff>0</xdr:rowOff>
    </xdr:from>
    <xdr:to>
      <xdr:col>0</xdr:col>
      <xdr:colOff>171450</xdr:colOff>
      <xdr:row>1105</xdr:row>
      <xdr:rowOff>152400</xdr:rowOff>
    </xdr:to>
    <xdr:pic>
      <xdr:nvPicPr>
        <xdr:cNvPr id="11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05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1106</xdr:row>
      <xdr:rowOff>0</xdr:rowOff>
    </xdr:from>
    <xdr:to>
      <xdr:col>0</xdr:col>
      <xdr:colOff>171450</xdr:colOff>
      <xdr:row>1106</xdr:row>
      <xdr:rowOff>152400</xdr:rowOff>
    </xdr:to>
    <xdr:pic>
      <xdr:nvPicPr>
        <xdr:cNvPr id="11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06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1107</xdr:row>
      <xdr:rowOff>0</xdr:rowOff>
    </xdr:from>
    <xdr:to>
      <xdr:col>0</xdr:col>
      <xdr:colOff>171450</xdr:colOff>
      <xdr:row>1107</xdr:row>
      <xdr:rowOff>152400</xdr:rowOff>
    </xdr:to>
    <xdr:pic>
      <xdr:nvPicPr>
        <xdr:cNvPr id="11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08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1108</xdr:row>
      <xdr:rowOff>0</xdr:rowOff>
    </xdr:from>
    <xdr:to>
      <xdr:col>0</xdr:col>
      <xdr:colOff>171450</xdr:colOff>
      <xdr:row>1108</xdr:row>
      <xdr:rowOff>152400</xdr:rowOff>
    </xdr:to>
    <xdr:pic>
      <xdr:nvPicPr>
        <xdr:cNvPr id="11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10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1109</xdr:row>
      <xdr:rowOff>0</xdr:rowOff>
    </xdr:from>
    <xdr:to>
      <xdr:col>0</xdr:col>
      <xdr:colOff>171450</xdr:colOff>
      <xdr:row>1109</xdr:row>
      <xdr:rowOff>152400</xdr:rowOff>
    </xdr:to>
    <xdr:pic>
      <xdr:nvPicPr>
        <xdr:cNvPr id="11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12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1110</xdr:row>
      <xdr:rowOff>0</xdr:rowOff>
    </xdr:from>
    <xdr:to>
      <xdr:col>0</xdr:col>
      <xdr:colOff>171450</xdr:colOff>
      <xdr:row>1110</xdr:row>
      <xdr:rowOff>152400</xdr:rowOff>
    </xdr:to>
    <xdr:pic>
      <xdr:nvPicPr>
        <xdr:cNvPr id="11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14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1111</xdr:row>
      <xdr:rowOff>0</xdr:rowOff>
    </xdr:from>
    <xdr:to>
      <xdr:col>0</xdr:col>
      <xdr:colOff>171450</xdr:colOff>
      <xdr:row>1111</xdr:row>
      <xdr:rowOff>152400</xdr:rowOff>
    </xdr:to>
    <xdr:pic>
      <xdr:nvPicPr>
        <xdr:cNvPr id="11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16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1112</xdr:row>
      <xdr:rowOff>0</xdr:rowOff>
    </xdr:from>
    <xdr:to>
      <xdr:col>0</xdr:col>
      <xdr:colOff>171450</xdr:colOff>
      <xdr:row>1112</xdr:row>
      <xdr:rowOff>152400</xdr:rowOff>
    </xdr:to>
    <xdr:pic>
      <xdr:nvPicPr>
        <xdr:cNvPr id="11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18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1113</xdr:row>
      <xdr:rowOff>0</xdr:rowOff>
    </xdr:from>
    <xdr:to>
      <xdr:col>0</xdr:col>
      <xdr:colOff>171450</xdr:colOff>
      <xdr:row>1113</xdr:row>
      <xdr:rowOff>152400</xdr:rowOff>
    </xdr:to>
    <xdr:pic>
      <xdr:nvPicPr>
        <xdr:cNvPr id="11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20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1114</xdr:row>
      <xdr:rowOff>0</xdr:rowOff>
    </xdr:from>
    <xdr:to>
      <xdr:col>0</xdr:col>
      <xdr:colOff>171450</xdr:colOff>
      <xdr:row>1114</xdr:row>
      <xdr:rowOff>152400</xdr:rowOff>
    </xdr:to>
    <xdr:pic>
      <xdr:nvPicPr>
        <xdr:cNvPr id="11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22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1115</xdr:row>
      <xdr:rowOff>0</xdr:rowOff>
    </xdr:from>
    <xdr:to>
      <xdr:col>0</xdr:col>
      <xdr:colOff>171450</xdr:colOff>
      <xdr:row>1115</xdr:row>
      <xdr:rowOff>152400</xdr:rowOff>
    </xdr:to>
    <xdr:pic>
      <xdr:nvPicPr>
        <xdr:cNvPr id="11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24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1116</xdr:row>
      <xdr:rowOff>0</xdr:rowOff>
    </xdr:from>
    <xdr:to>
      <xdr:col>0</xdr:col>
      <xdr:colOff>171450</xdr:colOff>
      <xdr:row>1116</xdr:row>
      <xdr:rowOff>152400</xdr:rowOff>
    </xdr:to>
    <xdr:pic>
      <xdr:nvPicPr>
        <xdr:cNvPr id="11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25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1117</xdr:row>
      <xdr:rowOff>0</xdr:rowOff>
    </xdr:from>
    <xdr:to>
      <xdr:col>0</xdr:col>
      <xdr:colOff>171450</xdr:colOff>
      <xdr:row>1117</xdr:row>
      <xdr:rowOff>152400</xdr:rowOff>
    </xdr:to>
    <xdr:pic>
      <xdr:nvPicPr>
        <xdr:cNvPr id="11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27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1118</xdr:row>
      <xdr:rowOff>0</xdr:rowOff>
    </xdr:from>
    <xdr:to>
      <xdr:col>0</xdr:col>
      <xdr:colOff>171450</xdr:colOff>
      <xdr:row>1118</xdr:row>
      <xdr:rowOff>152400</xdr:rowOff>
    </xdr:to>
    <xdr:pic>
      <xdr:nvPicPr>
        <xdr:cNvPr id="11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29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1119</xdr:row>
      <xdr:rowOff>0</xdr:rowOff>
    </xdr:from>
    <xdr:to>
      <xdr:col>0</xdr:col>
      <xdr:colOff>171450</xdr:colOff>
      <xdr:row>1119</xdr:row>
      <xdr:rowOff>152400</xdr:rowOff>
    </xdr:to>
    <xdr:pic>
      <xdr:nvPicPr>
        <xdr:cNvPr id="11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31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1120</xdr:row>
      <xdr:rowOff>0</xdr:rowOff>
    </xdr:from>
    <xdr:to>
      <xdr:col>0</xdr:col>
      <xdr:colOff>171450</xdr:colOff>
      <xdr:row>1120</xdr:row>
      <xdr:rowOff>152400</xdr:rowOff>
    </xdr:to>
    <xdr:pic>
      <xdr:nvPicPr>
        <xdr:cNvPr id="11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33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1121</xdr:row>
      <xdr:rowOff>0</xdr:rowOff>
    </xdr:from>
    <xdr:to>
      <xdr:col>0</xdr:col>
      <xdr:colOff>171450</xdr:colOff>
      <xdr:row>1121</xdr:row>
      <xdr:rowOff>152400</xdr:rowOff>
    </xdr:to>
    <xdr:pic>
      <xdr:nvPicPr>
        <xdr:cNvPr id="11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35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1122</xdr:row>
      <xdr:rowOff>0</xdr:rowOff>
    </xdr:from>
    <xdr:to>
      <xdr:col>0</xdr:col>
      <xdr:colOff>171450</xdr:colOff>
      <xdr:row>1122</xdr:row>
      <xdr:rowOff>152400</xdr:rowOff>
    </xdr:to>
    <xdr:pic>
      <xdr:nvPicPr>
        <xdr:cNvPr id="11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37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1123</xdr:row>
      <xdr:rowOff>0</xdr:rowOff>
    </xdr:from>
    <xdr:to>
      <xdr:col>0</xdr:col>
      <xdr:colOff>171450</xdr:colOff>
      <xdr:row>1123</xdr:row>
      <xdr:rowOff>152400</xdr:rowOff>
    </xdr:to>
    <xdr:pic>
      <xdr:nvPicPr>
        <xdr:cNvPr id="11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39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1124</xdr:row>
      <xdr:rowOff>0</xdr:rowOff>
    </xdr:from>
    <xdr:to>
      <xdr:col>0</xdr:col>
      <xdr:colOff>171450</xdr:colOff>
      <xdr:row>1124</xdr:row>
      <xdr:rowOff>152400</xdr:rowOff>
    </xdr:to>
    <xdr:pic>
      <xdr:nvPicPr>
        <xdr:cNvPr id="11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41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1125</xdr:row>
      <xdr:rowOff>0</xdr:rowOff>
    </xdr:from>
    <xdr:to>
      <xdr:col>0</xdr:col>
      <xdr:colOff>171450</xdr:colOff>
      <xdr:row>1125</xdr:row>
      <xdr:rowOff>152400</xdr:rowOff>
    </xdr:to>
    <xdr:pic>
      <xdr:nvPicPr>
        <xdr:cNvPr id="11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43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1126</xdr:row>
      <xdr:rowOff>0</xdr:rowOff>
    </xdr:from>
    <xdr:to>
      <xdr:col>0</xdr:col>
      <xdr:colOff>171450</xdr:colOff>
      <xdr:row>1126</xdr:row>
      <xdr:rowOff>152400</xdr:rowOff>
    </xdr:to>
    <xdr:pic>
      <xdr:nvPicPr>
        <xdr:cNvPr id="11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45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1127</xdr:row>
      <xdr:rowOff>0</xdr:rowOff>
    </xdr:from>
    <xdr:to>
      <xdr:col>0</xdr:col>
      <xdr:colOff>171450</xdr:colOff>
      <xdr:row>1127</xdr:row>
      <xdr:rowOff>152400</xdr:rowOff>
    </xdr:to>
    <xdr:pic>
      <xdr:nvPicPr>
        <xdr:cNvPr id="11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46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1128</xdr:row>
      <xdr:rowOff>0</xdr:rowOff>
    </xdr:from>
    <xdr:to>
      <xdr:col>0</xdr:col>
      <xdr:colOff>171450</xdr:colOff>
      <xdr:row>1128</xdr:row>
      <xdr:rowOff>152400</xdr:rowOff>
    </xdr:to>
    <xdr:pic>
      <xdr:nvPicPr>
        <xdr:cNvPr id="11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48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1129</xdr:row>
      <xdr:rowOff>0</xdr:rowOff>
    </xdr:from>
    <xdr:to>
      <xdr:col>0</xdr:col>
      <xdr:colOff>171450</xdr:colOff>
      <xdr:row>1129</xdr:row>
      <xdr:rowOff>152400</xdr:rowOff>
    </xdr:to>
    <xdr:pic>
      <xdr:nvPicPr>
        <xdr:cNvPr id="11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50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1130</xdr:row>
      <xdr:rowOff>0</xdr:rowOff>
    </xdr:from>
    <xdr:to>
      <xdr:col>0</xdr:col>
      <xdr:colOff>171450</xdr:colOff>
      <xdr:row>1130</xdr:row>
      <xdr:rowOff>152400</xdr:rowOff>
    </xdr:to>
    <xdr:pic>
      <xdr:nvPicPr>
        <xdr:cNvPr id="11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52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1131</xdr:row>
      <xdr:rowOff>0</xdr:rowOff>
    </xdr:from>
    <xdr:to>
      <xdr:col>0</xdr:col>
      <xdr:colOff>171450</xdr:colOff>
      <xdr:row>1131</xdr:row>
      <xdr:rowOff>152400</xdr:rowOff>
    </xdr:to>
    <xdr:pic>
      <xdr:nvPicPr>
        <xdr:cNvPr id="1132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2154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1132</xdr:row>
      <xdr:rowOff>0</xdr:rowOff>
    </xdr:from>
    <xdr:to>
      <xdr:col>0</xdr:col>
      <xdr:colOff>171450</xdr:colOff>
      <xdr:row>1132</xdr:row>
      <xdr:rowOff>152400</xdr:rowOff>
    </xdr:to>
    <xdr:pic>
      <xdr:nvPicPr>
        <xdr:cNvPr id="1133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2156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1133</xdr:row>
      <xdr:rowOff>0</xdr:rowOff>
    </xdr:from>
    <xdr:to>
      <xdr:col>0</xdr:col>
      <xdr:colOff>171450</xdr:colOff>
      <xdr:row>1133</xdr:row>
      <xdr:rowOff>152400</xdr:rowOff>
    </xdr:to>
    <xdr:pic>
      <xdr:nvPicPr>
        <xdr:cNvPr id="11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58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1134</xdr:row>
      <xdr:rowOff>0</xdr:rowOff>
    </xdr:from>
    <xdr:to>
      <xdr:col>0</xdr:col>
      <xdr:colOff>171450</xdr:colOff>
      <xdr:row>1134</xdr:row>
      <xdr:rowOff>152400</xdr:rowOff>
    </xdr:to>
    <xdr:pic>
      <xdr:nvPicPr>
        <xdr:cNvPr id="11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60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1135</xdr:row>
      <xdr:rowOff>0</xdr:rowOff>
    </xdr:from>
    <xdr:to>
      <xdr:col>0</xdr:col>
      <xdr:colOff>171450</xdr:colOff>
      <xdr:row>1135</xdr:row>
      <xdr:rowOff>152400</xdr:rowOff>
    </xdr:to>
    <xdr:pic>
      <xdr:nvPicPr>
        <xdr:cNvPr id="11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62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1136</xdr:row>
      <xdr:rowOff>0</xdr:rowOff>
    </xdr:from>
    <xdr:to>
      <xdr:col>0</xdr:col>
      <xdr:colOff>171450</xdr:colOff>
      <xdr:row>1136</xdr:row>
      <xdr:rowOff>152400</xdr:rowOff>
    </xdr:to>
    <xdr:pic>
      <xdr:nvPicPr>
        <xdr:cNvPr id="11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64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1137</xdr:row>
      <xdr:rowOff>0</xdr:rowOff>
    </xdr:from>
    <xdr:to>
      <xdr:col>0</xdr:col>
      <xdr:colOff>171450</xdr:colOff>
      <xdr:row>1137</xdr:row>
      <xdr:rowOff>152400</xdr:rowOff>
    </xdr:to>
    <xdr:pic>
      <xdr:nvPicPr>
        <xdr:cNvPr id="11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65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1138</xdr:row>
      <xdr:rowOff>0</xdr:rowOff>
    </xdr:from>
    <xdr:to>
      <xdr:col>0</xdr:col>
      <xdr:colOff>171450</xdr:colOff>
      <xdr:row>1138</xdr:row>
      <xdr:rowOff>152400</xdr:rowOff>
    </xdr:to>
    <xdr:pic>
      <xdr:nvPicPr>
        <xdr:cNvPr id="11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67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1139</xdr:row>
      <xdr:rowOff>0</xdr:rowOff>
    </xdr:from>
    <xdr:to>
      <xdr:col>0</xdr:col>
      <xdr:colOff>171450</xdr:colOff>
      <xdr:row>1139</xdr:row>
      <xdr:rowOff>152400</xdr:rowOff>
    </xdr:to>
    <xdr:pic>
      <xdr:nvPicPr>
        <xdr:cNvPr id="11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69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1140</xdr:row>
      <xdr:rowOff>0</xdr:rowOff>
    </xdr:from>
    <xdr:to>
      <xdr:col>0</xdr:col>
      <xdr:colOff>171450</xdr:colOff>
      <xdr:row>1140</xdr:row>
      <xdr:rowOff>152400</xdr:rowOff>
    </xdr:to>
    <xdr:pic>
      <xdr:nvPicPr>
        <xdr:cNvPr id="11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71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1141</xdr:row>
      <xdr:rowOff>0</xdr:rowOff>
    </xdr:from>
    <xdr:to>
      <xdr:col>0</xdr:col>
      <xdr:colOff>171450</xdr:colOff>
      <xdr:row>1141</xdr:row>
      <xdr:rowOff>152400</xdr:rowOff>
    </xdr:to>
    <xdr:pic>
      <xdr:nvPicPr>
        <xdr:cNvPr id="11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73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1142</xdr:row>
      <xdr:rowOff>0</xdr:rowOff>
    </xdr:from>
    <xdr:to>
      <xdr:col>0</xdr:col>
      <xdr:colOff>171450</xdr:colOff>
      <xdr:row>1142</xdr:row>
      <xdr:rowOff>152400</xdr:rowOff>
    </xdr:to>
    <xdr:pic>
      <xdr:nvPicPr>
        <xdr:cNvPr id="11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75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1143</xdr:row>
      <xdr:rowOff>0</xdr:rowOff>
    </xdr:from>
    <xdr:to>
      <xdr:col>0</xdr:col>
      <xdr:colOff>171450</xdr:colOff>
      <xdr:row>1143</xdr:row>
      <xdr:rowOff>152400</xdr:rowOff>
    </xdr:to>
    <xdr:pic>
      <xdr:nvPicPr>
        <xdr:cNvPr id="11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77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1144</xdr:row>
      <xdr:rowOff>0</xdr:rowOff>
    </xdr:from>
    <xdr:to>
      <xdr:col>0</xdr:col>
      <xdr:colOff>171450</xdr:colOff>
      <xdr:row>1144</xdr:row>
      <xdr:rowOff>152400</xdr:rowOff>
    </xdr:to>
    <xdr:pic>
      <xdr:nvPicPr>
        <xdr:cNvPr id="11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79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1145</xdr:row>
      <xdr:rowOff>0</xdr:rowOff>
    </xdr:from>
    <xdr:to>
      <xdr:col>0</xdr:col>
      <xdr:colOff>171450</xdr:colOff>
      <xdr:row>1145</xdr:row>
      <xdr:rowOff>152400</xdr:rowOff>
    </xdr:to>
    <xdr:pic>
      <xdr:nvPicPr>
        <xdr:cNvPr id="11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81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1146</xdr:row>
      <xdr:rowOff>0</xdr:rowOff>
    </xdr:from>
    <xdr:to>
      <xdr:col>0</xdr:col>
      <xdr:colOff>171450</xdr:colOff>
      <xdr:row>1146</xdr:row>
      <xdr:rowOff>152400</xdr:rowOff>
    </xdr:to>
    <xdr:pic>
      <xdr:nvPicPr>
        <xdr:cNvPr id="11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83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1147</xdr:row>
      <xdr:rowOff>0</xdr:rowOff>
    </xdr:from>
    <xdr:to>
      <xdr:col>0</xdr:col>
      <xdr:colOff>171450</xdr:colOff>
      <xdr:row>1147</xdr:row>
      <xdr:rowOff>152400</xdr:rowOff>
    </xdr:to>
    <xdr:pic>
      <xdr:nvPicPr>
        <xdr:cNvPr id="11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85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1148</xdr:row>
      <xdr:rowOff>0</xdr:rowOff>
    </xdr:from>
    <xdr:to>
      <xdr:col>0</xdr:col>
      <xdr:colOff>171450</xdr:colOff>
      <xdr:row>1148</xdr:row>
      <xdr:rowOff>152400</xdr:rowOff>
    </xdr:to>
    <xdr:pic>
      <xdr:nvPicPr>
        <xdr:cNvPr id="11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86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1149</xdr:row>
      <xdr:rowOff>0</xdr:rowOff>
    </xdr:from>
    <xdr:to>
      <xdr:col>0</xdr:col>
      <xdr:colOff>171450</xdr:colOff>
      <xdr:row>1149</xdr:row>
      <xdr:rowOff>152400</xdr:rowOff>
    </xdr:to>
    <xdr:pic>
      <xdr:nvPicPr>
        <xdr:cNvPr id="11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88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1150</xdr:row>
      <xdr:rowOff>0</xdr:rowOff>
    </xdr:from>
    <xdr:to>
      <xdr:col>0</xdr:col>
      <xdr:colOff>171450</xdr:colOff>
      <xdr:row>1150</xdr:row>
      <xdr:rowOff>152400</xdr:rowOff>
    </xdr:to>
    <xdr:pic>
      <xdr:nvPicPr>
        <xdr:cNvPr id="11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90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1151</xdr:row>
      <xdr:rowOff>0</xdr:rowOff>
    </xdr:from>
    <xdr:to>
      <xdr:col>0</xdr:col>
      <xdr:colOff>171450</xdr:colOff>
      <xdr:row>1151</xdr:row>
      <xdr:rowOff>152400</xdr:rowOff>
    </xdr:to>
    <xdr:pic>
      <xdr:nvPicPr>
        <xdr:cNvPr id="11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92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11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94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1153</xdr:row>
      <xdr:rowOff>0</xdr:rowOff>
    </xdr:from>
    <xdr:to>
      <xdr:col>0</xdr:col>
      <xdr:colOff>171450</xdr:colOff>
      <xdr:row>1153</xdr:row>
      <xdr:rowOff>152400</xdr:rowOff>
    </xdr:to>
    <xdr:pic>
      <xdr:nvPicPr>
        <xdr:cNvPr id="11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96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1154</xdr:row>
      <xdr:rowOff>0</xdr:rowOff>
    </xdr:from>
    <xdr:to>
      <xdr:col>0</xdr:col>
      <xdr:colOff>171450</xdr:colOff>
      <xdr:row>1154</xdr:row>
      <xdr:rowOff>152400</xdr:rowOff>
    </xdr:to>
    <xdr:pic>
      <xdr:nvPicPr>
        <xdr:cNvPr id="11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198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1155</xdr:row>
      <xdr:rowOff>0</xdr:rowOff>
    </xdr:from>
    <xdr:to>
      <xdr:col>0</xdr:col>
      <xdr:colOff>171450</xdr:colOff>
      <xdr:row>1155</xdr:row>
      <xdr:rowOff>152400</xdr:rowOff>
    </xdr:to>
    <xdr:pic>
      <xdr:nvPicPr>
        <xdr:cNvPr id="11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00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1156</xdr:row>
      <xdr:rowOff>0</xdr:rowOff>
    </xdr:from>
    <xdr:to>
      <xdr:col>0</xdr:col>
      <xdr:colOff>171450</xdr:colOff>
      <xdr:row>1156</xdr:row>
      <xdr:rowOff>152400</xdr:rowOff>
    </xdr:to>
    <xdr:pic>
      <xdr:nvPicPr>
        <xdr:cNvPr id="11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02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1157</xdr:row>
      <xdr:rowOff>0</xdr:rowOff>
    </xdr:from>
    <xdr:to>
      <xdr:col>0</xdr:col>
      <xdr:colOff>171450</xdr:colOff>
      <xdr:row>1157</xdr:row>
      <xdr:rowOff>152400</xdr:rowOff>
    </xdr:to>
    <xdr:pic>
      <xdr:nvPicPr>
        <xdr:cNvPr id="11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04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1158</xdr:row>
      <xdr:rowOff>0</xdr:rowOff>
    </xdr:from>
    <xdr:to>
      <xdr:col>0</xdr:col>
      <xdr:colOff>171450</xdr:colOff>
      <xdr:row>1158</xdr:row>
      <xdr:rowOff>152400</xdr:rowOff>
    </xdr:to>
    <xdr:pic>
      <xdr:nvPicPr>
        <xdr:cNvPr id="11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05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1159</xdr:row>
      <xdr:rowOff>0</xdr:rowOff>
    </xdr:from>
    <xdr:to>
      <xdr:col>0</xdr:col>
      <xdr:colOff>171450</xdr:colOff>
      <xdr:row>1159</xdr:row>
      <xdr:rowOff>152400</xdr:rowOff>
    </xdr:to>
    <xdr:pic>
      <xdr:nvPicPr>
        <xdr:cNvPr id="11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07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1160</xdr:row>
      <xdr:rowOff>0</xdr:rowOff>
    </xdr:from>
    <xdr:to>
      <xdr:col>0</xdr:col>
      <xdr:colOff>171450</xdr:colOff>
      <xdr:row>1160</xdr:row>
      <xdr:rowOff>152400</xdr:rowOff>
    </xdr:to>
    <xdr:pic>
      <xdr:nvPicPr>
        <xdr:cNvPr id="11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09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1161</xdr:row>
      <xdr:rowOff>0</xdr:rowOff>
    </xdr:from>
    <xdr:to>
      <xdr:col>0</xdr:col>
      <xdr:colOff>171450</xdr:colOff>
      <xdr:row>1161</xdr:row>
      <xdr:rowOff>152400</xdr:rowOff>
    </xdr:to>
    <xdr:pic>
      <xdr:nvPicPr>
        <xdr:cNvPr id="11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11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1162</xdr:row>
      <xdr:rowOff>0</xdr:rowOff>
    </xdr:from>
    <xdr:to>
      <xdr:col>0</xdr:col>
      <xdr:colOff>171450</xdr:colOff>
      <xdr:row>1162</xdr:row>
      <xdr:rowOff>152400</xdr:rowOff>
    </xdr:to>
    <xdr:pic>
      <xdr:nvPicPr>
        <xdr:cNvPr id="11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13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1163</xdr:row>
      <xdr:rowOff>0</xdr:rowOff>
    </xdr:from>
    <xdr:to>
      <xdr:col>0</xdr:col>
      <xdr:colOff>171450</xdr:colOff>
      <xdr:row>1163</xdr:row>
      <xdr:rowOff>152400</xdr:rowOff>
    </xdr:to>
    <xdr:pic>
      <xdr:nvPicPr>
        <xdr:cNvPr id="11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15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1164</xdr:row>
      <xdr:rowOff>0</xdr:rowOff>
    </xdr:from>
    <xdr:to>
      <xdr:col>0</xdr:col>
      <xdr:colOff>171450</xdr:colOff>
      <xdr:row>1164</xdr:row>
      <xdr:rowOff>152400</xdr:rowOff>
    </xdr:to>
    <xdr:pic>
      <xdr:nvPicPr>
        <xdr:cNvPr id="11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17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1165</xdr:row>
      <xdr:rowOff>0</xdr:rowOff>
    </xdr:from>
    <xdr:to>
      <xdr:col>0</xdr:col>
      <xdr:colOff>171450</xdr:colOff>
      <xdr:row>1165</xdr:row>
      <xdr:rowOff>152400</xdr:rowOff>
    </xdr:to>
    <xdr:pic>
      <xdr:nvPicPr>
        <xdr:cNvPr id="11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19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1166</xdr:row>
      <xdr:rowOff>0</xdr:rowOff>
    </xdr:from>
    <xdr:to>
      <xdr:col>0</xdr:col>
      <xdr:colOff>171450</xdr:colOff>
      <xdr:row>1166</xdr:row>
      <xdr:rowOff>152400</xdr:rowOff>
    </xdr:to>
    <xdr:pic>
      <xdr:nvPicPr>
        <xdr:cNvPr id="11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21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1167</xdr:row>
      <xdr:rowOff>0</xdr:rowOff>
    </xdr:from>
    <xdr:to>
      <xdr:col>0</xdr:col>
      <xdr:colOff>171450</xdr:colOff>
      <xdr:row>1167</xdr:row>
      <xdr:rowOff>152400</xdr:rowOff>
    </xdr:to>
    <xdr:pic>
      <xdr:nvPicPr>
        <xdr:cNvPr id="11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23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1168</xdr:row>
      <xdr:rowOff>0</xdr:rowOff>
    </xdr:from>
    <xdr:to>
      <xdr:col>0</xdr:col>
      <xdr:colOff>171450</xdr:colOff>
      <xdr:row>1168</xdr:row>
      <xdr:rowOff>152400</xdr:rowOff>
    </xdr:to>
    <xdr:pic>
      <xdr:nvPicPr>
        <xdr:cNvPr id="11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25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1169</xdr:row>
      <xdr:rowOff>0</xdr:rowOff>
    </xdr:from>
    <xdr:to>
      <xdr:col>0</xdr:col>
      <xdr:colOff>171450</xdr:colOff>
      <xdr:row>1169</xdr:row>
      <xdr:rowOff>152400</xdr:rowOff>
    </xdr:to>
    <xdr:pic>
      <xdr:nvPicPr>
        <xdr:cNvPr id="11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26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1170</xdr:row>
      <xdr:rowOff>0</xdr:rowOff>
    </xdr:from>
    <xdr:to>
      <xdr:col>0</xdr:col>
      <xdr:colOff>171450</xdr:colOff>
      <xdr:row>1170</xdr:row>
      <xdr:rowOff>152400</xdr:rowOff>
    </xdr:to>
    <xdr:pic>
      <xdr:nvPicPr>
        <xdr:cNvPr id="11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28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1171</xdr:row>
      <xdr:rowOff>0</xdr:rowOff>
    </xdr:from>
    <xdr:to>
      <xdr:col>0</xdr:col>
      <xdr:colOff>171450</xdr:colOff>
      <xdr:row>1171</xdr:row>
      <xdr:rowOff>152400</xdr:rowOff>
    </xdr:to>
    <xdr:pic>
      <xdr:nvPicPr>
        <xdr:cNvPr id="11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30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1172</xdr:row>
      <xdr:rowOff>0</xdr:rowOff>
    </xdr:from>
    <xdr:to>
      <xdr:col>0</xdr:col>
      <xdr:colOff>171450</xdr:colOff>
      <xdr:row>1172</xdr:row>
      <xdr:rowOff>152400</xdr:rowOff>
    </xdr:to>
    <xdr:pic>
      <xdr:nvPicPr>
        <xdr:cNvPr id="11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32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1173</xdr:row>
      <xdr:rowOff>0</xdr:rowOff>
    </xdr:from>
    <xdr:to>
      <xdr:col>0</xdr:col>
      <xdr:colOff>171450</xdr:colOff>
      <xdr:row>1173</xdr:row>
      <xdr:rowOff>152400</xdr:rowOff>
    </xdr:to>
    <xdr:pic>
      <xdr:nvPicPr>
        <xdr:cNvPr id="11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34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1174</xdr:row>
      <xdr:rowOff>0</xdr:rowOff>
    </xdr:from>
    <xdr:to>
      <xdr:col>0</xdr:col>
      <xdr:colOff>171450</xdr:colOff>
      <xdr:row>1174</xdr:row>
      <xdr:rowOff>152400</xdr:rowOff>
    </xdr:to>
    <xdr:pic>
      <xdr:nvPicPr>
        <xdr:cNvPr id="11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36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1175</xdr:row>
      <xdr:rowOff>0</xdr:rowOff>
    </xdr:from>
    <xdr:to>
      <xdr:col>0</xdr:col>
      <xdr:colOff>171450</xdr:colOff>
      <xdr:row>1175</xdr:row>
      <xdr:rowOff>152400</xdr:rowOff>
    </xdr:to>
    <xdr:pic>
      <xdr:nvPicPr>
        <xdr:cNvPr id="11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38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1176</xdr:row>
      <xdr:rowOff>0</xdr:rowOff>
    </xdr:from>
    <xdr:to>
      <xdr:col>0</xdr:col>
      <xdr:colOff>171450</xdr:colOff>
      <xdr:row>1176</xdr:row>
      <xdr:rowOff>152400</xdr:rowOff>
    </xdr:to>
    <xdr:pic>
      <xdr:nvPicPr>
        <xdr:cNvPr id="11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40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1177</xdr:row>
      <xdr:rowOff>0</xdr:rowOff>
    </xdr:from>
    <xdr:to>
      <xdr:col>0</xdr:col>
      <xdr:colOff>171450</xdr:colOff>
      <xdr:row>1177</xdr:row>
      <xdr:rowOff>152400</xdr:rowOff>
    </xdr:to>
    <xdr:pic>
      <xdr:nvPicPr>
        <xdr:cNvPr id="11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42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1178</xdr:row>
      <xdr:rowOff>0</xdr:rowOff>
    </xdr:from>
    <xdr:to>
      <xdr:col>0</xdr:col>
      <xdr:colOff>171450</xdr:colOff>
      <xdr:row>1178</xdr:row>
      <xdr:rowOff>152400</xdr:rowOff>
    </xdr:to>
    <xdr:pic>
      <xdr:nvPicPr>
        <xdr:cNvPr id="11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44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1179</xdr:row>
      <xdr:rowOff>0</xdr:rowOff>
    </xdr:from>
    <xdr:to>
      <xdr:col>0</xdr:col>
      <xdr:colOff>171450</xdr:colOff>
      <xdr:row>1179</xdr:row>
      <xdr:rowOff>152400</xdr:rowOff>
    </xdr:to>
    <xdr:pic>
      <xdr:nvPicPr>
        <xdr:cNvPr id="11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45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1180</xdr:row>
      <xdr:rowOff>0</xdr:rowOff>
    </xdr:from>
    <xdr:to>
      <xdr:col>0</xdr:col>
      <xdr:colOff>171450</xdr:colOff>
      <xdr:row>1180</xdr:row>
      <xdr:rowOff>152400</xdr:rowOff>
    </xdr:to>
    <xdr:pic>
      <xdr:nvPicPr>
        <xdr:cNvPr id="11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47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1181</xdr:row>
      <xdr:rowOff>0</xdr:rowOff>
    </xdr:from>
    <xdr:to>
      <xdr:col>0</xdr:col>
      <xdr:colOff>171450</xdr:colOff>
      <xdr:row>1181</xdr:row>
      <xdr:rowOff>152400</xdr:rowOff>
    </xdr:to>
    <xdr:pic>
      <xdr:nvPicPr>
        <xdr:cNvPr id="11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49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1182</xdr:row>
      <xdr:rowOff>0</xdr:rowOff>
    </xdr:from>
    <xdr:to>
      <xdr:col>0</xdr:col>
      <xdr:colOff>171450</xdr:colOff>
      <xdr:row>1182</xdr:row>
      <xdr:rowOff>152400</xdr:rowOff>
    </xdr:to>
    <xdr:pic>
      <xdr:nvPicPr>
        <xdr:cNvPr id="11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51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1183</xdr:row>
      <xdr:rowOff>0</xdr:rowOff>
    </xdr:from>
    <xdr:to>
      <xdr:col>0</xdr:col>
      <xdr:colOff>171450</xdr:colOff>
      <xdr:row>1183</xdr:row>
      <xdr:rowOff>152400</xdr:rowOff>
    </xdr:to>
    <xdr:pic>
      <xdr:nvPicPr>
        <xdr:cNvPr id="11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53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1184</xdr:row>
      <xdr:rowOff>0</xdr:rowOff>
    </xdr:from>
    <xdr:to>
      <xdr:col>0</xdr:col>
      <xdr:colOff>171450</xdr:colOff>
      <xdr:row>1184</xdr:row>
      <xdr:rowOff>152400</xdr:rowOff>
    </xdr:to>
    <xdr:pic>
      <xdr:nvPicPr>
        <xdr:cNvPr id="11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55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1185</xdr:row>
      <xdr:rowOff>0</xdr:rowOff>
    </xdr:from>
    <xdr:to>
      <xdr:col>0</xdr:col>
      <xdr:colOff>171450</xdr:colOff>
      <xdr:row>1185</xdr:row>
      <xdr:rowOff>152400</xdr:rowOff>
    </xdr:to>
    <xdr:pic>
      <xdr:nvPicPr>
        <xdr:cNvPr id="11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57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1186</xdr:row>
      <xdr:rowOff>0</xdr:rowOff>
    </xdr:from>
    <xdr:to>
      <xdr:col>0</xdr:col>
      <xdr:colOff>171450</xdr:colOff>
      <xdr:row>1186</xdr:row>
      <xdr:rowOff>152400</xdr:rowOff>
    </xdr:to>
    <xdr:pic>
      <xdr:nvPicPr>
        <xdr:cNvPr id="11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59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1187</xdr:row>
      <xdr:rowOff>0</xdr:rowOff>
    </xdr:from>
    <xdr:to>
      <xdr:col>0</xdr:col>
      <xdr:colOff>171450</xdr:colOff>
      <xdr:row>1187</xdr:row>
      <xdr:rowOff>152400</xdr:rowOff>
    </xdr:to>
    <xdr:pic>
      <xdr:nvPicPr>
        <xdr:cNvPr id="11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61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1188</xdr:row>
      <xdr:rowOff>0</xdr:rowOff>
    </xdr:from>
    <xdr:to>
      <xdr:col>0</xdr:col>
      <xdr:colOff>171450</xdr:colOff>
      <xdr:row>1188</xdr:row>
      <xdr:rowOff>152400</xdr:rowOff>
    </xdr:to>
    <xdr:pic>
      <xdr:nvPicPr>
        <xdr:cNvPr id="11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63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1189</xdr:row>
      <xdr:rowOff>0</xdr:rowOff>
    </xdr:from>
    <xdr:to>
      <xdr:col>0</xdr:col>
      <xdr:colOff>171450</xdr:colOff>
      <xdr:row>1189</xdr:row>
      <xdr:rowOff>152400</xdr:rowOff>
    </xdr:to>
    <xdr:pic>
      <xdr:nvPicPr>
        <xdr:cNvPr id="11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65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1190</xdr:row>
      <xdr:rowOff>0</xdr:rowOff>
    </xdr:from>
    <xdr:to>
      <xdr:col>0</xdr:col>
      <xdr:colOff>171450</xdr:colOff>
      <xdr:row>1190</xdr:row>
      <xdr:rowOff>152400</xdr:rowOff>
    </xdr:to>
    <xdr:pic>
      <xdr:nvPicPr>
        <xdr:cNvPr id="11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66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1191</xdr:row>
      <xdr:rowOff>0</xdr:rowOff>
    </xdr:from>
    <xdr:to>
      <xdr:col>0</xdr:col>
      <xdr:colOff>171450</xdr:colOff>
      <xdr:row>1191</xdr:row>
      <xdr:rowOff>152400</xdr:rowOff>
    </xdr:to>
    <xdr:pic>
      <xdr:nvPicPr>
        <xdr:cNvPr id="11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68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1192</xdr:row>
      <xdr:rowOff>0</xdr:rowOff>
    </xdr:from>
    <xdr:to>
      <xdr:col>0</xdr:col>
      <xdr:colOff>171450</xdr:colOff>
      <xdr:row>1192</xdr:row>
      <xdr:rowOff>152400</xdr:rowOff>
    </xdr:to>
    <xdr:pic>
      <xdr:nvPicPr>
        <xdr:cNvPr id="11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70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1193</xdr:row>
      <xdr:rowOff>0</xdr:rowOff>
    </xdr:from>
    <xdr:to>
      <xdr:col>0</xdr:col>
      <xdr:colOff>171450</xdr:colOff>
      <xdr:row>1193</xdr:row>
      <xdr:rowOff>152400</xdr:rowOff>
    </xdr:to>
    <xdr:pic>
      <xdr:nvPicPr>
        <xdr:cNvPr id="11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72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1194</xdr:row>
      <xdr:rowOff>0</xdr:rowOff>
    </xdr:from>
    <xdr:to>
      <xdr:col>0</xdr:col>
      <xdr:colOff>171450</xdr:colOff>
      <xdr:row>1194</xdr:row>
      <xdr:rowOff>152400</xdr:rowOff>
    </xdr:to>
    <xdr:pic>
      <xdr:nvPicPr>
        <xdr:cNvPr id="11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74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1195</xdr:row>
      <xdr:rowOff>0</xdr:rowOff>
    </xdr:from>
    <xdr:to>
      <xdr:col>0</xdr:col>
      <xdr:colOff>171450</xdr:colOff>
      <xdr:row>1195</xdr:row>
      <xdr:rowOff>152400</xdr:rowOff>
    </xdr:to>
    <xdr:pic>
      <xdr:nvPicPr>
        <xdr:cNvPr id="11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76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1196</xdr:row>
      <xdr:rowOff>0</xdr:rowOff>
    </xdr:from>
    <xdr:to>
      <xdr:col>0</xdr:col>
      <xdr:colOff>171450</xdr:colOff>
      <xdr:row>1196</xdr:row>
      <xdr:rowOff>152400</xdr:rowOff>
    </xdr:to>
    <xdr:pic>
      <xdr:nvPicPr>
        <xdr:cNvPr id="11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78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1197</xdr:row>
      <xdr:rowOff>0</xdr:rowOff>
    </xdr:from>
    <xdr:to>
      <xdr:col>0</xdr:col>
      <xdr:colOff>171450</xdr:colOff>
      <xdr:row>1197</xdr:row>
      <xdr:rowOff>152400</xdr:rowOff>
    </xdr:to>
    <xdr:pic>
      <xdr:nvPicPr>
        <xdr:cNvPr id="11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80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1198</xdr:row>
      <xdr:rowOff>0</xdr:rowOff>
    </xdr:from>
    <xdr:to>
      <xdr:col>0</xdr:col>
      <xdr:colOff>171450</xdr:colOff>
      <xdr:row>1198</xdr:row>
      <xdr:rowOff>152400</xdr:rowOff>
    </xdr:to>
    <xdr:pic>
      <xdr:nvPicPr>
        <xdr:cNvPr id="11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82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1199</xdr:row>
      <xdr:rowOff>0</xdr:rowOff>
    </xdr:from>
    <xdr:to>
      <xdr:col>0</xdr:col>
      <xdr:colOff>171450</xdr:colOff>
      <xdr:row>1199</xdr:row>
      <xdr:rowOff>152400</xdr:rowOff>
    </xdr:to>
    <xdr:pic>
      <xdr:nvPicPr>
        <xdr:cNvPr id="12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84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1200</xdr:row>
      <xdr:rowOff>0</xdr:rowOff>
    </xdr:from>
    <xdr:to>
      <xdr:col>0</xdr:col>
      <xdr:colOff>171450</xdr:colOff>
      <xdr:row>1200</xdr:row>
      <xdr:rowOff>152400</xdr:rowOff>
    </xdr:to>
    <xdr:pic>
      <xdr:nvPicPr>
        <xdr:cNvPr id="12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86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1201</xdr:row>
      <xdr:rowOff>0</xdr:rowOff>
    </xdr:from>
    <xdr:to>
      <xdr:col>0</xdr:col>
      <xdr:colOff>171450</xdr:colOff>
      <xdr:row>1201</xdr:row>
      <xdr:rowOff>152400</xdr:rowOff>
    </xdr:to>
    <xdr:pic>
      <xdr:nvPicPr>
        <xdr:cNvPr id="12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87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1202</xdr:row>
      <xdr:rowOff>0</xdr:rowOff>
    </xdr:from>
    <xdr:to>
      <xdr:col>0</xdr:col>
      <xdr:colOff>171450</xdr:colOff>
      <xdr:row>1202</xdr:row>
      <xdr:rowOff>152400</xdr:rowOff>
    </xdr:to>
    <xdr:pic>
      <xdr:nvPicPr>
        <xdr:cNvPr id="12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89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1203</xdr:row>
      <xdr:rowOff>0</xdr:rowOff>
    </xdr:from>
    <xdr:to>
      <xdr:col>0</xdr:col>
      <xdr:colOff>171450</xdr:colOff>
      <xdr:row>1203</xdr:row>
      <xdr:rowOff>152400</xdr:rowOff>
    </xdr:to>
    <xdr:pic>
      <xdr:nvPicPr>
        <xdr:cNvPr id="12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91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1204</xdr:row>
      <xdr:rowOff>0</xdr:rowOff>
    </xdr:from>
    <xdr:to>
      <xdr:col>0</xdr:col>
      <xdr:colOff>171450</xdr:colOff>
      <xdr:row>1204</xdr:row>
      <xdr:rowOff>152400</xdr:rowOff>
    </xdr:to>
    <xdr:pic>
      <xdr:nvPicPr>
        <xdr:cNvPr id="12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93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1205</xdr:row>
      <xdr:rowOff>0</xdr:rowOff>
    </xdr:from>
    <xdr:to>
      <xdr:col>0</xdr:col>
      <xdr:colOff>171450</xdr:colOff>
      <xdr:row>1205</xdr:row>
      <xdr:rowOff>152400</xdr:rowOff>
    </xdr:to>
    <xdr:pic>
      <xdr:nvPicPr>
        <xdr:cNvPr id="12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95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1206</xdr:row>
      <xdr:rowOff>0</xdr:rowOff>
    </xdr:from>
    <xdr:to>
      <xdr:col>0</xdr:col>
      <xdr:colOff>171450</xdr:colOff>
      <xdr:row>1206</xdr:row>
      <xdr:rowOff>152400</xdr:rowOff>
    </xdr:to>
    <xdr:pic>
      <xdr:nvPicPr>
        <xdr:cNvPr id="12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97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1207</xdr:row>
      <xdr:rowOff>0</xdr:rowOff>
    </xdr:from>
    <xdr:to>
      <xdr:col>0</xdr:col>
      <xdr:colOff>171450</xdr:colOff>
      <xdr:row>1207</xdr:row>
      <xdr:rowOff>152400</xdr:rowOff>
    </xdr:to>
    <xdr:pic>
      <xdr:nvPicPr>
        <xdr:cNvPr id="12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299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1208</xdr:row>
      <xdr:rowOff>0</xdr:rowOff>
    </xdr:from>
    <xdr:to>
      <xdr:col>0</xdr:col>
      <xdr:colOff>171450</xdr:colOff>
      <xdr:row>1208</xdr:row>
      <xdr:rowOff>152400</xdr:rowOff>
    </xdr:to>
    <xdr:pic>
      <xdr:nvPicPr>
        <xdr:cNvPr id="12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01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1209</xdr:row>
      <xdr:rowOff>0</xdr:rowOff>
    </xdr:from>
    <xdr:to>
      <xdr:col>0</xdr:col>
      <xdr:colOff>171450</xdr:colOff>
      <xdr:row>1209</xdr:row>
      <xdr:rowOff>152400</xdr:rowOff>
    </xdr:to>
    <xdr:pic>
      <xdr:nvPicPr>
        <xdr:cNvPr id="12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03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1210</xdr:row>
      <xdr:rowOff>0</xdr:rowOff>
    </xdr:from>
    <xdr:to>
      <xdr:col>0</xdr:col>
      <xdr:colOff>171450</xdr:colOff>
      <xdr:row>1210</xdr:row>
      <xdr:rowOff>152400</xdr:rowOff>
    </xdr:to>
    <xdr:pic>
      <xdr:nvPicPr>
        <xdr:cNvPr id="12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05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1211</xdr:row>
      <xdr:rowOff>0</xdr:rowOff>
    </xdr:from>
    <xdr:to>
      <xdr:col>0</xdr:col>
      <xdr:colOff>171450</xdr:colOff>
      <xdr:row>1211</xdr:row>
      <xdr:rowOff>152400</xdr:rowOff>
    </xdr:to>
    <xdr:pic>
      <xdr:nvPicPr>
        <xdr:cNvPr id="12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06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1212</xdr:row>
      <xdr:rowOff>0</xdr:rowOff>
    </xdr:from>
    <xdr:to>
      <xdr:col>0</xdr:col>
      <xdr:colOff>171450</xdr:colOff>
      <xdr:row>1212</xdr:row>
      <xdr:rowOff>152400</xdr:rowOff>
    </xdr:to>
    <xdr:pic>
      <xdr:nvPicPr>
        <xdr:cNvPr id="12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08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1213</xdr:row>
      <xdr:rowOff>0</xdr:rowOff>
    </xdr:from>
    <xdr:to>
      <xdr:col>0</xdr:col>
      <xdr:colOff>171450</xdr:colOff>
      <xdr:row>1213</xdr:row>
      <xdr:rowOff>152400</xdr:rowOff>
    </xdr:to>
    <xdr:pic>
      <xdr:nvPicPr>
        <xdr:cNvPr id="12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10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1214</xdr:row>
      <xdr:rowOff>0</xdr:rowOff>
    </xdr:from>
    <xdr:to>
      <xdr:col>0</xdr:col>
      <xdr:colOff>171450</xdr:colOff>
      <xdr:row>1214</xdr:row>
      <xdr:rowOff>152400</xdr:rowOff>
    </xdr:to>
    <xdr:pic>
      <xdr:nvPicPr>
        <xdr:cNvPr id="12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12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1215</xdr:row>
      <xdr:rowOff>0</xdr:rowOff>
    </xdr:from>
    <xdr:to>
      <xdr:col>0</xdr:col>
      <xdr:colOff>171450</xdr:colOff>
      <xdr:row>1215</xdr:row>
      <xdr:rowOff>152400</xdr:rowOff>
    </xdr:to>
    <xdr:pic>
      <xdr:nvPicPr>
        <xdr:cNvPr id="12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14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1216</xdr:row>
      <xdr:rowOff>0</xdr:rowOff>
    </xdr:from>
    <xdr:to>
      <xdr:col>0</xdr:col>
      <xdr:colOff>171450</xdr:colOff>
      <xdr:row>1216</xdr:row>
      <xdr:rowOff>152400</xdr:rowOff>
    </xdr:to>
    <xdr:pic>
      <xdr:nvPicPr>
        <xdr:cNvPr id="12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16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1217</xdr:row>
      <xdr:rowOff>0</xdr:rowOff>
    </xdr:from>
    <xdr:to>
      <xdr:col>0</xdr:col>
      <xdr:colOff>171450</xdr:colOff>
      <xdr:row>1217</xdr:row>
      <xdr:rowOff>152400</xdr:rowOff>
    </xdr:to>
    <xdr:pic>
      <xdr:nvPicPr>
        <xdr:cNvPr id="12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18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1218</xdr:row>
      <xdr:rowOff>0</xdr:rowOff>
    </xdr:from>
    <xdr:to>
      <xdr:col>0</xdr:col>
      <xdr:colOff>171450</xdr:colOff>
      <xdr:row>1218</xdr:row>
      <xdr:rowOff>152400</xdr:rowOff>
    </xdr:to>
    <xdr:pic>
      <xdr:nvPicPr>
        <xdr:cNvPr id="12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20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1219</xdr:row>
      <xdr:rowOff>0</xdr:rowOff>
    </xdr:from>
    <xdr:to>
      <xdr:col>0</xdr:col>
      <xdr:colOff>171450</xdr:colOff>
      <xdr:row>1219</xdr:row>
      <xdr:rowOff>152400</xdr:rowOff>
    </xdr:to>
    <xdr:pic>
      <xdr:nvPicPr>
        <xdr:cNvPr id="12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22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1220</xdr:row>
      <xdr:rowOff>0</xdr:rowOff>
    </xdr:from>
    <xdr:to>
      <xdr:col>0</xdr:col>
      <xdr:colOff>171450</xdr:colOff>
      <xdr:row>1220</xdr:row>
      <xdr:rowOff>152400</xdr:rowOff>
    </xdr:to>
    <xdr:pic>
      <xdr:nvPicPr>
        <xdr:cNvPr id="12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24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1221</xdr:row>
      <xdr:rowOff>0</xdr:rowOff>
    </xdr:from>
    <xdr:to>
      <xdr:col>0</xdr:col>
      <xdr:colOff>171450</xdr:colOff>
      <xdr:row>1221</xdr:row>
      <xdr:rowOff>152400</xdr:rowOff>
    </xdr:to>
    <xdr:pic>
      <xdr:nvPicPr>
        <xdr:cNvPr id="12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26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1222</xdr:row>
      <xdr:rowOff>0</xdr:rowOff>
    </xdr:from>
    <xdr:to>
      <xdr:col>0</xdr:col>
      <xdr:colOff>171450</xdr:colOff>
      <xdr:row>1222</xdr:row>
      <xdr:rowOff>152400</xdr:rowOff>
    </xdr:to>
    <xdr:pic>
      <xdr:nvPicPr>
        <xdr:cNvPr id="12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27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1223</xdr:row>
      <xdr:rowOff>0</xdr:rowOff>
    </xdr:from>
    <xdr:to>
      <xdr:col>0</xdr:col>
      <xdr:colOff>171450</xdr:colOff>
      <xdr:row>1223</xdr:row>
      <xdr:rowOff>152400</xdr:rowOff>
    </xdr:to>
    <xdr:pic>
      <xdr:nvPicPr>
        <xdr:cNvPr id="12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29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1224</xdr:row>
      <xdr:rowOff>0</xdr:rowOff>
    </xdr:from>
    <xdr:to>
      <xdr:col>0</xdr:col>
      <xdr:colOff>171450</xdr:colOff>
      <xdr:row>1224</xdr:row>
      <xdr:rowOff>152400</xdr:rowOff>
    </xdr:to>
    <xdr:pic>
      <xdr:nvPicPr>
        <xdr:cNvPr id="12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31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1225</xdr:row>
      <xdr:rowOff>0</xdr:rowOff>
    </xdr:from>
    <xdr:to>
      <xdr:col>0</xdr:col>
      <xdr:colOff>171450</xdr:colOff>
      <xdr:row>1225</xdr:row>
      <xdr:rowOff>152400</xdr:rowOff>
    </xdr:to>
    <xdr:pic>
      <xdr:nvPicPr>
        <xdr:cNvPr id="12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33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1226</xdr:row>
      <xdr:rowOff>0</xdr:rowOff>
    </xdr:from>
    <xdr:to>
      <xdr:col>0</xdr:col>
      <xdr:colOff>171450</xdr:colOff>
      <xdr:row>1226</xdr:row>
      <xdr:rowOff>152400</xdr:rowOff>
    </xdr:to>
    <xdr:pic>
      <xdr:nvPicPr>
        <xdr:cNvPr id="12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35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1227</xdr:row>
      <xdr:rowOff>0</xdr:rowOff>
    </xdr:from>
    <xdr:to>
      <xdr:col>0</xdr:col>
      <xdr:colOff>171450</xdr:colOff>
      <xdr:row>1227</xdr:row>
      <xdr:rowOff>152400</xdr:rowOff>
    </xdr:to>
    <xdr:pic>
      <xdr:nvPicPr>
        <xdr:cNvPr id="12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37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1228</xdr:row>
      <xdr:rowOff>0</xdr:rowOff>
    </xdr:from>
    <xdr:to>
      <xdr:col>0</xdr:col>
      <xdr:colOff>171450</xdr:colOff>
      <xdr:row>1228</xdr:row>
      <xdr:rowOff>152400</xdr:rowOff>
    </xdr:to>
    <xdr:pic>
      <xdr:nvPicPr>
        <xdr:cNvPr id="12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39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1229</xdr:row>
      <xdr:rowOff>0</xdr:rowOff>
    </xdr:from>
    <xdr:to>
      <xdr:col>0</xdr:col>
      <xdr:colOff>171450</xdr:colOff>
      <xdr:row>1229</xdr:row>
      <xdr:rowOff>152400</xdr:rowOff>
    </xdr:to>
    <xdr:pic>
      <xdr:nvPicPr>
        <xdr:cNvPr id="12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41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1230</xdr:row>
      <xdr:rowOff>0</xdr:rowOff>
    </xdr:from>
    <xdr:to>
      <xdr:col>0</xdr:col>
      <xdr:colOff>171450</xdr:colOff>
      <xdr:row>1230</xdr:row>
      <xdr:rowOff>152400</xdr:rowOff>
    </xdr:to>
    <xdr:pic>
      <xdr:nvPicPr>
        <xdr:cNvPr id="12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43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1231</xdr:row>
      <xdr:rowOff>0</xdr:rowOff>
    </xdr:from>
    <xdr:to>
      <xdr:col>0</xdr:col>
      <xdr:colOff>171450</xdr:colOff>
      <xdr:row>1231</xdr:row>
      <xdr:rowOff>152400</xdr:rowOff>
    </xdr:to>
    <xdr:pic>
      <xdr:nvPicPr>
        <xdr:cNvPr id="12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45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1232</xdr:row>
      <xdr:rowOff>0</xdr:rowOff>
    </xdr:from>
    <xdr:to>
      <xdr:col>0</xdr:col>
      <xdr:colOff>171450</xdr:colOff>
      <xdr:row>1232</xdr:row>
      <xdr:rowOff>152400</xdr:rowOff>
    </xdr:to>
    <xdr:pic>
      <xdr:nvPicPr>
        <xdr:cNvPr id="12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46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1233</xdr:row>
      <xdr:rowOff>0</xdr:rowOff>
    </xdr:from>
    <xdr:to>
      <xdr:col>0</xdr:col>
      <xdr:colOff>171450</xdr:colOff>
      <xdr:row>1233</xdr:row>
      <xdr:rowOff>152400</xdr:rowOff>
    </xdr:to>
    <xdr:pic>
      <xdr:nvPicPr>
        <xdr:cNvPr id="12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48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1234</xdr:row>
      <xdr:rowOff>0</xdr:rowOff>
    </xdr:from>
    <xdr:to>
      <xdr:col>0</xdr:col>
      <xdr:colOff>171450</xdr:colOff>
      <xdr:row>1234</xdr:row>
      <xdr:rowOff>152400</xdr:rowOff>
    </xdr:to>
    <xdr:pic>
      <xdr:nvPicPr>
        <xdr:cNvPr id="12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50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1235</xdr:row>
      <xdr:rowOff>0</xdr:rowOff>
    </xdr:from>
    <xdr:to>
      <xdr:col>0</xdr:col>
      <xdr:colOff>171450</xdr:colOff>
      <xdr:row>1235</xdr:row>
      <xdr:rowOff>152400</xdr:rowOff>
    </xdr:to>
    <xdr:pic>
      <xdr:nvPicPr>
        <xdr:cNvPr id="12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52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1236</xdr:row>
      <xdr:rowOff>0</xdr:rowOff>
    </xdr:from>
    <xdr:to>
      <xdr:col>0</xdr:col>
      <xdr:colOff>171450</xdr:colOff>
      <xdr:row>1236</xdr:row>
      <xdr:rowOff>152400</xdr:rowOff>
    </xdr:to>
    <xdr:pic>
      <xdr:nvPicPr>
        <xdr:cNvPr id="12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54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1237</xdr:row>
      <xdr:rowOff>0</xdr:rowOff>
    </xdr:from>
    <xdr:to>
      <xdr:col>0</xdr:col>
      <xdr:colOff>171450</xdr:colOff>
      <xdr:row>1237</xdr:row>
      <xdr:rowOff>152400</xdr:rowOff>
    </xdr:to>
    <xdr:pic>
      <xdr:nvPicPr>
        <xdr:cNvPr id="12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56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1238</xdr:row>
      <xdr:rowOff>0</xdr:rowOff>
    </xdr:from>
    <xdr:to>
      <xdr:col>0</xdr:col>
      <xdr:colOff>171450</xdr:colOff>
      <xdr:row>1238</xdr:row>
      <xdr:rowOff>152400</xdr:rowOff>
    </xdr:to>
    <xdr:pic>
      <xdr:nvPicPr>
        <xdr:cNvPr id="12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58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1239</xdr:row>
      <xdr:rowOff>0</xdr:rowOff>
    </xdr:from>
    <xdr:to>
      <xdr:col>0</xdr:col>
      <xdr:colOff>171450</xdr:colOff>
      <xdr:row>1239</xdr:row>
      <xdr:rowOff>152400</xdr:rowOff>
    </xdr:to>
    <xdr:pic>
      <xdr:nvPicPr>
        <xdr:cNvPr id="12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60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1240</xdr:row>
      <xdr:rowOff>0</xdr:rowOff>
    </xdr:from>
    <xdr:to>
      <xdr:col>0</xdr:col>
      <xdr:colOff>171450</xdr:colOff>
      <xdr:row>1240</xdr:row>
      <xdr:rowOff>152400</xdr:rowOff>
    </xdr:to>
    <xdr:pic>
      <xdr:nvPicPr>
        <xdr:cNvPr id="12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62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1241</xdr:row>
      <xdr:rowOff>0</xdr:rowOff>
    </xdr:from>
    <xdr:to>
      <xdr:col>0</xdr:col>
      <xdr:colOff>171450</xdr:colOff>
      <xdr:row>1241</xdr:row>
      <xdr:rowOff>152400</xdr:rowOff>
    </xdr:to>
    <xdr:pic>
      <xdr:nvPicPr>
        <xdr:cNvPr id="12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64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1242</xdr:row>
      <xdr:rowOff>0</xdr:rowOff>
    </xdr:from>
    <xdr:to>
      <xdr:col>0</xdr:col>
      <xdr:colOff>171450</xdr:colOff>
      <xdr:row>1242</xdr:row>
      <xdr:rowOff>152400</xdr:rowOff>
    </xdr:to>
    <xdr:pic>
      <xdr:nvPicPr>
        <xdr:cNvPr id="12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66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1243</xdr:row>
      <xdr:rowOff>0</xdr:rowOff>
    </xdr:from>
    <xdr:to>
      <xdr:col>0</xdr:col>
      <xdr:colOff>171450</xdr:colOff>
      <xdr:row>1243</xdr:row>
      <xdr:rowOff>152400</xdr:rowOff>
    </xdr:to>
    <xdr:pic>
      <xdr:nvPicPr>
        <xdr:cNvPr id="12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67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1244</xdr:row>
      <xdr:rowOff>0</xdr:rowOff>
    </xdr:from>
    <xdr:to>
      <xdr:col>0</xdr:col>
      <xdr:colOff>171450</xdr:colOff>
      <xdr:row>1244</xdr:row>
      <xdr:rowOff>152400</xdr:rowOff>
    </xdr:to>
    <xdr:pic>
      <xdr:nvPicPr>
        <xdr:cNvPr id="12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69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1245</xdr:row>
      <xdr:rowOff>0</xdr:rowOff>
    </xdr:from>
    <xdr:to>
      <xdr:col>0</xdr:col>
      <xdr:colOff>171450</xdr:colOff>
      <xdr:row>1245</xdr:row>
      <xdr:rowOff>152400</xdr:rowOff>
    </xdr:to>
    <xdr:pic>
      <xdr:nvPicPr>
        <xdr:cNvPr id="12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71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1246</xdr:row>
      <xdr:rowOff>0</xdr:rowOff>
    </xdr:from>
    <xdr:to>
      <xdr:col>0</xdr:col>
      <xdr:colOff>171450</xdr:colOff>
      <xdr:row>1246</xdr:row>
      <xdr:rowOff>152400</xdr:rowOff>
    </xdr:to>
    <xdr:pic>
      <xdr:nvPicPr>
        <xdr:cNvPr id="12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73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1247</xdr:row>
      <xdr:rowOff>0</xdr:rowOff>
    </xdr:from>
    <xdr:to>
      <xdr:col>0</xdr:col>
      <xdr:colOff>171450</xdr:colOff>
      <xdr:row>1247</xdr:row>
      <xdr:rowOff>152400</xdr:rowOff>
    </xdr:to>
    <xdr:pic>
      <xdr:nvPicPr>
        <xdr:cNvPr id="12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75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1248</xdr:row>
      <xdr:rowOff>0</xdr:rowOff>
    </xdr:from>
    <xdr:to>
      <xdr:col>0</xdr:col>
      <xdr:colOff>171450</xdr:colOff>
      <xdr:row>1248</xdr:row>
      <xdr:rowOff>152400</xdr:rowOff>
    </xdr:to>
    <xdr:pic>
      <xdr:nvPicPr>
        <xdr:cNvPr id="12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77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1249</xdr:row>
      <xdr:rowOff>0</xdr:rowOff>
    </xdr:from>
    <xdr:to>
      <xdr:col>0</xdr:col>
      <xdr:colOff>171450</xdr:colOff>
      <xdr:row>1249</xdr:row>
      <xdr:rowOff>152400</xdr:rowOff>
    </xdr:to>
    <xdr:pic>
      <xdr:nvPicPr>
        <xdr:cNvPr id="12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79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1250</xdr:row>
      <xdr:rowOff>0</xdr:rowOff>
    </xdr:from>
    <xdr:to>
      <xdr:col>0</xdr:col>
      <xdr:colOff>171450</xdr:colOff>
      <xdr:row>1250</xdr:row>
      <xdr:rowOff>152400</xdr:rowOff>
    </xdr:to>
    <xdr:pic>
      <xdr:nvPicPr>
        <xdr:cNvPr id="12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81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1251</xdr:row>
      <xdr:rowOff>0</xdr:rowOff>
    </xdr:from>
    <xdr:to>
      <xdr:col>0</xdr:col>
      <xdr:colOff>171450</xdr:colOff>
      <xdr:row>1251</xdr:row>
      <xdr:rowOff>152400</xdr:rowOff>
    </xdr:to>
    <xdr:pic>
      <xdr:nvPicPr>
        <xdr:cNvPr id="12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83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1252</xdr:row>
      <xdr:rowOff>0</xdr:rowOff>
    </xdr:from>
    <xdr:to>
      <xdr:col>0</xdr:col>
      <xdr:colOff>171450</xdr:colOff>
      <xdr:row>1252</xdr:row>
      <xdr:rowOff>152400</xdr:rowOff>
    </xdr:to>
    <xdr:pic>
      <xdr:nvPicPr>
        <xdr:cNvPr id="12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85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1253</xdr:row>
      <xdr:rowOff>0</xdr:rowOff>
    </xdr:from>
    <xdr:to>
      <xdr:col>0</xdr:col>
      <xdr:colOff>171450</xdr:colOff>
      <xdr:row>1253</xdr:row>
      <xdr:rowOff>152400</xdr:rowOff>
    </xdr:to>
    <xdr:pic>
      <xdr:nvPicPr>
        <xdr:cNvPr id="12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86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1254</xdr:row>
      <xdr:rowOff>0</xdr:rowOff>
    </xdr:from>
    <xdr:to>
      <xdr:col>0</xdr:col>
      <xdr:colOff>171450</xdr:colOff>
      <xdr:row>1254</xdr:row>
      <xdr:rowOff>152400</xdr:rowOff>
    </xdr:to>
    <xdr:pic>
      <xdr:nvPicPr>
        <xdr:cNvPr id="12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88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1255</xdr:row>
      <xdr:rowOff>0</xdr:rowOff>
    </xdr:from>
    <xdr:to>
      <xdr:col>0</xdr:col>
      <xdr:colOff>171450</xdr:colOff>
      <xdr:row>1255</xdr:row>
      <xdr:rowOff>152400</xdr:rowOff>
    </xdr:to>
    <xdr:pic>
      <xdr:nvPicPr>
        <xdr:cNvPr id="12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90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1256</xdr:row>
      <xdr:rowOff>0</xdr:rowOff>
    </xdr:from>
    <xdr:to>
      <xdr:col>0</xdr:col>
      <xdr:colOff>171450</xdr:colOff>
      <xdr:row>1256</xdr:row>
      <xdr:rowOff>152400</xdr:rowOff>
    </xdr:to>
    <xdr:pic>
      <xdr:nvPicPr>
        <xdr:cNvPr id="12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92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1257</xdr:row>
      <xdr:rowOff>0</xdr:rowOff>
    </xdr:from>
    <xdr:to>
      <xdr:col>0</xdr:col>
      <xdr:colOff>171450</xdr:colOff>
      <xdr:row>1257</xdr:row>
      <xdr:rowOff>152400</xdr:rowOff>
    </xdr:to>
    <xdr:pic>
      <xdr:nvPicPr>
        <xdr:cNvPr id="12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94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1258</xdr:row>
      <xdr:rowOff>0</xdr:rowOff>
    </xdr:from>
    <xdr:to>
      <xdr:col>0</xdr:col>
      <xdr:colOff>171450</xdr:colOff>
      <xdr:row>1258</xdr:row>
      <xdr:rowOff>152400</xdr:rowOff>
    </xdr:to>
    <xdr:pic>
      <xdr:nvPicPr>
        <xdr:cNvPr id="12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96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1259</xdr:row>
      <xdr:rowOff>0</xdr:rowOff>
    </xdr:from>
    <xdr:to>
      <xdr:col>0</xdr:col>
      <xdr:colOff>171450</xdr:colOff>
      <xdr:row>1259</xdr:row>
      <xdr:rowOff>152400</xdr:rowOff>
    </xdr:to>
    <xdr:pic>
      <xdr:nvPicPr>
        <xdr:cNvPr id="12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398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1260</xdr:row>
      <xdr:rowOff>0</xdr:rowOff>
    </xdr:from>
    <xdr:to>
      <xdr:col>0</xdr:col>
      <xdr:colOff>171450</xdr:colOff>
      <xdr:row>1260</xdr:row>
      <xdr:rowOff>152400</xdr:rowOff>
    </xdr:to>
    <xdr:pic>
      <xdr:nvPicPr>
        <xdr:cNvPr id="12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00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1261</xdr:row>
      <xdr:rowOff>0</xdr:rowOff>
    </xdr:from>
    <xdr:to>
      <xdr:col>0</xdr:col>
      <xdr:colOff>171450</xdr:colOff>
      <xdr:row>1261</xdr:row>
      <xdr:rowOff>152400</xdr:rowOff>
    </xdr:to>
    <xdr:pic>
      <xdr:nvPicPr>
        <xdr:cNvPr id="12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02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1262</xdr:row>
      <xdr:rowOff>0</xdr:rowOff>
    </xdr:from>
    <xdr:to>
      <xdr:col>0</xdr:col>
      <xdr:colOff>171450</xdr:colOff>
      <xdr:row>1262</xdr:row>
      <xdr:rowOff>152400</xdr:rowOff>
    </xdr:to>
    <xdr:pic>
      <xdr:nvPicPr>
        <xdr:cNvPr id="12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04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1263</xdr:row>
      <xdr:rowOff>0</xdr:rowOff>
    </xdr:from>
    <xdr:to>
      <xdr:col>0</xdr:col>
      <xdr:colOff>171450</xdr:colOff>
      <xdr:row>1263</xdr:row>
      <xdr:rowOff>152400</xdr:rowOff>
    </xdr:to>
    <xdr:pic>
      <xdr:nvPicPr>
        <xdr:cNvPr id="12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06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1264</xdr:row>
      <xdr:rowOff>0</xdr:rowOff>
    </xdr:from>
    <xdr:to>
      <xdr:col>0</xdr:col>
      <xdr:colOff>171450</xdr:colOff>
      <xdr:row>1264</xdr:row>
      <xdr:rowOff>152400</xdr:rowOff>
    </xdr:to>
    <xdr:pic>
      <xdr:nvPicPr>
        <xdr:cNvPr id="12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07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1265</xdr:row>
      <xdr:rowOff>0</xdr:rowOff>
    </xdr:from>
    <xdr:to>
      <xdr:col>0</xdr:col>
      <xdr:colOff>171450</xdr:colOff>
      <xdr:row>1265</xdr:row>
      <xdr:rowOff>152400</xdr:rowOff>
    </xdr:to>
    <xdr:pic>
      <xdr:nvPicPr>
        <xdr:cNvPr id="12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09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1266</xdr:row>
      <xdr:rowOff>0</xdr:rowOff>
    </xdr:from>
    <xdr:to>
      <xdr:col>0</xdr:col>
      <xdr:colOff>171450</xdr:colOff>
      <xdr:row>1266</xdr:row>
      <xdr:rowOff>152400</xdr:rowOff>
    </xdr:to>
    <xdr:pic>
      <xdr:nvPicPr>
        <xdr:cNvPr id="12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11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1267</xdr:row>
      <xdr:rowOff>0</xdr:rowOff>
    </xdr:from>
    <xdr:to>
      <xdr:col>0</xdr:col>
      <xdr:colOff>171450</xdr:colOff>
      <xdr:row>1267</xdr:row>
      <xdr:rowOff>152400</xdr:rowOff>
    </xdr:to>
    <xdr:pic>
      <xdr:nvPicPr>
        <xdr:cNvPr id="12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13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1268</xdr:row>
      <xdr:rowOff>0</xdr:rowOff>
    </xdr:from>
    <xdr:to>
      <xdr:col>0</xdr:col>
      <xdr:colOff>171450</xdr:colOff>
      <xdr:row>1268</xdr:row>
      <xdr:rowOff>152400</xdr:rowOff>
    </xdr:to>
    <xdr:pic>
      <xdr:nvPicPr>
        <xdr:cNvPr id="12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15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1269</xdr:row>
      <xdr:rowOff>0</xdr:rowOff>
    </xdr:from>
    <xdr:to>
      <xdr:col>0</xdr:col>
      <xdr:colOff>171450</xdr:colOff>
      <xdr:row>1269</xdr:row>
      <xdr:rowOff>152400</xdr:rowOff>
    </xdr:to>
    <xdr:pic>
      <xdr:nvPicPr>
        <xdr:cNvPr id="12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17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1270</xdr:row>
      <xdr:rowOff>0</xdr:rowOff>
    </xdr:from>
    <xdr:to>
      <xdr:col>0</xdr:col>
      <xdr:colOff>171450</xdr:colOff>
      <xdr:row>1270</xdr:row>
      <xdr:rowOff>152400</xdr:rowOff>
    </xdr:to>
    <xdr:pic>
      <xdr:nvPicPr>
        <xdr:cNvPr id="12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19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1271</xdr:row>
      <xdr:rowOff>0</xdr:rowOff>
    </xdr:from>
    <xdr:to>
      <xdr:col>0</xdr:col>
      <xdr:colOff>171450</xdr:colOff>
      <xdr:row>1271</xdr:row>
      <xdr:rowOff>152400</xdr:rowOff>
    </xdr:to>
    <xdr:pic>
      <xdr:nvPicPr>
        <xdr:cNvPr id="12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21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1272</xdr:row>
      <xdr:rowOff>0</xdr:rowOff>
    </xdr:from>
    <xdr:to>
      <xdr:col>0</xdr:col>
      <xdr:colOff>171450</xdr:colOff>
      <xdr:row>1272</xdr:row>
      <xdr:rowOff>152400</xdr:rowOff>
    </xdr:to>
    <xdr:pic>
      <xdr:nvPicPr>
        <xdr:cNvPr id="12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23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1273</xdr:row>
      <xdr:rowOff>0</xdr:rowOff>
    </xdr:from>
    <xdr:to>
      <xdr:col>0</xdr:col>
      <xdr:colOff>171450</xdr:colOff>
      <xdr:row>1273</xdr:row>
      <xdr:rowOff>152400</xdr:rowOff>
    </xdr:to>
    <xdr:pic>
      <xdr:nvPicPr>
        <xdr:cNvPr id="12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25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1274</xdr:row>
      <xdr:rowOff>0</xdr:rowOff>
    </xdr:from>
    <xdr:to>
      <xdr:col>0</xdr:col>
      <xdr:colOff>171450</xdr:colOff>
      <xdr:row>1274</xdr:row>
      <xdr:rowOff>152400</xdr:rowOff>
    </xdr:to>
    <xdr:pic>
      <xdr:nvPicPr>
        <xdr:cNvPr id="12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26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1275</xdr:row>
      <xdr:rowOff>0</xdr:rowOff>
    </xdr:from>
    <xdr:to>
      <xdr:col>0</xdr:col>
      <xdr:colOff>171450</xdr:colOff>
      <xdr:row>1275</xdr:row>
      <xdr:rowOff>152400</xdr:rowOff>
    </xdr:to>
    <xdr:pic>
      <xdr:nvPicPr>
        <xdr:cNvPr id="12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28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1276</xdr:row>
      <xdr:rowOff>0</xdr:rowOff>
    </xdr:from>
    <xdr:to>
      <xdr:col>0</xdr:col>
      <xdr:colOff>171450</xdr:colOff>
      <xdr:row>1276</xdr:row>
      <xdr:rowOff>152400</xdr:rowOff>
    </xdr:to>
    <xdr:pic>
      <xdr:nvPicPr>
        <xdr:cNvPr id="12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30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1277</xdr:row>
      <xdr:rowOff>0</xdr:rowOff>
    </xdr:from>
    <xdr:to>
      <xdr:col>0</xdr:col>
      <xdr:colOff>171450</xdr:colOff>
      <xdr:row>1277</xdr:row>
      <xdr:rowOff>152400</xdr:rowOff>
    </xdr:to>
    <xdr:pic>
      <xdr:nvPicPr>
        <xdr:cNvPr id="12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32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1278</xdr:row>
      <xdr:rowOff>0</xdr:rowOff>
    </xdr:from>
    <xdr:to>
      <xdr:col>0</xdr:col>
      <xdr:colOff>171450</xdr:colOff>
      <xdr:row>1278</xdr:row>
      <xdr:rowOff>152400</xdr:rowOff>
    </xdr:to>
    <xdr:pic>
      <xdr:nvPicPr>
        <xdr:cNvPr id="12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34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1279</xdr:row>
      <xdr:rowOff>0</xdr:rowOff>
    </xdr:from>
    <xdr:to>
      <xdr:col>0</xdr:col>
      <xdr:colOff>171450</xdr:colOff>
      <xdr:row>1279</xdr:row>
      <xdr:rowOff>152400</xdr:rowOff>
    </xdr:to>
    <xdr:pic>
      <xdr:nvPicPr>
        <xdr:cNvPr id="12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36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1280</xdr:row>
      <xdr:rowOff>0</xdr:rowOff>
    </xdr:from>
    <xdr:to>
      <xdr:col>0</xdr:col>
      <xdr:colOff>171450</xdr:colOff>
      <xdr:row>1280</xdr:row>
      <xdr:rowOff>152400</xdr:rowOff>
    </xdr:to>
    <xdr:pic>
      <xdr:nvPicPr>
        <xdr:cNvPr id="12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38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1281</xdr:row>
      <xdr:rowOff>0</xdr:rowOff>
    </xdr:from>
    <xdr:to>
      <xdr:col>0</xdr:col>
      <xdr:colOff>171450</xdr:colOff>
      <xdr:row>1281</xdr:row>
      <xdr:rowOff>152400</xdr:rowOff>
    </xdr:to>
    <xdr:pic>
      <xdr:nvPicPr>
        <xdr:cNvPr id="12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40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1282</xdr:row>
      <xdr:rowOff>0</xdr:rowOff>
    </xdr:from>
    <xdr:to>
      <xdr:col>0</xdr:col>
      <xdr:colOff>171450</xdr:colOff>
      <xdr:row>1282</xdr:row>
      <xdr:rowOff>152400</xdr:rowOff>
    </xdr:to>
    <xdr:pic>
      <xdr:nvPicPr>
        <xdr:cNvPr id="12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42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1283</xdr:row>
      <xdr:rowOff>0</xdr:rowOff>
    </xdr:from>
    <xdr:to>
      <xdr:col>0</xdr:col>
      <xdr:colOff>171450</xdr:colOff>
      <xdr:row>1283</xdr:row>
      <xdr:rowOff>152400</xdr:rowOff>
    </xdr:to>
    <xdr:pic>
      <xdr:nvPicPr>
        <xdr:cNvPr id="12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44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1284</xdr:row>
      <xdr:rowOff>0</xdr:rowOff>
    </xdr:from>
    <xdr:to>
      <xdr:col>0</xdr:col>
      <xdr:colOff>171450</xdr:colOff>
      <xdr:row>1284</xdr:row>
      <xdr:rowOff>152400</xdr:rowOff>
    </xdr:to>
    <xdr:pic>
      <xdr:nvPicPr>
        <xdr:cNvPr id="12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46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1285</xdr:row>
      <xdr:rowOff>0</xdr:rowOff>
    </xdr:from>
    <xdr:to>
      <xdr:col>0</xdr:col>
      <xdr:colOff>171450</xdr:colOff>
      <xdr:row>1285</xdr:row>
      <xdr:rowOff>152400</xdr:rowOff>
    </xdr:to>
    <xdr:pic>
      <xdr:nvPicPr>
        <xdr:cNvPr id="12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47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1286</xdr:row>
      <xdr:rowOff>0</xdr:rowOff>
    </xdr:from>
    <xdr:to>
      <xdr:col>0</xdr:col>
      <xdr:colOff>171450</xdr:colOff>
      <xdr:row>1286</xdr:row>
      <xdr:rowOff>152400</xdr:rowOff>
    </xdr:to>
    <xdr:pic>
      <xdr:nvPicPr>
        <xdr:cNvPr id="12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49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1287</xdr:row>
      <xdr:rowOff>0</xdr:rowOff>
    </xdr:from>
    <xdr:to>
      <xdr:col>0</xdr:col>
      <xdr:colOff>171450</xdr:colOff>
      <xdr:row>1287</xdr:row>
      <xdr:rowOff>152400</xdr:rowOff>
    </xdr:to>
    <xdr:pic>
      <xdr:nvPicPr>
        <xdr:cNvPr id="12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51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1288</xdr:row>
      <xdr:rowOff>0</xdr:rowOff>
    </xdr:from>
    <xdr:to>
      <xdr:col>0</xdr:col>
      <xdr:colOff>171450</xdr:colOff>
      <xdr:row>1288</xdr:row>
      <xdr:rowOff>152400</xdr:rowOff>
    </xdr:to>
    <xdr:pic>
      <xdr:nvPicPr>
        <xdr:cNvPr id="12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53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1289</xdr:row>
      <xdr:rowOff>0</xdr:rowOff>
    </xdr:from>
    <xdr:to>
      <xdr:col>0</xdr:col>
      <xdr:colOff>171450</xdr:colOff>
      <xdr:row>1289</xdr:row>
      <xdr:rowOff>152400</xdr:rowOff>
    </xdr:to>
    <xdr:pic>
      <xdr:nvPicPr>
        <xdr:cNvPr id="12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55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1290</xdr:row>
      <xdr:rowOff>0</xdr:rowOff>
    </xdr:from>
    <xdr:to>
      <xdr:col>0</xdr:col>
      <xdr:colOff>171450</xdr:colOff>
      <xdr:row>1290</xdr:row>
      <xdr:rowOff>152400</xdr:rowOff>
    </xdr:to>
    <xdr:pic>
      <xdr:nvPicPr>
        <xdr:cNvPr id="12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57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1291</xdr:row>
      <xdr:rowOff>0</xdr:rowOff>
    </xdr:from>
    <xdr:to>
      <xdr:col>0</xdr:col>
      <xdr:colOff>171450</xdr:colOff>
      <xdr:row>1291</xdr:row>
      <xdr:rowOff>152400</xdr:rowOff>
    </xdr:to>
    <xdr:pic>
      <xdr:nvPicPr>
        <xdr:cNvPr id="12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59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1292</xdr:row>
      <xdr:rowOff>0</xdr:rowOff>
    </xdr:from>
    <xdr:to>
      <xdr:col>0</xdr:col>
      <xdr:colOff>171450</xdr:colOff>
      <xdr:row>1292</xdr:row>
      <xdr:rowOff>152400</xdr:rowOff>
    </xdr:to>
    <xdr:pic>
      <xdr:nvPicPr>
        <xdr:cNvPr id="12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61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1293</xdr:row>
      <xdr:rowOff>0</xdr:rowOff>
    </xdr:from>
    <xdr:to>
      <xdr:col>0</xdr:col>
      <xdr:colOff>171450</xdr:colOff>
      <xdr:row>1293</xdr:row>
      <xdr:rowOff>152400</xdr:rowOff>
    </xdr:to>
    <xdr:pic>
      <xdr:nvPicPr>
        <xdr:cNvPr id="12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63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1294</xdr:row>
      <xdr:rowOff>0</xdr:rowOff>
    </xdr:from>
    <xdr:to>
      <xdr:col>0</xdr:col>
      <xdr:colOff>171450</xdr:colOff>
      <xdr:row>1294</xdr:row>
      <xdr:rowOff>152400</xdr:rowOff>
    </xdr:to>
    <xdr:pic>
      <xdr:nvPicPr>
        <xdr:cNvPr id="12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65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1295</xdr:row>
      <xdr:rowOff>0</xdr:rowOff>
    </xdr:from>
    <xdr:to>
      <xdr:col>0</xdr:col>
      <xdr:colOff>171450</xdr:colOff>
      <xdr:row>1295</xdr:row>
      <xdr:rowOff>152400</xdr:rowOff>
    </xdr:to>
    <xdr:pic>
      <xdr:nvPicPr>
        <xdr:cNvPr id="12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66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1296</xdr:row>
      <xdr:rowOff>0</xdr:rowOff>
    </xdr:from>
    <xdr:to>
      <xdr:col>0</xdr:col>
      <xdr:colOff>171450</xdr:colOff>
      <xdr:row>1296</xdr:row>
      <xdr:rowOff>152400</xdr:rowOff>
    </xdr:to>
    <xdr:pic>
      <xdr:nvPicPr>
        <xdr:cNvPr id="12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68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1297</xdr:row>
      <xdr:rowOff>0</xdr:rowOff>
    </xdr:from>
    <xdr:to>
      <xdr:col>0</xdr:col>
      <xdr:colOff>171450</xdr:colOff>
      <xdr:row>1297</xdr:row>
      <xdr:rowOff>152400</xdr:rowOff>
    </xdr:to>
    <xdr:pic>
      <xdr:nvPicPr>
        <xdr:cNvPr id="12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70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1298</xdr:row>
      <xdr:rowOff>0</xdr:rowOff>
    </xdr:from>
    <xdr:to>
      <xdr:col>0</xdr:col>
      <xdr:colOff>171450</xdr:colOff>
      <xdr:row>1298</xdr:row>
      <xdr:rowOff>152400</xdr:rowOff>
    </xdr:to>
    <xdr:pic>
      <xdr:nvPicPr>
        <xdr:cNvPr id="12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72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1299</xdr:row>
      <xdr:rowOff>0</xdr:rowOff>
    </xdr:from>
    <xdr:to>
      <xdr:col>0</xdr:col>
      <xdr:colOff>171450</xdr:colOff>
      <xdr:row>1299</xdr:row>
      <xdr:rowOff>152400</xdr:rowOff>
    </xdr:to>
    <xdr:pic>
      <xdr:nvPicPr>
        <xdr:cNvPr id="13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74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1300</xdr:row>
      <xdr:rowOff>0</xdr:rowOff>
    </xdr:from>
    <xdr:to>
      <xdr:col>0</xdr:col>
      <xdr:colOff>171450</xdr:colOff>
      <xdr:row>1300</xdr:row>
      <xdr:rowOff>152400</xdr:rowOff>
    </xdr:to>
    <xdr:pic>
      <xdr:nvPicPr>
        <xdr:cNvPr id="13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76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1301</xdr:row>
      <xdr:rowOff>0</xdr:rowOff>
    </xdr:from>
    <xdr:to>
      <xdr:col>0</xdr:col>
      <xdr:colOff>171450</xdr:colOff>
      <xdr:row>1301</xdr:row>
      <xdr:rowOff>152400</xdr:rowOff>
    </xdr:to>
    <xdr:pic>
      <xdr:nvPicPr>
        <xdr:cNvPr id="13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78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1302</xdr:row>
      <xdr:rowOff>0</xdr:rowOff>
    </xdr:from>
    <xdr:to>
      <xdr:col>0</xdr:col>
      <xdr:colOff>171450</xdr:colOff>
      <xdr:row>1302</xdr:row>
      <xdr:rowOff>152400</xdr:rowOff>
    </xdr:to>
    <xdr:pic>
      <xdr:nvPicPr>
        <xdr:cNvPr id="13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80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1303</xdr:row>
      <xdr:rowOff>0</xdr:rowOff>
    </xdr:from>
    <xdr:to>
      <xdr:col>0</xdr:col>
      <xdr:colOff>171450</xdr:colOff>
      <xdr:row>1303</xdr:row>
      <xdr:rowOff>152400</xdr:rowOff>
    </xdr:to>
    <xdr:pic>
      <xdr:nvPicPr>
        <xdr:cNvPr id="13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82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1304</xdr:row>
      <xdr:rowOff>0</xdr:rowOff>
    </xdr:from>
    <xdr:to>
      <xdr:col>0</xdr:col>
      <xdr:colOff>171450</xdr:colOff>
      <xdr:row>1304</xdr:row>
      <xdr:rowOff>152400</xdr:rowOff>
    </xdr:to>
    <xdr:pic>
      <xdr:nvPicPr>
        <xdr:cNvPr id="13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84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1305</xdr:row>
      <xdr:rowOff>0</xdr:rowOff>
    </xdr:from>
    <xdr:to>
      <xdr:col>0</xdr:col>
      <xdr:colOff>171450</xdr:colOff>
      <xdr:row>1305</xdr:row>
      <xdr:rowOff>152400</xdr:rowOff>
    </xdr:to>
    <xdr:pic>
      <xdr:nvPicPr>
        <xdr:cNvPr id="13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86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1306</xdr:row>
      <xdr:rowOff>0</xdr:rowOff>
    </xdr:from>
    <xdr:to>
      <xdr:col>0</xdr:col>
      <xdr:colOff>171450</xdr:colOff>
      <xdr:row>1306</xdr:row>
      <xdr:rowOff>152400</xdr:rowOff>
    </xdr:to>
    <xdr:pic>
      <xdr:nvPicPr>
        <xdr:cNvPr id="13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87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1307</xdr:row>
      <xdr:rowOff>0</xdr:rowOff>
    </xdr:from>
    <xdr:to>
      <xdr:col>0</xdr:col>
      <xdr:colOff>171450</xdr:colOff>
      <xdr:row>1307</xdr:row>
      <xdr:rowOff>152400</xdr:rowOff>
    </xdr:to>
    <xdr:pic>
      <xdr:nvPicPr>
        <xdr:cNvPr id="13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89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1308</xdr:row>
      <xdr:rowOff>0</xdr:rowOff>
    </xdr:from>
    <xdr:to>
      <xdr:col>0</xdr:col>
      <xdr:colOff>171450</xdr:colOff>
      <xdr:row>1308</xdr:row>
      <xdr:rowOff>152400</xdr:rowOff>
    </xdr:to>
    <xdr:pic>
      <xdr:nvPicPr>
        <xdr:cNvPr id="13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91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1309</xdr:row>
      <xdr:rowOff>0</xdr:rowOff>
    </xdr:from>
    <xdr:to>
      <xdr:col>0</xdr:col>
      <xdr:colOff>171450</xdr:colOff>
      <xdr:row>1309</xdr:row>
      <xdr:rowOff>152400</xdr:rowOff>
    </xdr:to>
    <xdr:pic>
      <xdr:nvPicPr>
        <xdr:cNvPr id="13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93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1310</xdr:row>
      <xdr:rowOff>0</xdr:rowOff>
    </xdr:from>
    <xdr:to>
      <xdr:col>0</xdr:col>
      <xdr:colOff>171450</xdr:colOff>
      <xdr:row>1310</xdr:row>
      <xdr:rowOff>152400</xdr:rowOff>
    </xdr:to>
    <xdr:pic>
      <xdr:nvPicPr>
        <xdr:cNvPr id="13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95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1311</xdr:row>
      <xdr:rowOff>0</xdr:rowOff>
    </xdr:from>
    <xdr:to>
      <xdr:col>0</xdr:col>
      <xdr:colOff>171450</xdr:colOff>
      <xdr:row>1311</xdr:row>
      <xdr:rowOff>152400</xdr:rowOff>
    </xdr:to>
    <xdr:pic>
      <xdr:nvPicPr>
        <xdr:cNvPr id="13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97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1312</xdr:row>
      <xdr:rowOff>0</xdr:rowOff>
    </xdr:from>
    <xdr:to>
      <xdr:col>0</xdr:col>
      <xdr:colOff>171450</xdr:colOff>
      <xdr:row>1312</xdr:row>
      <xdr:rowOff>152400</xdr:rowOff>
    </xdr:to>
    <xdr:pic>
      <xdr:nvPicPr>
        <xdr:cNvPr id="13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499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1313</xdr:row>
      <xdr:rowOff>0</xdr:rowOff>
    </xdr:from>
    <xdr:to>
      <xdr:col>0</xdr:col>
      <xdr:colOff>171450</xdr:colOff>
      <xdr:row>1313</xdr:row>
      <xdr:rowOff>152400</xdr:rowOff>
    </xdr:to>
    <xdr:pic>
      <xdr:nvPicPr>
        <xdr:cNvPr id="13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01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1314</xdr:row>
      <xdr:rowOff>0</xdr:rowOff>
    </xdr:from>
    <xdr:to>
      <xdr:col>0</xdr:col>
      <xdr:colOff>171450</xdr:colOff>
      <xdr:row>1314</xdr:row>
      <xdr:rowOff>152400</xdr:rowOff>
    </xdr:to>
    <xdr:pic>
      <xdr:nvPicPr>
        <xdr:cNvPr id="13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03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1315</xdr:row>
      <xdr:rowOff>0</xdr:rowOff>
    </xdr:from>
    <xdr:to>
      <xdr:col>0</xdr:col>
      <xdr:colOff>171450</xdr:colOff>
      <xdr:row>1315</xdr:row>
      <xdr:rowOff>152400</xdr:rowOff>
    </xdr:to>
    <xdr:pic>
      <xdr:nvPicPr>
        <xdr:cNvPr id="13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05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1316</xdr:row>
      <xdr:rowOff>0</xdr:rowOff>
    </xdr:from>
    <xdr:to>
      <xdr:col>0</xdr:col>
      <xdr:colOff>171450</xdr:colOff>
      <xdr:row>1316</xdr:row>
      <xdr:rowOff>152400</xdr:rowOff>
    </xdr:to>
    <xdr:pic>
      <xdr:nvPicPr>
        <xdr:cNvPr id="13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06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1317</xdr:row>
      <xdr:rowOff>0</xdr:rowOff>
    </xdr:from>
    <xdr:to>
      <xdr:col>0</xdr:col>
      <xdr:colOff>171450</xdr:colOff>
      <xdr:row>1317</xdr:row>
      <xdr:rowOff>152400</xdr:rowOff>
    </xdr:to>
    <xdr:pic>
      <xdr:nvPicPr>
        <xdr:cNvPr id="13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08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1318</xdr:row>
      <xdr:rowOff>0</xdr:rowOff>
    </xdr:from>
    <xdr:to>
      <xdr:col>0</xdr:col>
      <xdr:colOff>171450</xdr:colOff>
      <xdr:row>1318</xdr:row>
      <xdr:rowOff>152400</xdr:rowOff>
    </xdr:to>
    <xdr:pic>
      <xdr:nvPicPr>
        <xdr:cNvPr id="13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10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1319</xdr:row>
      <xdr:rowOff>0</xdr:rowOff>
    </xdr:from>
    <xdr:to>
      <xdr:col>0</xdr:col>
      <xdr:colOff>171450</xdr:colOff>
      <xdr:row>1319</xdr:row>
      <xdr:rowOff>152400</xdr:rowOff>
    </xdr:to>
    <xdr:pic>
      <xdr:nvPicPr>
        <xdr:cNvPr id="13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12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1320</xdr:row>
      <xdr:rowOff>0</xdr:rowOff>
    </xdr:from>
    <xdr:to>
      <xdr:col>0</xdr:col>
      <xdr:colOff>171450</xdr:colOff>
      <xdr:row>1320</xdr:row>
      <xdr:rowOff>152400</xdr:rowOff>
    </xdr:to>
    <xdr:pic>
      <xdr:nvPicPr>
        <xdr:cNvPr id="13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14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1321</xdr:row>
      <xdr:rowOff>0</xdr:rowOff>
    </xdr:from>
    <xdr:to>
      <xdr:col>0</xdr:col>
      <xdr:colOff>171450</xdr:colOff>
      <xdr:row>1321</xdr:row>
      <xdr:rowOff>152400</xdr:rowOff>
    </xdr:to>
    <xdr:pic>
      <xdr:nvPicPr>
        <xdr:cNvPr id="13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16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1322</xdr:row>
      <xdr:rowOff>0</xdr:rowOff>
    </xdr:from>
    <xdr:to>
      <xdr:col>0</xdr:col>
      <xdr:colOff>171450</xdr:colOff>
      <xdr:row>1322</xdr:row>
      <xdr:rowOff>152400</xdr:rowOff>
    </xdr:to>
    <xdr:pic>
      <xdr:nvPicPr>
        <xdr:cNvPr id="13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18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1323</xdr:row>
      <xdr:rowOff>0</xdr:rowOff>
    </xdr:from>
    <xdr:to>
      <xdr:col>0</xdr:col>
      <xdr:colOff>171450</xdr:colOff>
      <xdr:row>1323</xdr:row>
      <xdr:rowOff>152400</xdr:rowOff>
    </xdr:to>
    <xdr:pic>
      <xdr:nvPicPr>
        <xdr:cNvPr id="13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20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1324</xdr:row>
      <xdr:rowOff>0</xdr:rowOff>
    </xdr:from>
    <xdr:to>
      <xdr:col>0</xdr:col>
      <xdr:colOff>171450</xdr:colOff>
      <xdr:row>1324</xdr:row>
      <xdr:rowOff>152400</xdr:rowOff>
    </xdr:to>
    <xdr:pic>
      <xdr:nvPicPr>
        <xdr:cNvPr id="13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22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1325</xdr:row>
      <xdr:rowOff>0</xdr:rowOff>
    </xdr:from>
    <xdr:to>
      <xdr:col>0</xdr:col>
      <xdr:colOff>171450</xdr:colOff>
      <xdr:row>1325</xdr:row>
      <xdr:rowOff>152400</xdr:rowOff>
    </xdr:to>
    <xdr:pic>
      <xdr:nvPicPr>
        <xdr:cNvPr id="13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24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1326</xdr:row>
      <xdr:rowOff>0</xdr:rowOff>
    </xdr:from>
    <xdr:to>
      <xdr:col>0</xdr:col>
      <xdr:colOff>171450</xdr:colOff>
      <xdr:row>1326</xdr:row>
      <xdr:rowOff>152400</xdr:rowOff>
    </xdr:to>
    <xdr:pic>
      <xdr:nvPicPr>
        <xdr:cNvPr id="13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26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1327</xdr:row>
      <xdr:rowOff>0</xdr:rowOff>
    </xdr:from>
    <xdr:to>
      <xdr:col>0</xdr:col>
      <xdr:colOff>171450</xdr:colOff>
      <xdr:row>1327</xdr:row>
      <xdr:rowOff>152400</xdr:rowOff>
    </xdr:to>
    <xdr:pic>
      <xdr:nvPicPr>
        <xdr:cNvPr id="13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27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1328</xdr:row>
      <xdr:rowOff>0</xdr:rowOff>
    </xdr:from>
    <xdr:to>
      <xdr:col>0</xdr:col>
      <xdr:colOff>171450</xdr:colOff>
      <xdr:row>1328</xdr:row>
      <xdr:rowOff>152400</xdr:rowOff>
    </xdr:to>
    <xdr:pic>
      <xdr:nvPicPr>
        <xdr:cNvPr id="13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29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1329</xdr:row>
      <xdr:rowOff>0</xdr:rowOff>
    </xdr:from>
    <xdr:to>
      <xdr:col>0</xdr:col>
      <xdr:colOff>171450</xdr:colOff>
      <xdr:row>1329</xdr:row>
      <xdr:rowOff>152400</xdr:rowOff>
    </xdr:to>
    <xdr:pic>
      <xdr:nvPicPr>
        <xdr:cNvPr id="13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31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1330</xdr:row>
      <xdr:rowOff>0</xdr:rowOff>
    </xdr:from>
    <xdr:to>
      <xdr:col>0</xdr:col>
      <xdr:colOff>171450</xdr:colOff>
      <xdr:row>1330</xdr:row>
      <xdr:rowOff>152400</xdr:rowOff>
    </xdr:to>
    <xdr:pic>
      <xdr:nvPicPr>
        <xdr:cNvPr id="13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33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1331</xdr:row>
      <xdr:rowOff>0</xdr:rowOff>
    </xdr:from>
    <xdr:to>
      <xdr:col>0</xdr:col>
      <xdr:colOff>171450</xdr:colOff>
      <xdr:row>1331</xdr:row>
      <xdr:rowOff>152400</xdr:rowOff>
    </xdr:to>
    <xdr:pic>
      <xdr:nvPicPr>
        <xdr:cNvPr id="13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35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1332</xdr:row>
      <xdr:rowOff>0</xdr:rowOff>
    </xdr:from>
    <xdr:to>
      <xdr:col>0</xdr:col>
      <xdr:colOff>171450</xdr:colOff>
      <xdr:row>1332</xdr:row>
      <xdr:rowOff>152400</xdr:rowOff>
    </xdr:to>
    <xdr:pic>
      <xdr:nvPicPr>
        <xdr:cNvPr id="13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37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1333</xdr:row>
      <xdr:rowOff>0</xdr:rowOff>
    </xdr:from>
    <xdr:to>
      <xdr:col>0</xdr:col>
      <xdr:colOff>171450</xdr:colOff>
      <xdr:row>1333</xdr:row>
      <xdr:rowOff>152400</xdr:rowOff>
    </xdr:to>
    <xdr:pic>
      <xdr:nvPicPr>
        <xdr:cNvPr id="13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39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1334</xdr:row>
      <xdr:rowOff>0</xdr:rowOff>
    </xdr:from>
    <xdr:to>
      <xdr:col>0</xdr:col>
      <xdr:colOff>171450</xdr:colOff>
      <xdr:row>1334</xdr:row>
      <xdr:rowOff>152400</xdr:rowOff>
    </xdr:to>
    <xdr:pic>
      <xdr:nvPicPr>
        <xdr:cNvPr id="13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41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1335</xdr:row>
      <xdr:rowOff>0</xdr:rowOff>
    </xdr:from>
    <xdr:to>
      <xdr:col>0</xdr:col>
      <xdr:colOff>171450</xdr:colOff>
      <xdr:row>1335</xdr:row>
      <xdr:rowOff>152400</xdr:rowOff>
    </xdr:to>
    <xdr:pic>
      <xdr:nvPicPr>
        <xdr:cNvPr id="13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43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1336</xdr:row>
      <xdr:rowOff>0</xdr:rowOff>
    </xdr:from>
    <xdr:to>
      <xdr:col>0</xdr:col>
      <xdr:colOff>171450</xdr:colOff>
      <xdr:row>1336</xdr:row>
      <xdr:rowOff>152400</xdr:rowOff>
    </xdr:to>
    <xdr:pic>
      <xdr:nvPicPr>
        <xdr:cNvPr id="13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45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1337</xdr:row>
      <xdr:rowOff>0</xdr:rowOff>
    </xdr:from>
    <xdr:to>
      <xdr:col>0</xdr:col>
      <xdr:colOff>171450</xdr:colOff>
      <xdr:row>1337</xdr:row>
      <xdr:rowOff>152400</xdr:rowOff>
    </xdr:to>
    <xdr:pic>
      <xdr:nvPicPr>
        <xdr:cNvPr id="13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46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1338</xdr:row>
      <xdr:rowOff>0</xdr:rowOff>
    </xdr:from>
    <xdr:to>
      <xdr:col>0</xdr:col>
      <xdr:colOff>171450</xdr:colOff>
      <xdr:row>1338</xdr:row>
      <xdr:rowOff>152400</xdr:rowOff>
    </xdr:to>
    <xdr:pic>
      <xdr:nvPicPr>
        <xdr:cNvPr id="13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48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1339</xdr:row>
      <xdr:rowOff>0</xdr:rowOff>
    </xdr:from>
    <xdr:to>
      <xdr:col>0</xdr:col>
      <xdr:colOff>171450</xdr:colOff>
      <xdr:row>1339</xdr:row>
      <xdr:rowOff>152400</xdr:rowOff>
    </xdr:to>
    <xdr:pic>
      <xdr:nvPicPr>
        <xdr:cNvPr id="13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50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1340</xdr:row>
      <xdr:rowOff>0</xdr:rowOff>
    </xdr:from>
    <xdr:to>
      <xdr:col>0</xdr:col>
      <xdr:colOff>171450</xdr:colOff>
      <xdr:row>1340</xdr:row>
      <xdr:rowOff>152400</xdr:rowOff>
    </xdr:to>
    <xdr:pic>
      <xdr:nvPicPr>
        <xdr:cNvPr id="13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52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1341</xdr:row>
      <xdr:rowOff>0</xdr:rowOff>
    </xdr:from>
    <xdr:to>
      <xdr:col>0</xdr:col>
      <xdr:colOff>171450</xdr:colOff>
      <xdr:row>1341</xdr:row>
      <xdr:rowOff>152400</xdr:rowOff>
    </xdr:to>
    <xdr:pic>
      <xdr:nvPicPr>
        <xdr:cNvPr id="13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54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1342</xdr:row>
      <xdr:rowOff>0</xdr:rowOff>
    </xdr:from>
    <xdr:to>
      <xdr:col>0</xdr:col>
      <xdr:colOff>171450</xdr:colOff>
      <xdr:row>1342</xdr:row>
      <xdr:rowOff>152400</xdr:rowOff>
    </xdr:to>
    <xdr:pic>
      <xdr:nvPicPr>
        <xdr:cNvPr id="13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56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1343</xdr:row>
      <xdr:rowOff>0</xdr:rowOff>
    </xdr:from>
    <xdr:to>
      <xdr:col>0</xdr:col>
      <xdr:colOff>171450</xdr:colOff>
      <xdr:row>1343</xdr:row>
      <xdr:rowOff>152400</xdr:rowOff>
    </xdr:to>
    <xdr:pic>
      <xdr:nvPicPr>
        <xdr:cNvPr id="13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58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1344</xdr:row>
      <xdr:rowOff>0</xdr:rowOff>
    </xdr:from>
    <xdr:to>
      <xdr:col>0</xdr:col>
      <xdr:colOff>171450</xdr:colOff>
      <xdr:row>1344</xdr:row>
      <xdr:rowOff>152400</xdr:rowOff>
    </xdr:to>
    <xdr:pic>
      <xdr:nvPicPr>
        <xdr:cNvPr id="13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60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1345</xdr:row>
      <xdr:rowOff>0</xdr:rowOff>
    </xdr:from>
    <xdr:to>
      <xdr:col>0</xdr:col>
      <xdr:colOff>171450</xdr:colOff>
      <xdr:row>1345</xdr:row>
      <xdr:rowOff>152400</xdr:rowOff>
    </xdr:to>
    <xdr:pic>
      <xdr:nvPicPr>
        <xdr:cNvPr id="13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62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1346</xdr:row>
      <xdr:rowOff>0</xdr:rowOff>
    </xdr:from>
    <xdr:to>
      <xdr:col>0</xdr:col>
      <xdr:colOff>171450</xdr:colOff>
      <xdr:row>1346</xdr:row>
      <xdr:rowOff>152400</xdr:rowOff>
    </xdr:to>
    <xdr:pic>
      <xdr:nvPicPr>
        <xdr:cNvPr id="13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64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1347</xdr:row>
      <xdr:rowOff>0</xdr:rowOff>
    </xdr:from>
    <xdr:to>
      <xdr:col>0</xdr:col>
      <xdr:colOff>171450</xdr:colOff>
      <xdr:row>1347</xdr:row>
      <xdr:rowOff>152400</xdr:rowOff>
    </xdr:to>
    <xdr:pic>
      <xdr:nvPicPr>
        <xdr:cNvPr id="13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66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1348</xdr:row>
      <xdr:rowOff>0</xdr:rowOff>
    </xdr:from>
    <xdr:to>
      <xdr:col>0</xdr:col>
      <xdr:colOff>171450</xdr:colOff>
      <xdr:row>1348</xdr:row>
      <xdr:rowOff>152400</xdr:rowOff>
    </xdr:to>
    <xdr:pic>
      <xdr:nvPicPr>
        <xdr:cNvPr id="13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67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1349</xdr:row>
      <xdr:rowOff>0</xdr:rowOff>
    </xdr:from>
    <xdr:to>
      <xdr:col>0</xdr:col>
      <xdr:colOff>171450</xdr:colOff>
      <xdr:row>1349</xdr:row>
      <xdr:rowOff>152400</xdr:rowOff>
    </xdr:to>
    <xdr:pic>
      <xdr:nvPicPr>
        <xdr:cNvPr id="13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69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1350</xdr:row>
      <xdr:rowOff>0</xdr:rowOff>
    </xdr:from>
    <xdr:to>
      <xdr:col>0</xdr:col>
      <xdr:colOff>171450</xdr:colOff>
      <xdr:row>1350</xdr:row>
      <xdr:rowOff>152400</xdr:rowOff>
    </xdr:to>
    <xdr:pic>
      <xdr:nvPicPr>
        <xdr:cNvPr id="13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71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1351</xdr:row>
      <xdr:rowOff>0</xdr:rowOff>
    </xdr:from>
    <xdr:to>
      <xdr:col>0</xdr:col>
      <xdr:colOff>171450</xdr:colOff>
      <xdr:row>1351</xdr:row>
      <xdr:rowOff>152400</xdr:rowOff>
    </xdr:to>
    <xdr:pic>
      <xdr:nvPicPr>
        <xdr:cNvPr id="13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73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1352</xdr:row>
      <xdr:rowOff>0</xdr:rowOff>
    </xdr:from>
    <xdr:to>
      <xdr:col>0</xdr:col>
      <xdr:colOff>171450</xdr:colOff>
      <xdr:row>1352</xdr:row>
      <xdr:rowOff>152400</xdr:rowOff>
    </xdr:to>
    <xdr:pic>
      <xdr:nvPicPr>
        <xdr:cNvPr id="13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75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1353</xdr:row>
      <xdr:rowOff>0</xdr:rowOff>
    </xdr:from>
    <xdr:to>
      <xdr:col>0</xdr:col>
      <xdr:colOff>171450</xdr:colOff>
      <xdr:row>1353</xdr:row>
      <xdr:rowOff>152400</xdr:rowOff>
    </xdr:to>
    <xdr:pic>
      <xdr:nvPicPr>
        <xdr:cNvPr id="13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77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1354</xdr:row>
      <xdr:rowOff>0</xdr:rowOff>
    </xdr:from>
    <xdr:to>
      <xdr:col>0</xdr:col>
      <xdr:colOff>171450</xdr:colOff>
      <xdr:row>1354</xdr:row>
      <xdr:rowOff>152400</xdr:rowOff>
    </xdr:to>
    <xdr:pic>
      <xdr:nvPicPr>
        <xdr:cNvPr id="13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79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1355</xdr:row>
      <xdr:rowOff>0</xdr:rowOff>
    </xdr:from>
    <xdr:to>
      <xdr:col>0</xdr:col>
      <xdr:colOff>171450</xdr:colOff>
      <xdr:row>1355</xdr:row>
      <xdr:rowOff>152400</xdr:rowOff>
    </xdr:to>
    <xdr:pic>
      <xdr:nvPicPr>
        <xdr:cNvPr id="13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81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1356</xdr:row>
      <xdr:rowOff>0</xdr:rowOff>
    </xdr:from>
    <xdr:to>
      <xdr:col>0</xdr:col>
      <xdr:colOff>171450</xdr:colOff>
      <xdr:row>1356</xdr:row>
      <xdr:rowOff>152400</xdr:rowOff>
    </xdr:to>
    <xdr:pic>
      <xdr:nvPicPr>
        <xdr:cNvPr id="13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83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1357</xdr:row>
      <xdr:rowOff>0</xdr:rowOff>
    </xdr:from>
    <xdr:to>
      <xdr:col>0</xdr:col>
      <xdr:colOff>171450</xdr:colOff>
      <xdr:row>1357</xdr:row>
      <xdr:rowOff>152400</xdr:rowOff>
    </xdr:to>
    <xdr:pic>
      <xdr:nvPicPr>
        <xdr:cNvPr id="13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85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1358</xdr:row>
      <xdr:rowOff>0</xdr:rowOff>
    </xdr:from>
    <xdr:to>
      <xdr:col>0</xdr:col>
      <xdr:colOff>171450</xdr:colOff>
      <xdr:row>1358</xdr:row>
      <xdr:rowOff>152400</xdr:rowOff>
    </xdr:to>
    <xdr:pic>
      <xdr:nvPicPr>
        <xdr:cNvPr id="13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86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1359</xdr:row>
      <xdr:rowOff>0</xdr:rowOff>
    </xdr:from>
    <xdr:to>
      <xdr:col>0</xdr:col>
      <xdr:colOff>171450</xdr:colOff>
      <xdr:row>1359</xdr:row>
      <xdr:rowOff>152400</xdr:rowOff>
    </xdr:to>
    <xdr:pic>
      <xdr:nvPicPr>
        <xdr:cNvPr id="13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88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1360</xdr:row>
      <xdr:rowOff>0</xdr:rowOff>
    </xdr:from>
    <xdr:to>
      <xdr:col>0</xdr:col>
      <xdr:colOff>171450</xdr:colOff>
      <xdr:row>1360</xdr:row>
      <xdr:rowOff>152400</xdr:rowOff>
    </xdr:to>
    <xdr:pic>
      <xdr:nvPicPr>
        <xdr:cNvPr id="13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90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1361</xdr:row>
      <xdr:rowOff>0</xdr:rowOff>
    </xdr:from>
    <xdr:to>
      <xdr:col>0</xdr:col>
      <xdr:colOff>171450</xdr:colOff>
      <xdr:row>1361</xdr:row>
      <xdr:rowOff>152400</xdr:rowOff>
    </xdr:to>
    <xdr:pic>
      <xdr:nvPicPr>
        <xdr:cNvPr id="13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92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1362</xdr:row>
      <xdr:rowOff>0</xdr:rowOff>
    </xdr:from>
    <xdr:to>
      <xdr:col>0</xdr:col>
      <xdr:colOff>171450</xdr:colOff>
      <xdr:row>1362</xdr:row>
      <xdr:rowOff>152400</xdr:rowOff>
    </xdr:to>
    <xdr:pic>
      <xdr:nvPicPr>
        <xdr:cNvPr id="13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94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1363</xdr:row>
      <xdr:rowOff>0</xdr:rowOff>
    </xdr:from>
    <xdr:to>
      <xdr:col>0</xdr:col>
      <xdr:colOff>171450</xdr:colOff>
      <xdr:row>1363</xdr:row>
      <xdr:rowOff>152400</xdr:rowOff>
    </xdr:to>
    <xdr:pic>
      <xdr:nvPicPr>
        <xdr:cNvPr id="13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96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1364</xdr:row>
      <xdr:rowOff>0</xdr:rowOff>
    </xdr:from>
    <xdr:to>
      <xdr:col>0</xdr:col>
      <xdr:colOff>171450</xdr:colOff>
      <xdr:row>1364</xdr:row>
      <xdr:rowOff>152400</xdr:rowOff>
    </xdr:to>
    <xdr:pic>
      <xdr:nvPicPr>
        <xdr:cNvPr id="13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598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1365</xdr:row>
      <xdr:rowOff>0</xdr:rowOff>
    </xdr:from>
    <xdr:to>
      <xdr:col>0</xdr:col>
      <xdr:colOff>171450</xdr:colOff>
      <xdr:row>1365</xdr:row>
      <xdr:rowOff>152400</xdr:rowOff>
    </xdr:to>
    <xdr:pic>
      <xdr:nvPicPr>
        <xdr:cNvPr id="13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00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1366</xdr:row>
      <xdr:rowOff>0</xdr:rowOff>
    </xdr:from>
    <xdr:to>
      <xdr:col>0</xdr:col>
      <xdr:colOff>171450</xdr:colOff>
      <xdr:row>1366</xdr:row>
      <xdr:rowOff>152400</xdr:rowOff>
    </xdr:to>
    <xdr:pic>
      <xdr:nvPicPr>
        <xdr:cNvPr id="13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02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1367</xdr:row>
      <xdr:rowOff>0</xdr:rowOff>
    </xdr:from>
    <xdr:to>
      <xdr:col>0</xdr:col>
      <xdr:colOff>171450</xdr:colOff>
      <xdr:row>1367</xdr:row>
      <xdr:rowOff>152400</xdr:rowOff>
    </xdr:to>
    <xdr:pic>
      <xdr:nvPicPr>
        <xdr:cNvPr id="13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04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1368</xdr:row>
      <xdr:rowOff>0</xdr:rowOff>
    </xdr:from>
    <xdr:to>
      <xdr:col>0</xdr:col>
      <xdr:colOff>171450</xdr:colOff>
      <xdr:row>1368</xdr:row>
      <xdr:rowOff>152400</xdr:rowOff>
    </xdr:to>
    <xdr:pic>
      <xdr:nvPicPr>
        <xdr:cNvPr id="13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06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1369</xdr:row>
      <xdr:rowOff>0</xdr:rowOff>
    </xdr:from>
    <xdr:to>
      <xdr:col>0</xdr:col>
      <xdr:colOff>171450</xdr:colOff>
      <xdr:row>1369</xdr:row>
      <xdr:rowOff>152400</xdr:rowOff>
    </xdr:to>
    <xdr:pic>
      <xdr:nvPicPr>
        <xdr:cNvPr id="13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07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1370</xdr:row>
      <xdr:rowOff>0</xdr:rowOff>
    </xdr:from>
    <xdr:to>
      <xdr:col>0</xdr:col>
      <xdr:colOff>171450</xdr:colOff>
      <xdr:row>1370</xdr:row>
      <xdr:rowOff>152400</xdr:rowOff>
    </xdr:to>
    <xdr:pic>
      <xdr:nvPicPr>
        <xdr:cNvPr id="13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09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1371</xdr:row>
      <xdr:rowOff>0</xdr:rowOff>
    </xdr:from>
    <xdr:to>
      <xdr:col>0</xdr:col>
      <xdr:colOff>171450</xdr:colOff>
      <xdr:row>1371</xdr:row>
      <xdr:rowOff>152400</xdr:rowOff>
    </xdr:to>
    <xdr:pic>
      <xdr:nvPicPr>
        <xdr:cNvPr id="13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11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1372</xdr:row>
      <xdr:rowOff>0</xdr:rowOff>
    </xdr:from>
    <xdr:to>
      <xdr:col>0</xdr:col>
      <xdr:colOff>171450</xdr:colOff>
      <xdr:row>1372</xdr:row>
      <xdr:rowOff>152400</xdr:rowOff>
    </xdr:to>
    <xdr:pic>
      <xdr:nvPicPr>
        <xdr:cNvPr id="13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13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1373</xdr:row>
      <xdr:rowOff>0</xdr:rowOff>
    </xdr:from>
    <xdr:to>
      <xdr:col>0</xdr:col>
      <xdr:colOff>171450</xdr:colOff>
      <xdr:row>1373</xdr:row>
      <xdr:rowOff>152400</xdr:rowOff>
    </xdr:to>
    <xdr:pic>
      <xdr:nvPicPr>
        <xdr:cNvPr id="13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15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1374</xdr:row>
      <xdr:rowOff>0</xdr:rowOff>
    </xdr:from>
    <xdr:to>
      <xdr:col>0</xdr:col>
      <xdr:colOff>171450</xdr:colOff>
      <xdr:row>1374</xdr:row>
      <xdr:rowOff>152400</xdr:rowOff>
    </xdr:to>
    <xdr:pic>
      <xdr:nvPicPr>
        <xdr:cNvPr id="13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17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1375</xdr:row>
      <xdr:rowOff>0</xdr:rowOff>
    </xdr:from>
    <xdr:to>
      <xdr:col>0</xdr:col>
      <xdr:colOff>171450</xdr:colOff>
      <xdr:row>1375</xdr:row>
      <xdr:rowOff>152400</xdr:rowOff>
    </xdr:to>
    <xdr:pic>
      <xdr:nvPicPr>
        <xdr:cNvPr id="13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19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1376</xdr:row>
      <xdr:rowOff>0</xdr:rowOff>
    </xdr:from>
    <xdr:to>
      <xdr:col>0</xdr:col>
      <xdr:colOff>171450</xdr:colOff>
      <xdr:row>1376</xdr:row>
      <xdr:rowOff>152400</xdr:rowOff>
    </xdr:to>
    <xdr:pic>
      <xdr:nvPicPr>
        <xdr:cNvPr id="13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21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1377</xdr:row>
      <xdr:rowOff>0</xdr:rowOff>
    </xdr:from>
    <xdr:to>
      <xdr:col>0</xdr:col>
      <xdr:colOff>171450</xdr:colOff>
      <xdr:row>1377</xdr:row>
      <xdr:rowOff>152400</xdr:rowOff>
    </xdr:to>
    <xdr:pic>
      <xdr:nvPicPr>
        <xdr:cNvPr id="13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23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1378</xdr:row>
      <xdr:rowOff>0</xdr:rowOff>
    </xdr:from>
    <xdr:to>
      <xdr:col>0</xdr:col>
      <xdr:colOff>171450</xdr:colOff>
      <xdr:row>1378</xdr:row>
      <xdr:rowOff>152400</xdr:rowOff>
    </xdr:to>
    <xdr:pic>
      <xdr:nvPicPr>
        <xdr:cNvPr id="13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25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1379</xdr:row>
      <xdr:rowOff>0</xdr:rowOff>
    </xdr:from>
    <xdr:to>
      <xdr:col>0</xdr:col>
      <xdr:colOff>171450</xdr:colOff>
      <xdr:row>1379</xdr:row>
      <xdr:rowOff>152400</xdr:rowOff>
    </xdr:to>
    <xdr:pic>
      <xdr:nvPicPr>
        <xdr:cNvPr id="13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26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1380</xdr:row>
      <xdr:rowOff>0</xdr:rowOff>
    </xdr:from>
    <xdr:to>
      <xdr:col>0</xdr:col>
      <xdr:colOff>171450</xdr:colOff>
      <xdr:row>1380</xdr:row>
      <xdr:rowOff>152400</xdr:rowOff>
    </xdr:to>
    <xdr:pic>
      <xdr:nvPicPr>
        <xdr:cNvPr id="13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28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1381</xdr:row>
      <xdr:rowOff>0</xdr:rowOff>
    </xdr:from>
    <xdr:to>
      <xdr:col>0</xdr:col>
      <xdr:colOff>171450</xdr:colOff>
      <xdr:row>1381</xdr:row>
      <xdr:rowOff>152400</xdr:rowOff>
    </xdr:to>
    <xdr:pic>
      <xdr:nvPicPr>
        <xdr:cNvPr id="13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30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1382</xdr:row>
      <xdr:rowOff>0</xdr:rowOff>
    </xdr:from>
    <xdr:to>
      <xdr:col>0</xdr:col>
      <xdr:colOff>171450</xdr:colOff>
      <xdr:row>1382</xdr:row>
      <xdr:rowOff>152400</xdr:rowOff>
    </xdr:to>
    <xdr:pic>
      <xdr:nvPicPr>
        <xdr:cNvPr id="13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32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1383</xdr:row>
      <xdr:rowOff>0</xdr:rowOff>
    </xdr:from>
    <xdr:to>
      <xdr:col>0</xdr:col>
      <xdr:colOff>171450</xdr:colOff>
      <xdr:row>1383</xdr:row>
      <xdr:rowOff>152400</xdr:rowOff>
    </xdr:to>
    <xdr:pic>
      <xdr:nvPicPr>
        <xdr:cNvPr id="13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34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1384</xdr:row>
      <xdr:rowOff>0</xdr:rowOff>
    </xdr:from>
    <xdr:to>
      <xdr:col>0</xdr:col>
      <xdr:colOff>171450</xdr:colOff>
      <xdr:row>1384</xdr:row>
      <xdr:rowOff>152400</xdr:rowOff>
    </xdr:to>
    <xdr:pic>
      <xdr:nvPicPr>
        <xdr:cNvPr id="13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36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1385</xdr:row>
      <xdr:rowOff>0</xdr:rowOff>
    </xdr:from>
    <xdr:to>
      <xdr:col>0</xdr:col>
      <xdr:colOff>171450</xdr:colOff>
      <xdr:row>1385</xdr:row>
      <xdr:rowOff>152400</xdr:rowOff>
    </xdr:to>
    <xdr:pic>
      <xdr:nvPicPr>
        <xdr:cNvPr id="13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38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1386</xdr:row>
      <xdr:rowOff>0</xdr:rowOff>
    </xdr:from>
    <xdr:to>
      <xdr:col>0</xdr:col>
      <xdr:colOff>171450</xdr:colOff>
      <xdr:row>1386</xdr:row>
      <xdr:rowOff>152400</xdr:rowOff>
    </xdr:to>
    <xdr:pic>
      <xdr:nvPicPr>
        <xdr:cNvPr id="13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40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1387</xdr:row>
      <xdr:rowOff>0</xdr:rowOff>
    </xdr:from>
    <xdr:to>
      <xdr:col>0</xdr:col>
      <xdr:colOff>171450</xdr:colOff>
      <xdr:row>1387</xdr:row>
      <xdr:rowOff>152400</xdr:rowOff>
    </xdr:to>
    <xdr:pic>
      <xdr:nvPicPr>
        <xdr:cNvPr id="13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42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1388</xdr:row>
      <xdr:rowOff>0</xdr:rowOff>
    </xdr:from>
    <xdr:to>
      <xdr:col>0</xdr:col>
      <xdr:colOff>171450</xdr:colOff>
      <xdr:row>1388</xdr:row>
      <xdr:rowOff>152400</xdr:rowOff>
    </xdr:to>
    <xdr:pic>
      <xdr:nvPicPr>
        <xdr:cNvPr id="13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44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1389</xdr:row>
      <xdr:rowOff>0</xdr:rowOff>
    </xdr:from>
    <xdr:to>
      <xdr:col>0</xdr:col>
      <xdr:colOff>171450</xdr:colOff>
      <xdr:row>1389</xdr:row>
      <xdr:rowOff>152400</xdr:rowOff>
    </xdr:to>
    <xdr:pic>
      <xdr:nvPicPr>
        <xdr:cNvPr id="13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46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1390</xdr:row>
      <xdr:rowOff>0</xdr:rowOff>
    </xdr:from>
    <xdr:to>
      <xdr:col>0</xdr:col>
      <xdr:colOff>171450</xdr:colOff>
      <xdr:row>1390</xdr:row>
      <xdr:rowOff>152400</xdr:rowOff>
    </xdr:to>
    <xdr:pic>
      <xdr:nvPicPr>
        <xdr:cNvPr id="13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47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1391</xdr:row>
      <xdr:rowOff>0</xdr:rowOff>
    </xdr:from>
    <xdr:to>
      <xdr:col>0</xdr:col>
      <xdr:colOff>171450</xdr:colOff>
      <xdr:row>1391</xdr:row>
      <xdr:rowOff>152400</xdr:rowOff>
    </xdr:to>
    <xdr:pic>
      <xdr:nvPicPr>
        <xdr:cNvPr id="13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49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1392</xdr:row>
      <xdr:rowOff>0</xdr:rowOff>
    </xdr:from>
    <xdr:to>
      <xdr:col>0</xdr:col>
      <xdr:colOff>171450</xdr:colOff>
      <xdr:row>1392</xdr:row>
      <xdr:rowOff>152400</xdr:rowOff>
    </xdr:to>
    <xdr:pic>
      <xdr:nvPicPr>
        <xdr:cNvPr id="13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51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1393</xdr:row>
      <xdr:rowOff>0</xdr:rowOff>
    </xdr:from>
    <xdr:to>
      <xdr:col>0</xdr:col>
      <xdr:colOff>171450</xdr:colOff>
      <xdr:row>1393</xdr:row>
      <xdr:rowOff>152400</xdr:rowOff>
    </xdr:to>
    <xdr:pic>
      <xdr:nvPicPr>
        <xdr:cNvPr id="13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53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1394</xdr:row>
      <xdr:rowOff>0</xdr:rowOff>
    </xdr:from>
    <xdr:to>
      <xdr:col>0</xdr:col>
      <xdr:colOff>171450</xdr:colOff>
      <xdr:row>1394</xdr:row>
      <xdr:rowOff>152400</xdr:rowOff>
    </xdr:to>
    <xdr:pic>
      <xdr:nvPicPr>
        <xdr:cNvPr id="13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55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1395</xdr:row>
      <xdr:rowOff>0</xdr:rowOff>
    </xdr:from>
    <xdr:to>
      <xdr:col>0</xdr:col>
      <xdr:colOff>171450</xdr:colOff>
      <xdr:row>1395</xdr:row>
      <xdr:rowOff>152400</xdr:rowOff>
    </xdr:to>
    <xdr:pic>
      <xdr:nvPicPr>
        <xdr:cNvPr id="13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57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1396</xdr:row>
      <xdr:rowOff>0</xdr:rowOff>
    </xdr:from>
    <xdr:to>
      <xdr:col>0</xdr:col>
      <xdr:colOff>171450</xdr:colOff>
      <xdr:row>1396</xdr:row>
      <xdr:rowOff>152400</xdr:rowOff>
    </xdr:to>
    <xdr:pic>
      <xdr:nvPicPr>
        <xdr:cNvPr id="13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59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1397</xdr:row>
      <xdr:rowOff>0</xdr:rowOff>
    </xdr:from>
    <xdr:to>
      <xdr:col>0</xdr:col>
      <xdr:colOff>171450</xdr:colOff>
      <xdr:row>1397</xdr:row>
      <xdr:rowOff>152400</xdr:rowOff>
    </xdr:to>
    <xdr:pic>
      <xdr:nvPicPr>
        <xdr:cNvPr id="13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61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1398</xdr:row>
      <xdr:rowOff>0</xdr:rowOff>
    </xdr:from>
    <xdr:to>
      <xdr:col>0</xdr:col>
      <xdr:colOff>171450</xdr:colOff>
      <xdr:row>1398</xdr:row>
      <xdr:rowOff>152400</xdr:rowOff>
    </xdr:to>
    <xdr:pic>
      <xdr:nvPicPr>
        <xdr:cNvPr id="13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63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1399</xdr:row>
      <xdr:rowOff>0</xdr:rowOff>
    </xdr:from>
    <xdr:to>
      <xdr:col>0</xdr:col>
      <xdr:colOff>171450</xdr:colOff>
      <xdr:row>1399</xdr:row>
      <xdr:rowOff>152400</xdr:rowOff>
    </xdr:to>
    <xdr:pic>
      <xdr:nvPicPr>
        <xdr:cNvPr id="14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65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1400</xdr:row>
      <xdr:rowOff>0</xdr:rowOff>
    </xdr:from>
    <xdr:to>
      <xdr:col>0</xdr:col>
      <xdr:colOff>171450</xdr:colOff>
      <xdr:row>1400</xdr:row>
      <xdr:rowOff>152400</xdr:rowOff>
    </xdr:to>
    <xdr:pic>
      <xdr:nvPicPr>
        <xdr:cNvPr id="14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67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1401</xdr:row>
      <xdr:rowOff>0</xdr:rowOff>
    </xdr:from>
    <xdr:to>
      <xdr:col>0</xdr:col>
      <xdr:colOff>171450</xdr:colOff>
      <xdr:row>1401</xdr:row>
      <xdr:rowOff>152400</xdr:rowOff>
    </xdr:to>
    <xdr:pic>
      <xdr:nvPicPr>
        <xdr:cNvPr id="14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68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1402</xdr:row>
      <xdr:rowOff>0</xdr:rowOff>
    </xdr:from>
    <xdr:to>
      <xdr:col>0</xdr:col>
      <xdr:colOff>171450</xdr:colOff>
      <xdr:row>1402</xdr:row>
      <xdr:rowOff>152400</xdr:rowOff>
    </xdr:to>
    <xdr:pic>
      <xdr:nvPicPr>
        <xdr:cNvPr id="14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70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1403</xdr:row>
      <xdr:rowOff>0</xdr:rowOff>
    </xdr:from>
    <xdr:to>
      <xdr:col>0</xdr:col>
      <xdr:colOff>171450</xdr:colOff>
      <xdr:row>1403</xdr:row>
      <xdr:rowOff>152400</xdr:rowOff>
    </xdr:to>
    <xdr:pic>
      <xdr:nvPicPr>
        <xdr:cNvPr id="14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72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1404</xdr:row>
      <xdr:rowOff>0</xdr:rowOff>
    </xdr:from>
    <xdr:to>
      <xdr:col>0</xdr:col>
      <xdr:colOff>171450</xdr:colOff>
      <xdr:row>1404</xdr:row>
      <xdr:rowOff>152400</xdr:rowOff>
    </xdr:to>
    <xdr:pic>
      <xdr:nvPicPr>
        <xdr:cNvPr id="14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74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1405</xdr:row>
      <xdr:rowOff>0</xdr:rowOff>
    </xdr:from>
    <xdr:to>
      <xdr:col>0</xdr:col>
      <xdr:colOff>171450</xdr:colOff>
      <xdr:row>1405</xdr:row>
      <xdr:rowOff>152400</xdr:rowOff>
    </xdr:to>
    <xdr:pic>
      <xdr:nvPicPr>
        <xdr:cNvPr id="14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76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1406</xdr:row>
      <xdr:rowOff>0</xdr:rowOff>
    </xdr:from>
    <xdr:to>
      <xdr:col>0</xdr:col>
      <xdr:colOff>171450</xdr:colOff>
      <xdr:row>1406</xdr:row>
      <xdr:rowOff>152400</xdr:rowOff>
    </xdr:to>
    <xdr:pic>
      <xdr:nvPicPr>
        <xdr:cNvPr id="14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78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1407</xdr:row>
      <xdr:rowOff>0</xdr:rowOff>
    </xdr:from>
    <xdr:to>
      <xdr:col>0</xdr:col>
      <xdr:colOff>171450</xdr:colOff>
      <xdr:row>1407</xdr:row>
      <xdr:rowOff>152400</xdr:rowOff>
    </xdr:to>
    <xdr:pic>
      <xdr:nvPicPr>
        <xdr:cNvPr id="14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80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1408</xdr:row>
      <xdr:rowOff>0</xdr:rowOff>
    </xdr:from>
    <xdr:to>
      <xdr:col>0</xdr:col>
      <xdr:colOff>171450</xdr:colOff>
      <xdr:row>1408</xdr:row>
      <xdr:rowOff>152400</xdr:rowOff>
    </xdr:to>
    <xdr:pic>
      <xdr:nvPicPr>
        <xdr:cNvPr id="14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82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1409</xdr:row>
      <xdr:rowOff>0</xdr:rowOff>
    </xdr:from>
    <xdr:to>
      <xdr:col>0</xdr:col>
      <xdr:colOff>171450</xdr:colOff>
      <xdr:row>1409</xdr:row>
      <xdr:rowOff>152400</xdr:rowOff>
    </xdr:to>
    <xdr:pic>
      <xdr:nvPicPr>
        <xdr:cNvPr id="14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84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1410</xdr:row>
      <xdr:rowOff>0</xdr:rowOff>
    </xdr:from>
    <xdr:to>
      <xdr:col>0</xdr:col>
      <xdr:colOff>171450</xdr:colOff>
      <xdr:row>1410</xdr:row>
      <xdr:rowOff>152400</xdr:rowOff>
    </xdr:to>
    <xdr:pic>
      <xdr:nvPicPr>
        <xdr:cNvPr id="14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86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1411</xdr:row>
      <xdr:rowOff>0</xdr:rowOff>
    </xdr:from>
    <xdr:to>
      <xdr:col>0</xdr:col>
      <xdr:colOff>171450</xdr:colOff>
      <xdr:row>1411</xdr:row>
      <xdr:rowOff>152400</xdr:rowOff>
    </xdr:to>
    <xdr:pic>
      <xdr:nvPicPr>
        <xdr:cNvPr id="14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87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1412</xdr:row>
      <xdr:rowOff>0</xdr:rowOff>
    </xdr:from>
    <xdr:to>
      <xdr:col>0</xdr:col>
      <xdr:colOff>171450</xdr:colOff>
      <xdr:row>1412</xdr:row>
      <xdr:rowOff>152400</xdr:rowOff>
    </xdr:to>
    <xdr:pic>
      <xdr:nvPicPr>
        <xdr:cNvPr id="14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89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1413</xdr:row>
      <xdr:rowOff>0</xdr:rowOff>
    </xdr:from>
    <xdr:to>
      <xdr:col>0</xdr:col>
      <xdr:colOff>171450</xdr:colOff>
      <xdr:row>1413</xdr:row>
      <xdr:rowOff>152400</xdr:rowOff>
    </xdr:to>
    <xdr:pic>
      <xdr:nvPicPr>
        <xdr:cNvPr id="14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91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1414</xdr:row>
      <xdr:rowOff>0</xdr:rowOff>
    </xdr:from>
    <xdr:to>
      <xdr:col>0</xdr:col>
      <xdr:colOff>171450</xdr:colOff>
      <xdr:row>1414</xdr:row>
      <xdr:rowOff>152400</xdr:rowOff>
    </xdr:to>
    <xdr:pic>
      <xdr:nvPicPr>
        <xdr:cNvPr id="14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93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1415</xdr:row>
      <xdr:rowOff>0</xdr:rowOff>
    </xdr:from>
    <xdr:to>
      <xdr:col>0</xdr:col>
      <xdr:colOff>171450</xdr:colOff>
      <xdr:row>1415</xdr:row>
      <xdr:rowOff>152400</xdr:rowOff>
    </xdr:to>
    <xdr:pic>
      <xdr:nvPicPr>
        <xdr:cNvPr id="14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95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1416</xdr:row>
      <xdr:rowOff>0</xdr:rowOff>
    </xdr:from>
    <xdr:to>
      <xdr:col>0</xdr:col>
      <xdr:colOff>171450</xdr:colOff>
      <xdr:row>1416</xdr:row>
      <xdr:rowOff>152400</xdr:rowOff>
    </xdr:to>
    <xdr:pic>
      <xdr:nvPicPr>
        <xdr:cNvPr id="14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97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1417</xdr:row>
      <xdr:rowOff>0</xdr:rowOff>
    </xdr:from>
    <xdr:to>
      <xdr:col>0</xdr:col>
      <xdr:colOff>171450</xdr:colOff>
      <xdr:row>1417</xdr:row>
      <xdr:rowOff>152400</xdr:rowOff>
    </xdr:to>
    <xdr:pic>
      <xdr:nvPicPr>
        <xdr:cNvPr id="14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699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1418</xdr:row>
      <xdr:rowOff>0</xdr:rowOff>
    </xdr:from>
    <xdr:to>
      <xdr:col>0</xdr:col>
      <xdr:colOff>171450</xdr:colOff>
      <xdr:row>1418</xdr:row>
      <xdr:rowOff>152400</xdr:rowOff>
    </xdr:to>
    <xdr:pic>
      <xdr:nvPicPr>
        <xdr:cNvPr id="14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01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1419</xdr:row>
      <xdr:rowOff>0</xdr:rowOff>
    </xdr:from>
    <xdr:to>
      <xdr:col>0</xdr:col>
      <xdr:colOff>171450</xdr:colOff>
      <xdr:row>1419</xdr:row>
      <xdr:rowOff>152400</xdr:rowOff>
    </xdr:to>
    <xdr:pic>
      <xdr:nvPicPr>
        <xdr:cNvPr id="14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03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1420</xdr:row>
      <xdr:rowOff>0</xdr:rowOff>
    </xdr:from>
    <xdr:to>
      <xdr:col>0</xdr:col>
      <xdr:colOff>171450</xdr:colOff>
      <xdr:row>1420</xdr:row>
      <xdr:rowOff>152400</xdr:rowOff>
    </xdr:to>
    <xdr:pic>
      <xdr:nvPicPr>
        <xdr:cNvPr id="14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05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1421</xdr:row>
      <xdr:rowOff>0</xdr:rowOff>
    </xdr:from>
    <xdr:to>
      <xdr:col>0</xdr:col>
      <xdr:colOff>171450</xdr:colOff>
      <xdr:row>1421</xdr:row>
      <xdr:rowOff>152400</xdr:rowOff>
    </xdr:to>
    <xdr:pic>
      <xdr:nvPicPr>
        <xdr:cNvPr id="14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07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1422</xdr:row>
      <xdr:rowOff>0</xdr:rowOff>
    </xdr:from>
    <xdr:to>
      <xdr:col>0</xdr:col>
      <xdr:colOff>171450</xdr:colOff>
      <xdr:row>1422</xdr:row>
      <xdr:rowOff>152400</xdr:rowOff>
    </xdr:to>
    <xdr:pic>
      <xdr:nvPicPr>
        <xdr:cNvPr id="14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08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1423</xdr:row>
      <xdr:rowOff>0</xdr:rowOff>
    </xdr:from>
    <xdr:to>
      <xdr:col>0</xdr:col>
      <xdr:colOff>171450</xdr:colOff>
      <xdr:row>1423</xdr:row>
      <xdr:rowOff>152400</xdr:rowOff>
    </xdr:to>
    <xdr:pic>
      <xdr:nvPicPr>
        <xdr:cNvPr id="14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10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1424</xdr:row>
      <xdr:rowOff>0</xdr:rowOff>
    </xdr:from>
    <xdr:to>
      <xdr:col>0</xdr:col>
      <xdr:colOff>171450</xdr:colOff>
      <xdr:row>1424</xdr:row>
      <xdr:rowOff>152400</xdr:rowOff>
    </xdr:to>
    <xdr:pic>
      <xdr:nvPicPr>
        <xdr:cNvPr id="14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12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1425</xdr:row>
      <xdr:rowOff>0</xdr:rowOff>
    </xdr:from>
    <xdr:to>
      <xdr:col>0</xdr:col>
      <xdr:colOff>171450</xdr:colOff>
      <xdr:row>1425</xdr:row>
      <xdr:rowOff>152400</xdr:rowOff>
    </xdr:to>
    <xdr:pic>
      <xdr:nvPicPr>
        <xdr:cNvPr id="14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14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1426</xdr:row>
      <xdr:rowOff>0</xdr:rowOff>
    </xdr:from>
    <xdr:to>
      <xdr:col>0</xdr:col>
      <xdr:colOff>171450</xdr:colOff>
      <xdr:row>1426</xdr:row>
      <xdr:rowOff>152400</xdr:rowOff>
    </xdr:to>
    <xdr:pic>
      <xdr:nvPicPr>
        <xdr:cNvPr id="14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16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1427</xdr:row>
      <xdr:rowOff>0</xdr:rowOff>
    </xdr:from>
    <xdr:to>
      <xdr:col>0</xdr:col>
      <xdr:colOff>171450</xdr:colOff>
      <xdr:row>1427</xdr:row>
      <xdr:rowOff>152400</xdr:rowOff>
    </xdr:to>
    <xdr:pic>
      <xdr:nvPicPr>
        <xdr:cNvPr id="14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18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1428</xdr:row>
      <xdr:rowOff>0</xdr:rowOff>
    </xdr:from>
    <xdr:to>
      <xdr:col>0</xdr:col>
      <xdr:colOff>171450</xdr:colOff>
      <xdr:row>1428</xdr:row>
      <xdr:rowOff>152400</xdr:rowOff>
    </xdr:to>
    <xdr:pic>
      <xdr:nvPicPr>
        <xdr:cNvPr id="14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20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1429</xdr:row>
      <xdr:rowOff>0</xdr:rowOff>
    </xdr:from>
    <xdr:to>
      <xdr:col>0</xdr:col>
      <xdr:colOff>171450</xdr:colOff>
      <xdr:row>1429</xdr:row>
      <xdr:rowOff>152400</xdr:rowOff>
    </xdr:to>
    <xdr:pic>
      <xdr:nvPicPr>
        <xdr:cNvPr id="14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22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1430</xdr:row>
      <xdr:rowOff>0</xdr:rowOff>
    </xdr:from>
    <xdr:to>
      <xdr:col>0</xdr:col>
      <xdr:colOff>171450</xdr:colOff>
      <xdr:row>1430</xdr:row>
      <xdr:rowOff>152400</xdr:rowOff>
    </xdr:to>
    <xdr:pic>
      <xdr:nvPicPr>
        <xdr:cNvPr id="14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24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1431</xdr:row>
      <xdr:rowOff>0</xdr:rowOff>
    </xdr:from>
    <xdr:to>
      <xdr:col>0</xdr:col>
      <xdr:colOff>171450</xdr:colOff>
      <xdr:row>1431</xdr:row>
      <xdr:rowOff>152400</xdr:rowOff>
    </xdr:to>
    <xdr:pic>
      <xdr:nvPicPr>
        <xdr:cNvPr id="14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26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1432</xdr:row>
      <xdr:rowOff>0</xdr:rowOff>
    </xdr:from>
    <xdr:to>
      <xdr:col>0</xdr:col>
      <xdr:colOff>171450</xdr:colOff>
      <xdr:row>1432</xdr:row>
      <xdr:rowOff>152400</xdr:rowOff>
    </xdr:to>
    <xdr:pic>
      <xdr:nvPicPr>
        <xdr:cNvPr id="14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27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1433</xdr:row>
      <xdr:rowOff>0</xdr:rowOff>
    </xdr:from>
    <xdr:to>
      <xdr:col>0</xdr:col>
      <xdr:colOff>171450</xdr:colOff>
      <xdr:row>1433</xdr:row>
      <xdr:rowOff>152400</xdr:rowOff>
    </xdr:to>
    <xdr:pic>
      <xdr:nvPicPr>
        <xdr:cNvPr id="14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29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1434</xdr:row>
      <xdr:rowOff>0</xdr:rowOff>
    </xdr:from>
    <xdr:to>
      <xdr:col>0</xdr:col>
      <xdr:colOff>171450</xdr:colOff>
      <xdr:row>1434</xdr:row>
      <xdr:rowOff>152400</xdr:rowOff>
    </xdr:to>
    <xdr:pic>
      <xdr:nvPicPr>
        <xdr:cNvPr id="14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31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1435</xdr:row>
      <xdr:rowOff>0</xdr:rowOff>
    </xdr:from>
    <xdr:to>
      <xdr:col>0</xdr:col>
      <xdr:colOff>171450</xdr:colOff>
      <xdr:row>1435</xdr:row>
      <xdr:rowOff>152400</xdr:rowOff>
    </xdr:to>
    <xdr:pic>
      <xdr:nvPicPr>
        <xdr:cNvPr id="14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33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1436</xdr:row>
      <xdr:rowOff>0</xdr:rowOff>
    </xdr:from>
    <xdr:to>
      <xdr:col>0</xdr:col>
      <xdr:colOff>171450</xdr:colOff>
      <xdr:row>1436</xdr:row>
      <xdr:rowOff>152400</xdr:rowOff>
    </xdr:to>
    <xdr:pic>
      <xdr:nvPicPr>
        <xdr:cNvPr id="14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35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1437</xdr:row>
      <xdr:rowOff>0</xdr:rowOff>
    </xdr:from>
    <xdr:to>
      <xdr:col>0</xdr:col>
      <xdr:colOff>171450</xdr:colOff>
      <xdr:row>1437</xdr:row>
      <xdr:rowOff>152400</xdr:rowOff>
    </xdr:to>
    <xdr:pic>
      <xdr:nvPicPr>
        <xdr:cNvPr id="14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37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1438</xdr:row>
      <xdr:rowOff>0</xdr:rowOff>
    </xdr:from>
    <xdr:to>
      <xdr:col>0</xdr:col>
      <xdr:colOff>171450</xdr:colOff>
      <xdr:row>1438</xdr:row>
      <xdr:rowOff>152400</xdr:rowOff>
    </xdr:to>
    <xdr:pic>
      <xdr:nvPicPr>
        <xdr:cNvPr id="14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39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1439</xdr:row>
      <xdr:rowOff>0</xdr:rowOff>
    </xdr:from>
    <xdr:to>
      <xdr:col>0</xdr:col>
      <xdr:colOff>171450</xdr:colOff>
      <xdr:row>1439</xdr:row>
      <xdr:rowOff>152400</xdr:rowOff>
    </xdr:to>
    <xdr:pic>
      <xdr:nvPicPr>
        <xdr:cNvPr id="14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41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1440</xdr:row>
      <xdr:rowOff>0</xdr:rowOff>
    </xdr:from>
    <xdr:to>
      <xdr:col>0</xdr:col>
      <xdr:colOff>171450</xdr:colOff>
      <xdr:row>1440</xdr:row>
      <xdr:rowOff>152400</xdr:rowOff>
    </xdr:to>
    <xdr:pic>
      <xdr:nvPicPr>
        <xdr:cNvPr id="14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43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1441</xdr:row>
      <xdr:rowOff>0</xdr:rowOff>
    </xdr:from>
    <xdr:to>
      <xdr:col>0</xdr:col>
      <xdr:colOff>171450</xdr:colOff>
      <xdr:row>1441</xdr:row>
      <xdr:rowOff>152400</xdr:rowOff>
    </xdr:to>
    <xdr:pic>
      <xdr:nvPicPr>
        <xdr:cNvPr id="14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45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1442</xdr:row>
      <xdr:rowOff>0</xdr:rowOff>
    </xdr:from>
    <xdr:to>
      <xdr:col>0</xdr:col>
      <xdr:colOff>171450</xdr:colOff>
      <xdr:row>1442</xdr:row>
      <xdr:rowOff>152400</xdr:rowOff>
    </xdr:to>
    <xdr:pic>
      <xdr:nvPicPr>
        <xdr:cNvPr id="14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47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1443</xdr:row>
      <xdr:rowOff>0</xdr:rowOff>
    </xdr:from>
    <xdr:to>
      <xdr:col>0</xdr:col>
      <xdr:colOff>171450</xdr:colOff>
      <xdr:row>1443</xdr:row>
      <xdr:rowOff>152400</xdr:rowOff>
    </xdr:to>
    <xdr:pic>
      <xdr:nvPicPr>
        <xdr:cNvPr id="14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48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1444</xdr:row>
      <xdr:rowOff>0</xdr:rowOff>
    </xdr:from>
    <xdr:to>
      <xdr:col>0</xdr:col>
      <xdr:colOff>171450</xdr:colOff>
      <xdr:row>1444</xdr:row>
      <xdr:rowOff>152400</xdr:rowOff>
    </xdr:to>
    <xdr:pic>
      <xdr:nvPicPr>
        <xdr:cNvPr id="14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50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1445</xdr:row>
      <xdr:rowOff>0</xdr:rowOff>
    </xdr:from>
    <xdr:to>
      <xdr:col>0</xdr:col>
      <xdr:colOff>171450</xdr:colOff>
      <xdr:row>1445</xdr:row>
      <xdr:rowOff>152400</xdr:rowOff>
    </xdr:to>
    <xdr:pic>
      <xdr:nvPicPr>
        <xdr:cNvPr id="14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52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1446</xdr:row>
      <xdr:rowOff>0</xdr:rowOff>
    </xdr:from>
    <xdr:to>
      <xdr:col>0</xdr:col>
      <xdr:colOff>171450</xdr:colOff>
      <xdr:row>1446</xdr:row>
      <xdr:rowOff>152400</xdr:rowOff>
    </xdr:to>
    <xdr:pic>
      <xdr:nvPicPr>
        <xdr:cNvPr id="14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54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1447</xdr:row>
      <xdr:rowOff>0</xdr:rowOff>
    </xdr:from>
    <xdr:to>
      <xdr:col>0</xdr:col>
      <xdr:colOff>171450</xdr:colOff>
      <xdr:row>1447</xdr:row>
      <xdr:rowOff>152400</xdr:rowOff>
    </xdr:to>
    <xdr:pic>
      <xdr:nvPicPr>
        <xdr:cNvPr id="14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56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1448</xdr:row>
      <xdr:rowOff>0</xdr:rowOff>
    </xdr:from>
    <xdr:to>
      <xdr:col>0</xdr:col>
      <xdr:colOff>171450</xdr:colOff>
      <xdr:row>1448</xdr:row>
      <xdr:rowOff>152400</xdr:rowOff>
    </xdr:to>
    <xdr:pic>
      <xdr:nvPicPr>
        <xdr:cNvPr id="14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58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1449</xdr:row>
      <xdr:rowOff>0</xdr:rowOff>
    </xdr:from>
    <xdr:to>
      <xdr:col>0</xdr:col>
      <xdr:colOff>171450</xdr:colOff>
      <xdr:row>1449</xdr:row>
      <xdr:rowOff>152400</xdr:rowOff>
    </xdr:to>
    <xdr:pic>
      <xdr:nvPicPr>
        <xdr:cNvPr id="14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60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1450</xdr:row>
      <xdr:rowOff>0</xdr:rowOff>
    </xdr:from>
    <xdr:to>
      <xdr:col>0</xdr:col>
      <xdr:colOff>171450</xdr:colOff>
      <xdr:row>1450</xdr:row>
      <xdr:rowOff>152400</xdr:rowOff>
    </xdr:to>
    <xdr:pic>
      <xdr:nvPicPr>
        <xdr:cNvPr id="14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62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1451</xdr:row>
      <xdr:rowOff>0</xdr:rowOff>
    </xdr:from>
    <xdr:to>
      <xdr:col>0</xdr:col>
      <xdr:colOff>171450</xdr:colOff>
      <xdr:row>1451</xdr:row>
      <xdr:rowOff>152400</xdr:rowOff>
    </xdr:to>
    <xdr:pic>
      <xdr:nvPicPr>
        <xdr:cNvPr id="14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64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1452</xdr:row>
      <xdr:rowOff>0</xdr:rowOff>
    </xdr:from>
    <xdr:to>
      <xdr:col>0</xdr:col>
      <xdr:colOff>171450</xdr:colOff>
      <xdr:row>1452</xdr:row>
      <xdr:rowOff>152400</xdr:rowOff>
    </xdr:to>
    <xdr:pic>
      <xdr:nvPicPr>
        <xdr:cNvPr id="14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66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1453</xdr:row>
      <xdr:rowOff>0</xdr:rowOff>
    </xdr:from>
    <xdr:to>
      <xdr:col>0</xdr:col>
      <xdr:colOff>171450</xdr:colOff>
      <xdr:row>1453</xdr:row>
      <xdr:rowOff>152400</xdr:rowOff>
    </xdr:to>
    <xdr:pic>
      <xdr:nvPicPr>
        <xdr:cNvPr id="14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67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1454</xdr:row>
      <xdr:rowOff>0</xdr:rowOff>
    </xdr:from>
    <xdr:to>
      <xdr:col>0</xdr:col>
      <xdr:colOff>171450</xdr:colOff>
      <xdr:row>1454</xdr:row>
      <xdr:rowOff>152400</xdr:rowOff>
    </xdr:to>
    <xdr:pic>
      <xdr:nvPicPr>
        <xdr:cNvPr id="14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69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1455</xdr:row>
      <xdr:rowOff>0</xdr:rowOff>
    </xdr:from>
    <xdr:to>
      <xdr:col>0</xdr:col>
      <xdr:colOff>171450</xdr:colOff>
      <xdr:row>1455</xdr:row>
      <xdr:rowOff>152400</xdr:rowOff>
    </xdr:to>
    <xdr:pic>
      <xdr:nvPicPr>
        <xdr:cNvPr id="14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71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1456</xdr:row>
      <xdr:rowOff>0</xdr:rowOff>
    </xdr:from>
    <xdr:to>
      <xdr:col>0</xdr:col>
      <xdr:colOff>171450</xdr:colOff>
      <xdr:row>1456</xdr:row>
      <xdr:rowOff>152400</xdr:rowOff>
    </xdr:to>
    <xdr:pic>
      <xdr:nvPicPr>
        <xdr:cNvPr id="14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73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1457</xdr:row>
      <xdr:rowOff>0</xdr:rowOff>
    </xdr:from>
    <xdr:to>
      <xdr:col>0</xdr:col>
      <xdr:colOff>171450</xdr:colOff>
      <xdr:row>1457</xdr:row>
      <xdr:rowOff>152400</xdr:rowOff>
    </xdr:to>
    <xdr:pic>
      <xdr:nvPicPr>
        <xdr:cNvPr id="14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75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1458</xdr:row>
      <xdr:rowOff>0</xdr:rowOff>
    </xdr:from>
    <xdr:to>
      <xdr:col>0</xdr:col>
      <xdr:colOff>171450</xdr:colOff>
      <xdr:row>1458</xdr:row>
      <xdr:rowOff>152400</xdr:rowOff>
    </xdr:to>
    <xdr:pic>
      <xdr:nvPicPr>
        <xdr:cNvPr id="14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77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1459</xdr:row>
      <xdr:rowOff>0</xdr:rowOff>
    </xdr:from>
    <xdr:to>
      <xdr:col>0</xdr:col>
      <xdr:colOff>171450</xdr:colOff>
      <xdr:row>1459</xdr:row>
      <xdr:rowOff>152400</xdr:rowOff>
    </xdr:to>
    <xdr:pic>
      <xdr:nvPicPr>
        <xdr:cNvPr id="14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79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1460</xdr:row>
      <xdr:rowOff>0</xdr:rowOff>
    </xdr:from>
    <xdr:to>
      <xdr:col>0</xdr:col>
      <xdr:colOff>171450</xdr:colOff>
      <xdr:row>1460</xdr:row>
      <xdr:rowOff>152400</xdr:rowOff>
    </xdr:to>
    <xdr:pic>
      <xdr:nvPicPr>
        <xdr:cNvPr id="14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81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1461</xdr:row>
      <xdr:rowOff>0</xdr:rowOff>
    </xdr:from>
    <xdr:to>
      <xdr:col>0</xdr:col>
      <xdr:colOff>171450</xdr:colOff>
      <xdr:row>1461</xdr:row>
      <xdr:rowOff>152400</xdr:rowOff>
    </xdr:to>
    <xdr:pic>
      <xdr:nvPicPr>
        <xdr:cNvPr id="14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83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1462</xdr:row>
      <xdr:rowOff>0</xdr:rowOff>
    </xdr:from>
    <xdr:to>
      <xdr:col>0</xdr:col>
      <xdr:colOff>171450</xdr:colOff>
      <xdr:row>1462</xdr:row>
      <xdr:rowOff>152400</xdr:rowOff>
    </xdr:to>
    <xdr:pic>
      <xdr:nvPicPr>
        <xdr:cNvPr id="14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85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1463</xdr:row>
      <xdr:rowOff>0</xdr:rowOff>
    </xdr:from>
    <xdr:to>
      <xdr:col>0</xdr:col>
      <xdr:colOff>171450</xdr:colOff>
      <xdr:row>1463</xdr:row>
      <xdr:rowOff>152400</xdr:rowOff>
    </xdr:to>
    <xdr:pic>
      <xdr:nvPicPr>
        <xdr:cNvPr id="14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87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1464</xdr:row>
      <xdr:rowOff>0</xdr:rowOff>
    </xdr:from>
    <xdr:to>
      <xdr:col>0</xdr:col>
      <xdr:colOff>171450</xdr:colOff>
      <xdr:row>1464</xdr:row>
      <xdr:rowOff>152400</xdr:rowOff>
    </xdr:to>
    <xdr:pic>
      <xdr:nvPicPr>
        <xdr:cNvPr id="14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88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1465</xdr:row>
      <xdr:rowOff>0</xdr:rowOff>
    </xdr:from>
    <xdr:to>
      <xdr:col>0</xdr:col>
      <xdr:colOff>171450</xdr:colOff>
      <xdr:row>1465</xdr:row>
      <xdr:rowOff>152400</xdr:rowOff>
    </xdr:to>
    <xdr:pic>
      <xdr:nvPicPr>
        <xdr:cNvPr id="14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90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1466</xdr:row>
      <xdr:rowOff>0</xdr:rowOff>
    </xdr:from>
    <xdr:to>
      <xdr:col>0</xdr:col>
      <xdr:colOff>171450</xdr:colOff>
      <xdr:row>1466</xdr:row>
      <xdr:rowOff>152400</xdr:rowOff>
    </xdr:to>
    <xdr:pic>
      <xdr:nvPicPr>
        <xdr:cNvPr id="14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92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1467</xdr:row>
      <xdr:rowOff>0</xdr:rowOff>
    </xdr:from>
    <xdr:to>
      <xdr:col>0</xdr:col>
      <xdr:colOff>171450</xdr:colOff>
      <xdr:row>1467</xdr:row>
      <xdr:rowOff>152400</xdr:rowOff>
    </xdr:to>
    <xdr:pic>
      <xdr:nvPicPr>
        <xdr:cNvPr id="14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94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1468</xdr:row>
      <xdr:rowOff>0</xdr:rowOff>
    </xdr:from>
    <xdr:to>
      <xdr:col>0</xdr:col>
      <xdr:colOff>171450</xdr:colOff>
      <xdr:row>1468</xdr:row>
      <xdr:rowOff>152400</xdr:rowOff>
    </xdr:to>
    <xdr:pic>
      <xdr:nvPicPr>
        <xdr:cNvPr id="14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96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1469</xdr:row>
      <xdr:rowOff>0</xdr:rowOff>
    </xdr:from>
    <xdr:to>
      <xdr:col>0</xdr:col>
      <xdr:colOff>171450</xdr:colOff>
      <xdr:row>1469</xdr:row>
      <xdr:rowOff>152400</xdr:rowOff>
    </xdr:to>
    <xdr:pic>
      <xdr:nvPicPr>
        <xdr:cNvPr id="14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798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1470</xdr:row>
      <xdr:rowOff>0</xdr:rowOff>
    </xdr:from>
    <xdr:to>
      <xdr:col>0</xdr:col>
      <xdr:colOff>171450</xdr:colOff>
      <xdr:row>1470</xdr:row>
      <xdr:rowOff>152400</xdr:rowOff>
    </xdr:to>
    <xdr:pic>
      <xdr:nvPicPr>
        <xdr:cNvPr id="14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00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1471</xdr:row>
      <xdr:rowOff>0</xdr:rowOff>
    </xdr:from>
    <xdr:to>
      <xdr:col>0</xdr:col>
      <xdr:colOff>171450</xdr:colOff>
      <xdr:row>1471</xdr:row>
      <xdr:rowOff>152400</xdr:rowOff>
    </xdr:to>
    <xdr:pic>
      <xdr:nvPicPr>
        <xdr:cNvPr id="14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02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1472</xdr:row>
      <xdr:rowOff>0</xdr:rowOff>
    </xdr:from>
    <xdr:to>
      <xdr:col>0</xdr:col>
      <xdr:colOff>171450</xdr:colOff>
      <xdr:row>1472</xdr:row>
      <xdr:rowOff>152400</xdr:rowOff>
    </xdr:to>
    <xdr:pic>
      <xdr:nvPicPr>
        <xdr:cNvPr id="14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04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1473</xdr:row>
      <xdr:rowOff>0</xdr:rowOff>
    </xdr:from>
    <xdr:to>
      <xdr:col>0</xdr:col>
      <xdr:colOff>171450</xdr:colOff>
      <xdr:row>1473</xdr:row>
      <xdr:rowOff>152400</xdr:rowOff>
    </xdr:to>
    <xdr:pic>
      <xdr:nvPicPr>
        <xdr:cNvPr id="14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06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1474</xdr:row>
      <xdr:rowOff>0</xdr:rowOff>
    </xdr:from>
    <xdr:to>
      <xdr:col>0</xdr:col>
      <xdr:colOff>171450</xdr:colOff>
      <xdr:row>1474</xdr:row>
      <xdr:rowOff>152400</xdr:rowOff>
    </xdr:to>
    <xdr:pic>
      <xdr:nvPicPr>
        <xdr:cNvPr id="14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07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1475</xdr:row>
      <xdr:rowOff>0</xdr:rowOff>
    </xdr:from>
    <xdr:to>
      <xdr:col>0</xdr:col>
      <xdr:colOff>171450</xdr:colOff>
      <xdr:row>1475</xdr:row>
      <xdr:rowOff>152400</xdr:rowOff>
    </xdr:to>
    <xdr:pic>
      <xdr:nvPicPr>
        <xdr:cNvPr id="14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09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1476</xdr:row>
      <xdr:rowOff>0</xdr:rowOff>
    </xdr:from>
    <xdr:to>
      <xdr:col>0</xdr:col>
      <xdr:colOff>171450</xdr:colOff>
      <xdr:row>1476</xdr:row>
      <xdr:rowOff>152400</xdr:rowOff>
    </xdr:to>
    <xdr:pic>
      <xdr:nvPicPr>
        <xdr:cNvPr id="14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11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1477</xdr:row>
      <xdr:rowOff>0</xdr:rowOff>
    </xdr:from>
    <xdr:to>
      <xdr:col>0</xdr:col>
      <xdr:colOff>171450</xdr:colOff>
      <xdr:row>1477</xdr:row>
      <xdr:rowOff>152400</xdr:rowOff>
    </xdr:to>
    <xdr:pic>
      <xdr:nvPicPr>
        <xdr:cNvPr id="14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13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1478</xdr:row>
      <xdr:rowOff>0</xdr:rowOff>
    </xdr:from>
    <xdr:to>
      <xdr:col>0</xdr:col>
      <xdr:colOff>171450</xdr:colOff>
      <xdr:row>1478</xdr:row>
      <xdr:rowOff>152400</xdr:rowOff>
    </xdr:to>
    <xdr:pic>
      <xdr:nvPicPr>
        <xdr:cNvPr id="14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15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1479</xdr:row>
      <xdr:rowOff>0</xdr:rowOff>
    </xdr:from>
    <xdr:to>
      <xdr:col>0</xdr:col>
      <xdr:colOff>171450</xdr:colOff>
      <xdr:row>1479</xdr:row>
      <xdr:rowOff>152400</xdr:rowOff>
    </xdr:to>
    <xdr:pic>
      <xdr:nvPicPr>
        <xdr:cNvPr id="14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17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1480</xdr:row>
      <xdr:rowOff>0</xdr:rowOff>
    </xdr:from>
    <xdr:to>
      <xdr:col>0</xdr:col>
      <xdr:colOff>171450</xdr:colOff>
      <xdr:row>1480</xdr:row>
      <xdr:rowOff>152400</xdr:rowOff>
    </xdr:to>
    <xdr:pic>
      <xdr:nvPicPr>
        <xdr:cNvPr id="14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19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1481</xdr:row>
      <xdr:rowOff>0</xdr:rowOff>
    </xdr:from>
    <xdr:to>
      <xdr:col>0</xdr:col>
      <xdr:colOff>171450</xdr:colOff>
      <xdr:row>1481</xdr:row>
      <xdr:rowOff>152400</xdr:rowOff>
    </xdr:to>
    <xdr:pic>
      <xdr:nvPicPr>
        <xdr:cNvPr id="14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21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1482</xdr:row>
      <xdr:rowOff>0</xdr:rowOff>
    </xdr:from>
    <xdr:to>
      <xdr:col>0</xdr:col>
      <xdr:colOff>171450</xdr:colOff>
      <xdr:row>1482</xdr:row>
      <xdr:rowOff>152400</xdr:rowOff>
    </xdr:to>
    <xdr:pic>
      <xdr:nvPicPr>
        <xdr:cNvPr id="14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23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1483</xdr:row>
      <xdr:rowOff>0</xdr:rowOff>
    </xdr:from>
    <xdr:to>
      <xdr:col>0</xdr:col>
      <xdr:colOff>171450</xdr:colOff>
      <xdr:row>1483</xdr:row>
      <xdr:rowOff>152400</xdr:rowOff>
    </xdr:to>
    <xdr:pic>
      <xdr:nvPicPr>
        <xdr:cNvPr id="14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25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1484</xdr:row>
      <xdr:rowOff>0</xdr:rowOff>
    </xdr:from>
    <xdr:to>
      <xdr:col>0</xdr:col>
      <xdr:colOff>171450</xdr:colOff>
      <xdr:row>1484</xdr:row>
      <xdr:rowOff>152400</xdr:rowOff>
    </xdr:to>
    <xdr:pic>
      <xdr:nvPicPr>
        <xdr:cNvPr id="14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27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1485</xdr:row>
      <xdr:rowOff>0</xdr:rowOff>
    </xdr:from>
    <xdr:to>
      <xdr:col>0</xdr:col>
      <xdr:colOff>171450</xdr:colOff>
      <xdr:row>1485</xdr:row>
      <xdr:rowOff>152400</xdr:rowOff>
    </xdr:to>
    <xdr:pic>
      <xdr:nvPicPr>
        <xdr:cNvPr id="14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28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1486</xdr:row>
      <xdr:rowOff>0</xdr:rowOff>
    </xdr:from>
    <xdr:to>
      <xdr:col>0</xdr:col>
      <xdr:colOff>171450</xdr:colOff>
      <xdr:row>1486</xdr:row>
      <xdr:rowOff>152400</xdr:rowOff>
    </xdr:to>
    <xdr:pic>
      <xdr:nvPicPr>
        <xdr:cNvPr id="14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30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1487</xdr:row>
      <xdr:rowOff>0</xdr:rowOff>
    </xdr:from>
    <xdr:to>
      <xdr:col>0</xdr:col>
      <xdr:colOff>171450</xdr:colOff>
      <xdr:row>1487</xdr:row>
      <xdr:rowOff>152400</xdr:rowOff>
    </xdr:to>
    <xdr:pic>
      <xdr:nvPicPr>
        <xdr:cNvPr id="14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32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1488</xdr:row>
      <xdr:rowOff>0</xdr:rowOff>
    </xdr:from>
    <xdr:to>
      <xdr:col>0</xdr:col>
      <xdr:colOff>171450</xdr:colOff>
      <xdr:row>1488</xdr:row>
      <xdr:rowOff>152400</xdr:rowOff>
    </xdr:to>
    <xdr:pic>
      <xdr:nvPicPr>
        <xdr:cNvPr id="14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34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1489</xdr:row>
      <xdr:rowOff>0</xdr:rowOff>
    </xdr:from>
    <xdr:to>
      <xdr:col>0</xdr:col>
      <xdr:colOff>171450</xdr:colOff>
      <xdr:row>1489</xdr:row>
      <xdr:rowOff>152400</xdr:rowOff>
    </xdr:to>
    <xdr:pic>
      <xdr:nvPicPr>
        <xdr:cNvPr id="14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36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1490</xdr:row>
      <xdr:rowOff>0</xdr:rowOff>
    </xdr:from>
    <xdr:to>
      <xdr:col>0</xdr:col>
      <xdr:colOff>171450</xdr:colOff>
      <xdr:row>1490</xdr:row>
      <xdr:rowOff>152400</xdr:rowOff>
    </xdr:to>
    <xdr:pic>
      <xdr:nvPicPr>
        <xdr:cNvPr id="14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38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1491</xdr:row>
      <xdr:rowOff>0</xdr:rowOff>
    </xdr:from>
    <xdr:to>
      <xdr:col>0</xdr:col>
      <xdr:colOff>171450</xdr:colOff>
      <xdr:row>1491</xdr:row>
      <xdr:rowOff>152400</xdr:rowOff>
    </xdr:to>
    <xdr:pic>
      <xdr:nvPicPr>
        <xdr:cNvPr id="14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40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1492</xdr:row>
      <xdr:rowOff>0</xdr:rowOff>
    </xdr:from>
    <xdr:to>
      <xdr:col>0</xdr:col>
      <xdr:colOff>171450</xdr:colOff>
      <xdr:row>1492</xdr:row>
      <xdr:rowOff>152400</xdr:rowOff>
    </xdr:to>
    <xdr:pic>
      <xdr:nvPicPr>
        <xdr:cNvPr id="14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42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1493</xdr:row>
      <xdr:rowOff>0</xdr:rowOff>
    </xdr:from>
    <xdr:to>
      <xdr:col>0</xdr:col>
      <xdr:colOff>171450</xdr:colOff>
      <xdr:row>1493</xdr:row>
      <xdr:rowOff>152400</xdr:rowOff>
    </xdr:to>
    <xdr:pic>
      <xdr:nvPicPr>
        <xdr:cNvPr id="14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44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1494</xdr:row>
      <xdr:rowOff>0</xdr:rowOff>
    </xdr:from>
    <xdr:to>
      <xdr:col>0</xdr:col>
      <xdr:colOff>171450</xdr:colOff>
      <xdr:row>1494</xdr:row>
      <xdr:rowOff>152400</xdr:rowOff>
    </xdr:to>
    <xdr:pic>
      <xdr:nvPicPr>
        <xdr:cNvPr id="14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46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1495</xdr:row>
      <xdr:rowOff>0</xdr:rowOff>
    </xdr:from>
    <xdr:to>
      <xdr:col>0</xdr:col>
      <xdr:colOff>171450</xdr:colOff>
      <xdr:row>1495</xdr:row>
      <xdr:rowOff>152400</xdr:rowOff>
    </xdr:to>
    <xdr:pic>
      <xdr:nvPicPr>
        <xdr:cNvPr id="14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47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1496</xdr:row>
      <xdr:rowOff>0</xdr:rowOff>
    </xdr:from>
    <xdr:to>
      <xdr:col>0</xdr:col>
      <xdr:colOff>171450</xdr:colOff>
      <xdr:row>1496</xdr:row>
      <xdr:rowOff>152400</xdr:rowOff>
    </xdr:to>
    <xdr:pic>
      <xdr:nvPicPr>
        <xdr:cNvPr id="14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49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1497</xdr:row>
      <xdr:rowOff>0</xdr:rowOff>
    </xdr:from>
    <xdr:to>
      <xdr:col>0</xdr:col>
      <xdr:colOff>171450</xdr:colOff>
      <xdr:row>1497</xdr:row>
      <xdr:rowOff>152400</xdr:rowOff>
    </xdr:to>
    <xdr:pic>
      <xdr:nvPicPr>
        <xdr:cNvPr id="14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51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1498</xdr:row>
      <xdr:rowOff>0</xdr:rowOff>
    </xdr:from>
    <xdr:to>
      <xdr:col>0</xdr:col>
      <xdr:colOff>171450</xdr:colOff>
      <xdr:row>1498</xdr:row>
      <xdr:rowOff>152400</xdr:rowOff>
    </xdr:to>
    <xdr:pic>
      <xdr:nvPicPr>
        <xdr:cNvPr id="14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53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1499</xdr:row>
      <xdr:rowOff>0</xdr:rowOff>
    </xdr:from>
    <xdr:to>
      <xdr:col>0</xdr:col>
      <xdr:colOff>171450</xdr:colOff>
      <xdr:row>1499</xdr:row>
      <xdr:rowOff>152400</xdr:rowOff>
    </xdr:to>
    <xdr:pic>
      <xdr:nvPicPr>
        <xdr:cNvPr id="15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55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1500</xdr:row>
      <xdr:rowOff>0</xdr:rowOff>
    </xdr:from>
    <xdr:to>
      <xdr:col>0</xdr:col>
      <xdr:colOff>171450</xdr:colOff>
      <xdr:row>1500</xdr:row>
      <xdr:rowOff>152400</xdr:rowOff>
    </xdr:to>
    <xdr:pic>
      <xdr:nvPicPr>
        <xdr:cNvPr id="15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57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1501</xdr:row>
      <xdr:rowOff>0</xdr:rowOff>
    </xdr:from>
    <xdr:to>
      <xdr:col>0</xdr:col>
      <xdr:colOff>171450</xdr:colOff>
      <xdr:row>1501</xdr:row>
      <xdr:rowOff>152400</xdr:rowOff>
    </xdr:to>
    <xdr:pic>
      <xdr:nvPicPr>
        <xdr:cNvPr id="15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59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1502</xdr:row>
      <xdr:rowOff>0</xdr:rowOff>
    </xdr:from>
    <xdr:to>
      <xdr:col>0</xdr:col>
      <xdr:colOff>171450</xdr:colOff>
      <xdr:row>1502</xdr:row>
      <xdr:rowOff>152400</xdr:rowOff>
    </xdr:to>
    <xdr:pic>
      <xdr:nvPicPr>
        <xdr:cNvPr id="15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61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1503</xdr:row>
      <xdr:rowOff>0</xdr:rowOff>
    </xdr:from>
    <xdr:to>
      <xdr:col>0</xdr:col>
      <xdr:colOff>171450</xdr:colOff>
      <xdr:row>1503</xdr:row>
      <xdr:rowOff>152400</xdr:rowOff>
    </xdr:to>
    <xdr:pic>
      <xdr:nvPicPr>
        <xdr:cNvPr id="15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63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1504</xdr:row>
      <xdr:rowOff>0</xdr:rowOff>
    </xdr:from>
    <xdr:to>
      <xdr:col>0</xdr:col>
      <xdr:colOff>171450</xdr:colOff>
      <xdr:row>1504</xdr:row>
      <xdr:rowOff>152400</xdr:rowOff>
    </xdr:to>
    <xdr:pic>
      <xdr:nvPicPr>
        <xdr:cNvPr id="15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65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1505</xdr:row>
      <xdr:rowOff>0</xdr:rowOff>
    </xdr:from>
    <xdr:to>
      <xdr:col>0</xdr:col>
      <xdr:colOff>171450</xdr:colOff>
      <xdr:row>1505</xdr:row>
      <xdr:rowOff>152400</xdr:rowOff>
    </xdr:to>
    <xdr:pic>
      <xdr:nvPicPr>
        <xdr:cNvPr id="15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67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1506</xdr:row>
      <xdr:rowOff>0</xdr:rowOff>
    </xdr:from>
    <xdr:to>
      <xdr:col>0</xdr:col>
      <xdr:colOff>171450</xdr:colOff>
      <xdr:row>1506</xdr:row>
      <xdr:rowOff>152400</xdr:rowOff>
    </xdr:to>
    <xdr:pic>
      <xdr:nvPicPr>
        <xdr:cNvPr id="15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68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1507</xdr:row>
      <xdr:rowOff>0</xdr:rowOff>
    </xdr:from>
    <xdr:to>
      <xdr:col>0</xdr:col>
      <xdr:colOff>171450</xdr:colOff>
      <xdr:row>1507</xdr:row>
      <xdr:rowOff>152400</xdr:rowOff>
    </xdr:to>
    <xdr:pic>
      <xdr:nvPicPr>
        <xdr:cNvPr id="15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70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1508</xdr:row>
      <xdr:rowOff>0</xdr:rowOff>
    </xdr:from>
    <xdr:to>
      <xdr:col>0</xdr:col>
      <xdr:colOff>171450</xdr:colOff>
      <xdr:row>1508</xdr:row>
      <xdr:rowOff>152400</xdr:rowOff>
    </xdr:to>
    <xdr:pic>
      <xdr:nvPicPr>
        <xdr:cNvPr id="15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72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1509</xdr:row>
      <xdr:rowOff>0</xdr:rowOff>
    </xdr:from>
    <xdr:to>
      <xdr:col>0</xdr:col>
      <xdr:colOff>171450</xdr:colOff>
      <xdr:row>1509</xdr:row>
      <xdr:rowOff>152400</xdr:rowOff>
    </xdr:to>
    <xdr:pic>
      <xdr:nvPicPr>
        <xdr:cNvPr id="15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74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1510</xdr:row>
      <xdr:rowOff>0</xdr:rowOff>
    </xdr:from>
    <xdr:to>
      <xdr:col>0</xdr:col>
      <xdr:colOff>171450</xdr:colOff>
      <xdr:row>1510</xdr:row>
      <xdr:rowOff>152400</xdr:rowOff>
    </xdr:to>
    <xdr:pic>
      <xdr:nvPicPr>
        <xdr:cNvPr id="15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76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1511</xdr:row>
      <xdr:rowOff>0</xdr:rowOff>
    </xdr:from>
    <xdr:to>
      <xdr:col>0</xdr:col>
      <xdr:colOff>171450</xdr:colOff>
      <xdr:row>1511</xdr:row>
      <xdr:rowOff>152400</xdr:rowOff>
    </xdr:to>
    <xdr:pic>
      <xdr:nvPicPr>
        <xdr:cNvPr id="15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78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1512</xdr:row>
      <xdr:rowOff>0</xdr:rowOff>
    </xdr:from>
    <xdr:to>
      <xdr:col>0</xdr:col>
      <xdr:colOff>171450</xdr:colOff>
      <xdr:row>1512</xdr:row>
      <xdr:rowOff>152400</xdr:rowOff>
    </xdr:to>
    <xdr:pic>
      <xdr:nvPicPr>
        <xdr:cNvPr id="15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80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1513</xdr:row>
      <xdr:rowOff>0</xdr:rowOff>
    </xdr:from>
    <xdr:to>
      <xdr:col>0</xdr:col>
      <xdr:colOff>171450</xdr:colOff>
      <xdr:row>1513</xdr:row>
      <xdr:rowOff>152400</xdr:rowOff>
    </xdr:to>
    <xdr:pic>
      <xdr:nvPicPr>
        <xdr:cNvPr id="15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82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1514</xdr:row>
      <xdr:rowOff>0</xdr:rowOff>
    </xdr:from>
    <xdr:to>
      <xdr:col>0</xdr:col>
      <xdr:colOff>171450</xdr:colOff>
      <xdr:row>1514</xdr:row>
      <xdr:rowOff>152400</xdr:rowOff>
    </xdr:to>
    <xdr:pic>
      <xdr:nvPicPr>
        <xdr:cNvPr id="15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84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1515</xdr:row>
      <xdr:rowOff>0</xdr:rowOff>
    </xdr:from>
    <xdr:to>
      <xdr:col>0</xdr:col>
      <xdr:colOff>171450</xdr:colOff>
      <xdr:row>1515</xdr:row>
      <xdr:rowOff>152400</xdr:rowOff>
    </xdr:to>
    <xdr:pic>
      <xdr:nvPicPr>
        <xdr:cNvPr id="15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86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1516</xdr:row>
      <xdr:rowOff>0</xdr:rowOff>
    </xdr:from>
    <xdr:to>
      <xdr:col>0</xdr:col>
      <xdr:colOff>171450</xdr:colOff>
      <xdr:row>1516</xdr:row>
      <xdr:rowOff>152400</xdr:rowOff>
    </xdr:to>
    <xdr:pic>
      <xdr:nvPicPr>
        <xdr:cNvPr id="15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87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1517</xdr:row>
      <xdr:rowOff>0</xdr:rowOff>
    </xdr:from>
    <xdr:to>
      <xdr:col>0</xdr:col>
      <xdr:colOff>171450</xdr:colOff>
      <xdr:row>1517</xdr:row>
      <xdr:rowOff>152400</xdr:rowOff>
    </xdr:to>
    <xdr:pic>
      <xdr:nvPicPr>
        <xdr:cNvPr id="15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89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1518</xdr:row>
      <xdr:rowOff>0</xdr:rowOff>
    </xdr:from>
    <xdr:to>
      <xdr:col>0</xdr:col>
      <xdr:colOff>171450</xdr:colOff>
      <xdr:row>1518</xdr:row>
      <xdr:rowOff>152400</xdr:rowOff>
    </xdr:to>
    <xdr:pic>
      <xdr:nvPicPr>
        <xdr:cNvPr id="15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91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1519</xdr:row>
      <xdr:rowOff>0</xdr:rowOff>
    </xdr:from>
    <xdr:to>
      <xdr:col>0</xdr:col>
      <xdr:colOff>171450</xdr:colOff>
      <xdr:row>1519</xdr:row>
      <xdr:rowOff>152400</xdr:rowOff>
    </xdr:to>
    <xdr:pic>
      <xdr:nvPicPr>
        <xdr:cNvPr id="15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93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1520</xdr:row>
      <xdr:rowOff>0</xdr:rowOff>
    </xdr:from>
    <xdr:to>
      <xdr:col>0</xdr:col>
      <xdr:colOff>171450</xdr:colOff>
      <xdr:row>1520</xdr:row>
      <xdr:rowOff>152400</xdr:rowOff>
    </xdr:to>
    <xdr:pic>
      <xdr:nvPicPr>
        <xdr:cNvPr id="15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95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1521</xdr:row>
      <xdr:rowOff>0</xdr:rowOff>
    </xdr:from>
    <xdr:to>
      <xdr:col>0</xdr:col>
      <xdr:colOff>171450</xdr:colOff>
      <xdr:row>1521</xdr:row>
      <xdr:rowOff>152400</xdr:rowOff>
    </xdr:to>
    <xdr:pic>
      <xdr:nvPicPr>
        <xdr:cNvPr id="15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97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1522</xdr:row>
      <xdr:rowOff>0</xdr:rowOff>
    </xdr:from>
    <xdr:to>
      <xdr:col>0</xdr:col>
      <xdr:colOff>171450</xdr:colOff>
      <xdr:row>1522</xdr:row>
      <xdr:rowOff>152400</xdr:rowOff>
    </xdr:to>
    <xdr:pic>
      <xdr:nvPicPr>
        <xdr:cNvPr id="15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899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1523</xdr:row>
      <xdr:rowOff>0</xdr:rowOff>
    </xdr:from>
    <xdr:to>
      <xdr:col>0</xdr:col>
      <xdr:colOff>171450</xdr:colOff>
      <xdr:row>1523</xdr:row>
      <xdr:rowOff>152400</xdr:rowOff>
    </xdr:to>
    <xdr:pic>
      <xdr:nvPicPr>
        <xdr:cNvPr id="15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01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1524</xdr:row>
      <xdr:rowOff>0</xdr:rowOff>
    </xdr:from>
    <xdr:to>
      <xdr:col>0</xdr:col>
      <xdr:colOff>171450</xdr:colOff>
      <xdr:row>1524</xdr:row>
      <xdr:rowOff>152400</xdr:rowOff>
    </xdr:to>
    <xdr:pic>
      <xdr:nvPicPr>
        <xdr:cNvPr id="15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03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1525</xdr:row>
      <xdr:rowOff>0</xdr:rowOff>
    </xdr:from>
    <xdr:to>
      <xdr:col>0</xdr:col>
      <xdr:colOff>171450</xdr:colOff>
      <xdr:row>1525</xdr:row>
      <xdr:rowOff>152400</xdr:rowOff>
    </xdr:to>
    <xdr:pic>
      <xdr:nvPicPr>
        <xdr:cNvPr id="15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05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1526</xdr:row>
      <xdr:rowOff>0</xdr:rowOff>
    </xdr:from>
    <xdr:to>
      <xdr:col>0</xdr:col>
      <xdr:colOff>171450</xdr:colOff>
      <xdr:row>1526</xdr:row>
      <xdr:rowOff>152400</xdr:rowOff>
    </xdr:to>
    <xdr:pic>
      <xdr:nvPicPr>
        <xdr:cNvPr id="15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07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1527</xdr:row>
      <xdr:rowOff>0</xdr:rowOff>
    </xdr:from>
    <xdr:to>
      <xdr:col>0</xdr:col>
      <xdr:colOff>171450</xdr:colOff>
      <xdr:row>1527</xdr:row>
      <xdr:rowOff>152400</xdr:rowOff>
    </xdr:to>
    <xdr:pic>
      <xdr:nvPicPr>
        <xdr:cNvPr id="15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08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1528</xdr:row>
      <xdr:rowOff>0</xdr:rowOff>
    </xdr:from>
    <xdr:to>
      <xdr:col>0</xdr:col>
      <xdr:colOff>171450</xdr:colOff>
      <xdr:row>1528</xdr:row>
      <xdr:rowOff>152400</xdr:rowOff>
    </xdr:to>
    <xdr:pic>
      <xdr:nvPicPr>
        <xdr:cNvPr id="15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10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1529</xdr:row>
      <xdr:rowOff>0</xdr:rowOff>
    </xdr:from>
    <xdr:to>
      <xdr:col>0</xdr:col>
      <xdr:colOff>171450</xdr:colOff>
      <xdr:row>1529</xdr:row>
      <xdr:rowOff>152400</xdr:rowOff>
    </xdr:to>
    <xdr:pic>
      <xdr:nvPicPr>
        <xdr:cNvPr id="15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12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1530</xdr:row>
      <xdr:rowOff>0</xdr:rowOff>
    </xdr:from>
    <xdr:to>
      <xdr:col>0</xdr:col>
      <xdr:colOff>171450</xdr:colOff>
      <xdr:row>1530</xdr:row>
      <xdr:rowOff>152400</xdr:rowOff>
    </xdr:to>
    <xdr:pic>
      <xdr:nvPicPr>
        <xdr:cNvPr id="15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14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1531</xdr:row>
      <xdr:rowOff>0</xdr:rowOff>
    </xdr:from>
    <xdr:to>
      <xdr:col>0</xdr:col>
      <xdr:colOff>171450</xdr:colOff>
      <xdr:row>1531</xdr:row>
      <xdr:rowOff>152400</xdr:rowOff>
    </xdr:to>
    <xdr:pic>
      <xdr:nvPicPr>
        <xdr:cNvPr id="15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16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1532</xdr:row>
      <xdr:rowOff>0</xdr:rowOff>
    </xdr:from>
    <xdr:to>
      <xdr:col>0</xdr:col>
      <xdr:colOff>171450</xdr:colOff>
      <xdr:row>1532</xdr:row>
      <xdr:rowOff>152400</xdr:rowOff>
    </xdr:to>
    <xdr:pic>
      <xdr:nvPicPr>
        <xdr:cNvPr id="15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18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1533</xdr:row>
      <xdr:rowOff>0</xdr:rowOff>
    </xdr:from>
    <xdr:to>
      <xdr:col>0</xdr:col>
      <xdr:colOff>171450</xdr:colOff>
      <xdr:row>1533</xdr:row>
      <xdr:rowOff>152400</xdr:rowOff>
    </xdr:to>
    <xdr:pic>
      <xdr:nvPicPr>
        <xdr:cNvPr id="15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20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1534</xdr:row>
      <xdr:rowOff>0</xdr:rowOff>
    </xdr:from>
    <xdr:to>
      <xdr:col>0</xdr:col>
      <xdr:colOff>171450</xdr:colOff>
      <xdr:row>1534</xdr:row>
      <xdr:rowOff>152400</xdr:rowOff>
    </xdr:to>
    <xdr:pic>
      <xdr:nvPicPr>
        <xdr:cNvPr id="15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22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1535</xdr:row>
      <xdr:rowOff>0</xdr:rowOff>
    </xdr:from>
    <xdr:to>
      <xdr:col>0</xdr:col>
      <xdr:colOff>171450</xdr:colOff>
      <xdr:row>1535</xdr:row>
      <xdr:rowOff>152400</xdr:rowOff>
    </xdr:to>
    <xdr:pic>
      <xdr:nvPicPr>
        <xdr:cNvPr id="15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24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1536</xdr:row>
      <xdr:rowOff>0</xdr:rowOff>
    </xdr:from>
    <xdr:to>
      <xdr:col>0</xdr:col>
      <xdr:colOff>171450</xdr:colOff>
      <xdr:row>1536</xdr:row>
      <xdr:rowOff>152400</xdr:rowOff>
    </xdr:to>
    <xdr:pic>
      <xdr:nvPicPr>
        <xdr:cNvPr id="15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26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1537</xdr:row>
      <xdr:rowOff>0</xdr:rowOff>
    </xdr:from>
    <xdr:to>
      <xdr:col>0</xdr:col>
      <xdr:colOff>171450</xdr:colOff>
      <xdr:row>1537</xdr:row>
      <xdr:rowOff>152400</xdr:rowOff>
    </xdr:to>
    <xdr:pic>
      <xdr:nvPicPr>
        <xdr:cNvPr id="15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27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1538</xdr:row>
      <xdr:rowOff>0</xdr:rowOff>
    </xdr:from>
    <xdr:to>
      <xdr:col>0</xdr:col>
      <xdr:colOff>171450</xdr:colOff>
      <xdr:row>1538</xdr:row>
      <xdr:rowOff>152400</xdr:rowOff>
    </xdr:to>
    <xdr:pic>
      <xdr:nvPicPr>
        <xdr:cNvPr id="15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29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1539</xdr:row>
      <xdr:rowOff>0</xdr:rowOff>
    </xdr:from>
    <xdr:to>
      <xdr:col>0</xdr:col>
      <xdr:colOff>171450</xdr:colOff>
      <xdr:row>1539</xdr:row>
      <xdr:rowOff>152400</xdr:rowOff>
    </xdr:to>
    <xdr:pic>
      <xdr:nvPicPr>
        <xdr:cNvPr id="15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31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1540</xdr:row>
      <xdr:rowOff>0</xdr:rowOff>
    </xdr:from>
    <xdr:to>
      <xdr:col>0</xdr:col>
      <xdr:colOff>171450</xdr:colOff>
      <xdr:row>1540</xdr:row>
      <xdr:rowOff>152400</xdr:rowOff>
    </xdr:to>
    <xdr:pic>
      <xdr:nvPicPr>
        <xdr:cNvPr id="15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33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1541</xdr:row>
      <xdr:rowOff>0</xdr:rowOff>
    </xdr:from>
    <xdr:to>
      <xdr:col>0</xdr:col>
      <xdr:colOff>171450</xdr:colOff>
      <xdr:row>1541</xdr:row>
      <xdr:rowOff>152400</xdr:rowOff>
    </xdr:to>
    <xdr:pic>
      <xdr:nvPicPr>
        <xdr:cNvPr id="15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35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1542</xdr:row>
      <xdr:rowOff>0</xdr:rowOff>
    </xdr:from>
    <xdr:to>
      <xdr:col>0</xdr:col>
      <xdr:colOff>171450</xdr:colOff>
      <xdr:row>1542</xdr:row>
      <xdr:rowOff>152400</xdr:rowOff>
    </xdr:to>
    <xdr:pic>
      <xdr:nvPicPr>
        <xdr:cNvPr id="15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37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1543</xdr:row>
      <xdr:rowOff>0</xdr:rowOff>
    </xdr:from>
    <xdr:to>
      <xdr:col>0</xdr:col>
      <xdr:colOff>171450</xdr:colOff>
      <xdr:row>1543</xdr:row>
      <xdr:rowOff>152400</xdr:rowOff>
    </xdr:to>
    <xdr:pic>
      <xdr:nvPicPr>
        <xdr:cNvPr id="15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39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1544</xdr:row>
      <xdr:rowOff>0</xdr:rowOff>
    </xdr:from>
    <xdr:to>
      <xdr:col>0</xdr:col>
      <xdr:colOff>171450</xdr:colOff>
      <xdr:row>1544</xdr:row>
      <xdr:rowOff>152400</xdr:rowOff>
    </xdr:to>
    <xdr:pic>
      <xdr:nvPicPr>
        <xdr:cNvPr id="15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41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1545</xdr:row>
      <xdr:rowOff>0</xdr:rowOff>
    </xdr:from>
    <xdr:to>
      <xdr:col>0</xdr:col>
      <xdr:colOff>171450</xdr:colOff>
      <xdr:row>1545</xdr:row>
      <xdr:rowOff>152400</xdr:rowOff>
    </xdr:to>
    <xdr:pic>
      <xdr:nvPicPr>
        <xdr:cNvPr id="15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43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1546</xdr:row>
      <xdr:rowOff>0</xdr:rowOff>
    </xdr:from>
    <xdr:to>
      <xdr:col>0</xdr:col>
      <xdr:colOff>171450</xdr:colOff>
      <xdr:row>1546</xdr:row>
      <xdr:rowOff>152400</xdr:rowOff>
    </xdr:to>
    <xdr:pic>
      <xdr:nvPicPr>
        <xdr:cNvPr id="15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45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1547</xdr:row>
      <xdr:rowOff>0</xdr:rowOff>
    </xdr:from>
    <xdr:to>
      <xdr:col>0</xdr:col>
      <xdr:colOff>171450</xdr:colOff>
      <xdr:row>1547</xdr:row>
      <xdr:rowOff>152400</xdr:rowOff>
    </xdr:to>
    <xdr:pic>
      <xdr:nvPicPr>
        <xdr:cNvPr id="15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47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1548</xdr:row>
      <xdr:rowOff>0</xdr:rowOff>
    </xdr:from>
    <xdr:to>
      <xdr:col>0</xdr:col>
      <xdr:colOff>171450</xdr:colOff>
      <xdr:row>1548</xdr:row>
      <xdr:rowOff>152400</xdr:rowOff>
    </xdr:to>
    <xdr:pic>
      <xdr:nvPicPr>
        <xdr:cNvPr id="15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48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1549</xdr:row>
      <xdr:rowOff>0</xdr:rowOff>
    </xdr:from>
    <xdr:to>
      <xdr:col>0</xdr:col>
      <xdr:colOff>171450</xdr:colOff>
      <xdr:row>1549</xdr:row>
      <xdr:rowOff>152400</xdr:rowOff>
    </xdr:to>
    <xdr:pic>
      <xdr:nvPicPr>
        <xdr:cNvPr id="15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50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1550</xdr:row>
      <xdr:rowOff>0</xdr:rowOff>
    </xdr:from>
    <xdr:to>
      <xdr:col>0</xdr:col>
      <xdr:colOff>171450</xdr:colOff>
      <xdr:row>1550</xdr:row>
      <xdr:rowOff>152400</xdr:rowOff>
    </xdr:to>
    <xdr:pic>
      <xdr:nvPicPr>
        <xdr:cNvPr id="15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52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1551</xdr:row>
      <xdr:rowOff>0</xdr:rowOff>
    </xdr:from>
    <xdr:to>
      <xdr:col>0</xdr:col>
      <xdr:colOff>171450</xdr:colOff>
      <xdr:row>1551</xdr:row>
      <xdr:rowOff>152400</xdr:rowOff>
    </xdr:to>
    <xdr:pic>
      <xdr:nvPicPr>
        <xdr:cNvPr id="15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54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1552</xdr:row>
      <xdr:rowOff>0</xdr:rowOff>
    </xdr:from>
    <xdr:to>
      <xdr:col>0</xdr:col>
      <xdr:colOff>171450</xdr:colOff>
      <xdr:row>1552</xdr:row>
      <xdr:rowOff>152400</xdr:rowOff>
    </xdr:to>
    <xdr:pic>
      <xdr:nvPicPr>
        <xdr:cNvPr id="1553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2956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1553</xdr:row>
      <xdr:rowOff>0</xdr:rowOff>
    </xdr:from>
    <xdr:to>
      <xdr:col>0</xdr:col>
      <xdr:colOff>171450</xdr:colOff>
      <xdr:row>1553</xdr:row>
      <xdr:rowOff>152400</xdr:rowOff>
    </xdr:to>
    <xdr:pic>
      <xdr:nvPicPr>
        <xdr:cNvPr id="15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58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1554</xdr:row>
      <xdr:rowOff>0</xdr:rowOff>
    </xdr:from>
    <xdr:to>
      <xdr:col>0</xdr:col>
      <xdr:colOff>171450</xdr:colOff>
      <xdr:row>1554</xdr:row>
      <xdr:rowOff>152400</xdr:rowOff>
    </xdr:to>
    <xdr:pic>
      <xdr:nvPicPr>
        <xdr:cNvPr id="15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60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1555</xdr:row>
      <xdr:rowOff>0</xdr:rowOff>
    </xdr:from>
    <xdr:to>
      <xdr:col>0</xdr:col>
      <xdr:colOff>171450</xdr:colOff>
      <xdr:row>1555</xdr:row>
      <xdr:rowOff>152400</xdr:rowOff>
    </xdr:to>
    <xdr:pic>
      <xdr:nvPicPr>
        <xdr:cNvPr id="15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62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1556</xdr:row>
      <xdr:rowOff>0</xdr:rowOff>
    </xdr:from>
    <xdr:to>
      <xdr:col>0</xdr:col>
      <xdr:colOff>171450</xdr:colOff>
      <xdr:row>1556</xdr:row>
      <xdr:rowOff>152400</xdr:rowOff>
    </xdr:to>
    <xdr:pic>
      <xdr:nvPicPr>
        <xdr:cNvPr id="15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64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1557</xdr:row>
      <xdr:rowOff>0</xdr:rowOff>
    </xdr:from>
    <xdr:to>
      <xdr:col>0</xdr:col>
      <xdr:colOff>171450</xdr:colOff>
      <xdr:row>1557</xdr:row>
      <xdr:rowOff>152400</xdr:rowOff>
    </xdr:to>
    <xdr:pic>
      <xdr:nvPicPr>
        <xdr:cNvPr id="15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66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1558</xdr:row>
      <xdr:rowOff>0</xdr:rowOff>
    </xdr:from>
    <xdr:to>
      <xdr:col>0</xdr:col>
      <xdr:colOff>171450</xdr:colOff>
      <xdr:row>1558</xdr:row>
      <xdr:rowOff>152400</xdr:rowOff>
    </xdr:to>
    <xdr:pic>
      <xdr:nvPicPr>
        <xdr:cNvPr id="15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67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1559</xdr:row>
      <xdr:rowOff>0</xdr:rowOff>
    </xdr:from>
    <xdr:to>
      <xdr:col>0</xdr:col>
      <xdr:colOff>171450</xdr:colOff>
      <xdr:row>1559</xdr:row>
      <xdr:rowOff>152400</xdr:rowOff>
    </xdr:to>
    <xdr:pic>
      <xdr:nvPicPr>
        <xdr:cNvPr id="15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69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1560</xdr:row>
      <xdr:rowOff>0</xdr:rowOff>
    </xdr:from>
    <xdr:to>
      <xdr:col>0</xdr:col>
      <xdr:colOff>171450</xdr:colOff>
      <xdr:row>1560</xdr:row>
      <xdr:rowOff>152400</xdr:rowOff>
    </xdr:to>
    <xdr:pic>
      <xdr:nvPicPr>
        <xdr:cNvPr id="15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71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1561</xdr:row>
      <xdr:rowOff>0</xdr:rowOff>
    </xdr:from>
    <xdr:to>
      <xdr:col>0</xdr:col>
      <xdr:colOff>171450</xdr:colOff>
      <xdr:row>1561</xdr:row>
      <xdr:rowOff>152400</xdr:rowOff>
    </xdr:to>
    <xdr:pic>
      <xdr:nvPicPr>
        <xdr:cNvPr id="15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73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1562</xdr:row>
      <xdr:rowOff>0</xdr:rowOff>
    </xdr:from>
    <xdr:to>
      <xdr:col>0</xdr:col>
      <xdr:colOff>171450</xdr:colOff>
      <xdr:row>1562</xdr:row>
      <xdr:rowOff>152400</xdr:rowOff>
    </xdr:to>
    <xdr:pic>
      <xdr:nvPicPr>
        <xdr:cNvPr id="15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75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1563</xdr:row>
      <xdr:rowOff>0</xdr:rowOff>
    </xdr:from>
    <xdr:to>
      <xdr:col>0</xdr:col>
      <xdr:colOff>171450</xdr:colOff>
      <xdr:row>1563</xdr:row>
      <xdr:rowOff>152400</xdr:rowOff>
    </xdr:to>
    <xdr:pic>
      <xdr:nvPicPr>
        <xdr:cNvPr id="15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77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1564</xdr:row>
      <xdr:rowOff>0</xdr:rowOff>
    </xdr:from>
    <xdr:to>
      <xdr:col>0</xdr:col>
      <xdr:colOff>171450</xdr:colOff>
      <xdr:row>1564</xdr:row>
      <xdr:rowOff>152400</xdr:rowOff>
    </xdr:to>
    <xdr:pic>
      <xdr:nvPicPr>
        <xdr:cNvPr id="15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79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1565</xdr:row>
      <xdr:rowOff>0</xdr:rowOff>
    </xdr:from>
    <xdr:to>
      <xdr:col>0</xdr:col>
      <xdr:colOff>171450</xdr:colOff>
      <xdr:row>1565</xdr:row>
      <xdr:rowOff>152400</xdr:rowOff>
    </xdr:to>
    <xdr:pic>
      <xdr:nvPicPr>
        <xdr:cNvPr id="15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81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1566</xdr:row>
      <xdr:rowOff>0</xdr:rowOff>
    </xdr:from>
    <xdr:to>
      <xdr:col>0</xdr:col>
      <xdr:colOff>171450</xdr:colOff>
      <xdr:row>1566</xdr:row>
      <xdr:rowOff>152400</xdr:rowOff>
    </xdr:to>
    <xdr:pic>
      <xdr:nvPicPr>
        <xdr:cNvPr id="1567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2983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1567</xdr:row>
      <xdr:rowOff>0</xdr:rowOff>
    </xdr:from>
    <xdr:to>
      <xdr:col>0</xdr:col>
      <xdr:colOff>171450</xdr:colOff>
      <xdr:row>1567</xdr:row>
      <xdr:rowOff>152400</xdr:rowOff>
    </xdr:to>
    <xdr:pic>
      <xdr:nvPicPr>
        <xdr:cNvPr id="15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85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1568</xdr:row>
      <xdr:rowOff>0</xdr:rowOff>
    </xdr:from>
    <xdr:to>
      <xdr:col>0</xdr:col>
      <xdr:colOff>171450</xdr:colOff>
      <xdr:row>1568</xdr:row>
      <xdr:rowOff>152400</xdr:rowOff>
    </xdr:to>
    <xdr:pic>
      <xdr:nvPicPr>
        <xdr:cNvPr id="15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87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1569</xdr:row>
      <xdr:rowOff>0</xdr:rowOff>
    </xdr:from>
    <xdr:to>
      <xdr:col>0</xdr:col>
      <xdr:colOff>171450</xdr:colOff>
      <xdr:row>1569</xdr:row>
      <xdr:rowOff>152400</xdr:rowOff>
    </xdr:to>
    <xdr:pic>
      <xdr:nvPicPr>
        <xdr:cNvPr id="15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88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1570</xdr:row>
      <xdr:rowOff>0</xdr:rowOff>
    </xdr:from>
    <xdr:to>
      <xdr:col>0</xdr:col>
      <xdr:colOff>171450</xdr:colOff>
      <xdr:row>1570</xdr:row>
      <xdr:rowOff>152400</xdr:rowOff>
    </xdr:to>
    <xdr:pic>
      <xdr:nvPicPr>
        <xdr:cNvPr id="15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90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1571</xdr:row>
      <xdr:rowOff>0</xdr:rowOff>
    </xdr:from>
    <xdr:to>
      <xdr:col>0</xdr:col>
      <xdr:colOff>171450</xdr:colOff>
      <xdr:row>1571</xdr:row>
      <xdr:rowOff>152400</xdr:rowOff>
    </xdr:to>
    <xdr:pic>
      <xdr:nvPicPr>
        <xdr:cNvPr id="15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92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1572</xdr:row>
      <xdr:rowOff>0</xdr:rowOff>
    </xdr:from>
    <xdr:to>
      <xdr:col>0</xdr:col>
      <xdr:colOff>171450</xdr:colOff>
      <xdr:row>1572</xdr:row>
      <xdr:rowOff>152400</xdr:rowOff>
    </xdr:to>
    <xdr:pic>
      <xdr:nvPicPr>
        <xdr:cNvPr id="15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94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1573</xdr:row>
      <xdr:rowOff>0</xdr:rowOff>
    </xdr:from>
    <xdr:to>
      <xdr:col>0</xdr:col>
      <xdr:colOff>171450</xdr:colOff>
      <xdr:row>1573</xdr:row>
      <xdr:rowOff>152400</xdr:rowOff>
    </xdr:to>
    <xdr:pic>
      <xdr:nvPicPr>
        <xdr:cNvPr id="15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96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1574</xdr:row>
      <xdr:rowOff>0</xdr:rowOff>
    </xdr:from>
    <xdr:to>
      <xdr:col>0</xdr:col>
      <xdr:colOff>171450</xdr:colOff>
      <xdr:row>1574</xdr:row>
      <xdr:rowOff>152400</xdr:rowOff>
    </xdr:to>
    <xdr:pic>
      <xdr:nvPicPr>
        <xdr:cNvPr id="15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2998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1575</xdr:row>
      <xdr:rowOff>0</xdr:rowOff>
    </xdr:from>
    <xdr:to>
      <xdr:col>0</xdr:col>
      <xdr:colOff>171450</xdr:colOff>
      <xdr:row>1575</xdr:row>
      <xdr:rowOff>152400</xdr:rowOff>
    </xdr:to>
    <xdr:pic>
      <xdr:nvPicPr>
        <xdr:cNvPr id="15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00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1576</xdr:row>
      <xdr:rowOff>0</xdr:rowOff>
    </xdr:from>
    <xdr:to>
      <xdr:col>0</xdr:col>
      <xdr:colOff>171450</xdr:colOff>
      <xdr:row>1576</xdr:row>
      <xdr:rowOff>152400</xdr:rowOff>
    </xdr:to>
    <xdr:pic>
      <xdr:nvPicPr>
        <xdr:cNvPr id="15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02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1577</xdr:row>
      <xdr:rowOff>0</xdr:rowOff>
    </xdr:from>
    <xdr:to>
      <xdr:col>0</xdr:col>
      <xdr:colOff>171450</xdr:colOff>
      <xdr:row>1577</xdr:row>
      <xdr:rowOff>152400</xdr:rowOff>
    </xdr:to>
    <xdr:pic>
      <xdr:nvPicPr>
        <xdr:cNvPr id="15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04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1578</xdr:row>
      <xdr:rowOff>0</xdr:rowOff>
    </xdr:from>
    <xdr:to>
      <xdr:col>0</xdr:col>
      <xdr:colOff>171450</xdr:colOff>
      <xdr:row>1578</xdr:row>
      <xdr:rowOff>152400</xdr:rowOff>
    </xdr:to>
    <xdr:pic>
      <xdr:nvPicPr>
        <xdr:cNvPr id="15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06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1579</xdr:row>
      <xdr:rowOff>0</xdr:rowOff>
    </xdr:from>
    <xdr:to>
      <xdr:col>0</xdr:col>
      <xdr:colOff>171450</xdr:colOff>
      <xdr:row>1579</xdr:row>
      <xdr:rowOff>152400</xdr:rowOff>
    </xdr:to>
    <xdr:pic>
      <xdr:nvPicPr>
        <xdr:cNvPr id="15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07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1580</xdr:row>
      <xdr:rowOff>0</xdr:rowOff>
    </xdr:from>
    <xdr:to>
      <xdr:col>0</xdr:col>
      <xdr:colOff>171450</xdr:colOff>
      <xdr:row>1580</xdr:row>
      <xdr:rowOff>152400</xdr:rowOff>
    </xdr:to>
    <xdr:pic>
      <xdr:nvPicPr>
        <xdr:cNvPr id="15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09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1581</xdr:row>
      <xdr:rowOff>0</xdr:rowOff>
    </xdr:from>
    <xdr:to>
      <xdr:col>0</xdr:col>
      <xdr:colOff>171450</xdr:colOff>
      <xdr:row>1581</xdr:row>
      <xdr:rowOff>152400</xdr:rowOff>
    </xdr:to>
    <xdr:pic>
      <xdr:nvPicPr>
        <xdr:cNvPr id="15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11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1582</xdr:row>
      <xdr:rowOff>0</xdr:rowOff>
    </xdr:from>
    <xdr:to>
      <xdr:col>0</xdr:col>
      <xdr:colOff>171450</xdr:colOff>
      <xdr:row>1582</xdr:row>
      <xdr:rowOff>152400</xdr:rowOff>
    </xdr:to>
    <xdr:pic>
      <xdr:nvPicPr>
        <xdr:cNvPr id="15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13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1583</xdr:row>
      <xdr:rowOff>0</xdr:rowOff>
    </xdr:from>
    <xdr:to>
      <xdr:col>0</xdr:col>
      <xdr:colOff>171450</xdr:colOff>
      <xdr:row>1583</xdr:row>
      <xdr:rowOff>152400</xdr:rowOff>
    </xdr:to>
    <xdr:pic>
      <xdr:nvPicPr>
        <xdr:cNvPr id="15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15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1584</xdr:row>
      <xdr:rowOff>0</xdr:rowOff>
    </xdr:from>
    <xdr:to>
      <xdr:col>0</xdr:col>
      <xdr:colOff>171450</xdr:colOff>
      <xdr:row>1584</xdr:row>
      <xdr:rowOff>152400</xdr:rowOff>
    </xdr:to>
    <xdr:pic>
      <xdr:nvPicPr>
        <xdr:cNvPr id="15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17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1585</xdr:row>
      <xdr:rowOff>0</xdr:rowOff>
    </xdr:from>
    <xdr:to>
      <xdr:col>0</xdr:col>
      <xdr:colOff>171450</xdr:colOff>
      <xdr:row>1585</xdr:row>
      <xdr:rowOff>152400</xdr:rowOff>
    </xdr:to>
    <xdr:pic>
      <xdr:nvPicPr>
        <xdr:cNvPr id="15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19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1586</xdr:row>
      <xdr:rowOff>0</xdr:rowOff>
    </xdr:from>
    <xdr:to>
      <xdr:col>0</xdr:col>
      <xdr:colOff>171450</xdr:colOff>
      <xdr:row>1586</xdr:row>
      <xdr:rowOff>152400</xdr:rowOff>
    </xdr:to>
    <xdr:pic>
      <xdr:nvPicPr>
        <xdr:cNvPr id="15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21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1587</xdr:row>
      <xdr:rowOff>0</xdr:rowOff>
    </xdr:from>
    <xdr:to>
      <xdr:col>0</xdr:col>
      <xdr:colOff>171450</xdr:colOff>
      <xdr:row>1587</xdr:row>
      <xdr:rowOff>152400</xdr:rowOff>
    </xdr:to>
    <xdr:pic>
      <xdr:nvPicPr>
        <xdr:cNvPr id="15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23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1588</xdr:row>
      <xdr:rowOff>0</xdr:rowOff>
    </xdr:from>
    <xdr:to>
      <xdr:col>0</xdr:col>
      <xdr:colOff>171450</xdr:colOff>
      <xdr:row>1588</xdr:row>
      <xdr:rowOff>152400</xdr:rowOff>
    </xdr:to>
    <xdr:pic>
      <xdr:nvPicPr>
        <xdr:cNvPr id="15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25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1589</xdr:row>
      <xdr:rowOff>0</xdr:rowOff>
    </xdr:from>
    <xdr:to>
      <xdr:col>0</xdr:col>
      <xdr:colOff>171450</xdr:colOff>
      <xdr:row>1589</xdr:row>
      <xdr:rowOff>152400</xdr:rowOff>
    </xdr:to>
    <xdr:pic>
      <xdr:nvPicPr>
        <xdr:cNvPr id="15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27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1590</xdr:row>
      <xdr:rowOff>0</xdr:rowOff>
    </xdr:from>
    <xdr:to>
      <xdr:col>0</xdr:col>
      <xdr:colOff>171450</xdr:colOff>
      <xdr:row>1590</xdr:row>
      <xdr:rowOff>152400</xdr:rowOff>
    </xdr:to>
    <xdr:pic>
      <xdr:nvPicPr>
        <xdr:cNvPr id="15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28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1591</xdr:row>
      <xdr:rowOff>0</xdr:rowOff>
    </xdr:from>
    <xdr:to>
      <xdr:col>0</xdr:col>
      <xdr:colOff>171450</xdr:colOff>
      <xdr:row>1591</xdr:row>
      <xdr:rowOff>152400</xdr:rowOff>
    </xdr:to>
    <xdr:pic>
      <xdr:nvPicPr>
        <xdr:cNvPr id="15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30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1592</xdr:row>
      <xdr:rowOff>0</xdr:rowOff>
    </xdr:from>
    <xdr:to>
      <xdr:col>0</xdr:col>
      <xdr:colOff>171450</xdr:colOff>
      <xdr:row>1592</xdr:row>
      <xdr:rowOff>152400</xdr:rowOff>
    </xdr:to>
    <xdr:pic>
      <xdr:nvPicPr>
        <xdr:cNvPr id="15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32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1593</xdr:row>
      <xdr:rowOff>0</xdr:rowOff>
    </xdr:from>
    <xdr:to>
      <xdr:col>0</xdr:col>
      <xdr:colOff>171450</xdr:colOff>
      <xdr:row>1593</xdr:row>
      <xdr:rowOff>152400</xdr:rowOff>
    </xdr:to>
    <xdr:pic>
      <xdr:nvPicPr>
        <xdr:cNvPr id="15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34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1594</xdr:row>
      <xdr:rowOff>0</xdr:rowOff>
    </xdr:from>
    <xdr:to>
      <xdr:col>0</xdr:col>
      <xdr:colOff>171450</xdr:colOff>
      <xdr:row>1594</xdr:row>
      <xdr:rowOff>152400</xdr:rowOff>
    </xdr:to>
    <xdr:pic>
      <xdr:nvPicPr>
        <xdr:cNvPr id="15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36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1595</xdr:row>
      <xdr:rowOff>0</xdr:rowOff>
    </xdr:from>
    <xdr:to>
      <xdr:col>0</xdr:col>
      <xdr:colOff>171450</xdr:colOff>
      <xdr:row>1595</xdr:row>
      <xdr:rowOff>152400</xdr:rowOff>
    </xdr:to>
    <xdr:pic>
      <xdr:nvPicPr>
        <xdr:cNvPr id="15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38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1596</xdr:row>
      <xdr:rowOff>0</xdr:rowOff>
    </xdr:from>
    <xdr:to>
      <xdr:col>0</xdr:col>
      <xdr:colOff>171450</xdr:colOff>
      <xdr:row>1596</xdr:row>
      <xdr:rowOff>152400</xdr:rowOff>
    </xdr:to>
    <xdr:pic>
      <xdr:nvPicPr>
        <xdr:cNvPr id="15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40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1597</xdr:row>
      <xdr:rowOff>0</xdr:rowOff>
    </xdr:from>
    <xdr:to>
      <xdr:col>0</xdr:col>
      <xdr:colOff>171450</xdr:colOff>
      <xdr:row>1597</xdr:row>
      <xdr:rowOff>152400</xdr:rowOff>
    </xdr:to>
    <xdr:pic>
      <xdr:nvPicPr>
        <xdr:cNvPr id="15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42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1598</xdr:row>
      <xdr:rowOff>0</xdr:rowOff>
    </xdr:from>
    <xdr:to>
      <xdr:col>0</xdr:col>
      <xdr:colOff>171450</xdr:colOff>
      <xdr:row>1598</xdr:row>
      <xdr:rowOff>152400</xdr:rowOff>
    </xdr:to>
    <xdr:pic>
      <xdr:nvPicPr>
        <xdr:cNvPr id="15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44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1599</xdr:row>
      <xdr:rowOff>0</xdr:rowOff>
    </xdr:from>
    <xdr:to>
      <xdr:col>0</xdr:col>
      <xdr:colOff>171450</xdr:colOff>
      <xdr:row>1599</xdr:row>
      <xdr:rowOff>152400</xdr:rowOff>
    </xdr:to>
    <xdr:pic>
      <xdr:nvPicPr>
        <xdr:cNvPr id="16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46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1600</xdr:row>
      <xdr:rowOff>0</xdr:rowOff>
    </xdr:from>
    <xdr:to>
      <xdr:col>0</xdr:col>
      <xdr:colOff>171450</xdr:colOff>
      <xdr:row>1600</xdr:row>
      <xdr:rowOff>152400</xdr:rowOff>
    </xdr:to>
    <xdr:pic>
      <xdr:nvPicPr>
        <xdr:cNvPr id="16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48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1601</xdr:row>
      <xdr:rowOff>0</xdr:rowOff>
    </xdr:from>
    <xdr:to>
      <xdr:col>0</xdr:col>
      <xdr:colOff>171450</xdr:colOff>
      <xdr:row>1601</xdr:row>
      <xdr:rowOff>152400</xdr:rowOff>
    </xdr:to>
    <xdr:pic>
      <xdr:nvPicPr>
        <xdr:cNvPr id="16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49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1602</xdr:row>
      <xdr:rowOff>0</xdr:rowOff>
    </xdr:from>
    <xdr:to>
      <xdr:col>0</xdr:col>
      <xdr:colOff>171450</xdr:colOff>
      <xdr:row>1602</xdr:row>
      <xdr:rowOff>152400</xdr:rowOff>
    </xdr:to>
    <xdr:pic>
      <xdr:nvPicPr>
        <xdr:cNvPr id="16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51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1603</xdr:row>
      <xdr:rowOff>0</xdr:rowOff>
    </xdr:from>
    <xdr:to>
      <xdr:col>0</xdr:col>
      <xdr:colOff>171450</xdr:colOff>
      <xdr:row>1603</xdr:row>
      <xdr:rowOff>152400</xdr:rowOff>
    </xdr:to>
    <xdr:pic>
      <xdr:nvPicPr>
        <xdr:cNvPr id="16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53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1604</xdr:row>
      <xdr:rowOff>0</xdr:rowOff>
    </xdr:from>
    <xdr:to>
      <xdr:col>0</xdr:col>
      <xdr:colOff>171450</xdr:colOff>
      <xdr:row>1604</xdr:row>
      <xdr:rowOff>152400</xdr:rowOff>
    </xdr:to>
    <xdr:pic>
      <xdr:nvPicPr>
        <xdr:cNvPr id="16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55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1605</xdr:row>
      <xdr:rowOff>0</xdr:rowOff>
    </xdr:from>
    <xdr:to>
      <xdr:col>0</xdr:col>
      <xdr:colOff>171450</xdr:colOff>
      <xdr:row>1605</xdr:row>
      <xdr:rowOff>152400</xdr:rowOff>
    </xdr:to>
    <xdr:pic>
      <xdr:nvPicPr>
        <xdr:cNvPr id="16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57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1606</xdr:row>
      <xdr:rowOff>0</xdr:rowOff>
    </xdr:from>
    <xdr:to>
      <xdr:col>0</xdr:col>
      <xdr:colOff>171450</xdr:colOff>
      <xdr:row>1606</xdr:row>
      <xdr:rowOff>152400</xdr:rowOff>
    </xdr:to>
    <xdr:pic>
      <xdr:nvPicPr>
        <xdr:cNvPr id="16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59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1607</xdr:row>
      <xdr:rowOff>0</xdr:rowOff>
    </xdr:from>
    <xdr:to>
      <xdr:col>0</xdr:col>
      <xdr:colOff>171450</xdr:colOff>
      <xdr:row>1607</xdr:row>
      <xdr:rowOff>152400</xdr:rowOff>
    </xdr:to>
    <xdr:pic>
      <xdr:nvPicPr>
        <xdr:cNvPr id="16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61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1608</xdr:row>
      <xdr:rowOff>0</xdr:rowOff>
    </xdr:from>
    <xdr:to>
      <xdr:col>0</xdr:col>
      <xdr:colOff>171450</xdr:colOff>
      <xdr:row>1608</xdr:row>
      <xdr:rowOff>152400</xdr:rowOff>
    </xdr:to>
    <xdr:pic>
      <xdr:nvPicPr>
        <xdr:cNvPr id="16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63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1609</xdr:row>
      <xdr:rowOff>0</xdr:rowOff>
    </xdr:from>
    <xdr:to>
      <xdr:col>0</xdr:col>
      <xdr:colOff>171450</xdr:colOff>
      <xdr:row>1609</xdr:row>
      <xdr:rowOff>152400</xdr:rowOff>
    </xdr:to>
    <xdr:pic>
      <xdr:nvPicPr>
        <xdr:cNvPr id="16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65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1610</xdr:row>
      <xdr:rowOff>0</xdr:rowOff>
    </xdr:from>
    <xdr:to>
      <xdr:col>0</xdr:col>
      <xdr:colOff>171450</xdr:colOff>
      <xdr:row>1610</xdr:row>
      <xdr:rowOff>152400</xdr:rowOff>
    </xdr:to>
    <xdr:pic>
      <xdr:nvPicPr>
        <xdr:cNvPr id="16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67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1611</xdr:row>
      <xdr:rowOff>0</xdr:rowOff>
    </xdr:from>
    <xdr:to>
      <xdr:col>0</xdr:col>
      <xdr:colOff>171450</xdr:colOff>
      <xdr:row>1611</xdr:row>
      <xdr:rowOff>152400</xdr:rowOff>
    </xdr:to>
    <xdr:pic>
      <xdr:nvPicPr>
        <xdr:cNvPr id="16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68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1612</xdr:row>
      <xdr:rowOff>0</xdr:rowOff>
    </xdr:from>
    <xdr:to>
      <xdr:col>0</xdr:col>
      <xdr:colOff>171450</xdr:colOff>
      <xdr:row>1612</xdr:row>
      <xdr:rowOff>152400</xdr:rowOff>
    </xdr:to>
    <xdr:pic>
      <xdr:nvPicPr>
        <xdr:cNvPr id="16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70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1613</xdr:row>
      <xdr:rowOff>0</xdr:rowOff>
    </xdr:from>
    <xdr:to>
      <xdr:col>0</xdr:col>
      <xdr:colOff>171450</xdr:colOff>
      <xdr:row>1613</xdr:row>
      <xdr:rowOff>152400</xdr:rowOff>
    </xdr:to>
    <xdr:pic>
      <xdr:nvPicPr>
        <xdr:cNvPr id="16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72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1614</xdr:row>
      <xdr:rowOff>0</xdr:rowOff>
    </xdr:from>
    <xdr:to>
      <xdr:col>0</xdr:col>
      <xdr:colOff>171450</xdr:colOff>
      <xdr:row>1614</xdr:row>
      <xdr:rowOff>152400</xdr:rowOff>
    </xdr:to>
    <xdr:pic>
      <xdr:nvPicPr>
        <xdr:cNvPr id="16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74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1615</xdr:row>
      <xdr:rowOff>0</xdr:rowOff>
    </xdr:from>
    <xdr:to>
      <xdr:col>0</xdr:col>
      <xdr:colOff>171450</xdr:colOff>
      <xdr:row>1615</xdr:row>
      <xdr:rowOff>152400</xdr:rowOff>
    </xdr:to>
    <xdr:pic>
      <xdr:nvPicPr>
        <xdr:cNvPr id="16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76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1616</xdr:row>
      <xdr:rowOff>0</xdr:rowOff>
    </xdr:from>
    <xdr:to>
      <xdr:col>0</xdr:col>
      <xdr:colOff>171450</xdr:colOff>
      <xdr:row>1616</xdr:row>
      <xdr:rowOff>152400</xdr:rowOff>
    </xdr:to>
    <xdr:pic>
      <xdr:nvPicPr>
        <xdr:cNvPr id="16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78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1617</xdr:row>
      <xdr:rowOff>0</xdr:rowOff>
    </xdr:from>
    <xdr:to>
      <xdr:col>0</xdr:col>
      <xdr:colOff>171450</xdr:colOff>
      <xdr:row>1617</xdr:row>
      <xdr:rowOff>152400</xdr:rowOff>
    </xdr:to>
    <xdr:pic>
      <xdr:nvPicPr>
        <xdr:cNvPr id="16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80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1618</xdr:row>
      <xdr:rowOff>0</xdr:rowOff>
    </xdr:from>
    <xdr:to>
      <xdr:col>0</xdr:col>
      <xdr:colOff>171450</xdr:colOff>
      <xdr:row>1618</xdr:row>
      <xdr:rowOff>152400</xdr:rowOff>
    </xdr:to>
    <xdr:pic>
      <xdr:nvPicPr>
        <xdr:cNvPr id="16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82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1619</xdr:row>
      <xdr:rowOff>0</xdr:rowOff>
    </xdr:from>
    <xdr:to>
      <xdr:col>0</xdr:col>
      <xdr:colOff>171450</xdr:colOff>
      <xdr:row>1619</xdr:row>
      <xdr:rowOff>152400</xdr:rowOff>
    </xdr:to>
    <xdr:pic>
      <xdr:nvPicPr>
        <xdr:cNvPr id="16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84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1620</xdr:row>
      <xdr:rowOff>0</xdr:rowOff>
    </xdr:from>
    <xdr:to>
      <xdr:col>0</xdr:col>
      <xdr:colOff>171450</xdr:colOff>
      <xdr:row>1620</xdr:row>
      <xdr:rowOff>152400</xdr:rowOff>
    </xdr:to>
    <xdr:pic>
      <xdr:nvPicPr>
        <xdr:cNvPr id="16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86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1621</xdr:row>
      <xdr:rowOff>0</xdr:rowOff>
    </xdr:from>
    <xdr:to>
      <xdr:col>0</xdr:col>
      <xdr:colOff>171450</xdr:colOff>
      <xdr:row>1621</xdr:row>
      <xdr:rowOff>152400</xdr:rowOff>
    </xdr:to>
    <xdr:pic>
      <xdr:nvPicPr>
        <xdr:cNvPr id="16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88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1622</xdr:row>
      <xdr:rowOff>0</xdr:rowOff>
    </xdr:from>
    <xdr:to>
      <xdr:col>0</xdr:col>
      <xdr:colOff>171450</xdr:colOff>
      <xdr:row>1622</xdr:row>
      <xdr:rowOff>152400</xdr:rowOff>
    </xdr:to>
    <xdr:pic>
      <xdr:nvPicPr>
        <xdr:cNvPr id="16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89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1623</xdr:row>
      <xdr:rowOff>0</xdr:rowOff>
    </xdr:from>
    <xdr:to>
      <xdr:col>0</xdr:col>
      <xdr:colOff>171450</xdr:colOff>
      <xdr:row>1623</xdr:row>
      <xdr:rowOff>152400</xdr:rowOff>
    </xdr:to>
    <xdr:pic>
      <xdr:nvPicPr>
        <xdr:cNvPr id="16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91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1624</xdr:row>
      <xdr:rowOff>0</xdr:rowOff>
    </xdr:from>
    <xdr:to>
      <xdr:col>0</xdr:col>
      <xdr:colOff>171450</xdr:colOff>
      <xdr:row>1624</xdr:row>
      <xdr:rowOff>152400</xdr:rowOff>
    </xdr:to>
    <xdr:pic>
      <xdr:nvPicPr>
        <xdr:cNvPr id="16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93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1625</xdr:row>
      <xdr:rowOff>0</xdr:rowOff>
    </xdr:from>
    <xdr:to>
      <xdr:col>0</xdr:col>
      <xdr:colOff>171450</xdr:colOff>
      <xdr:row>1625</xdr:row>
      <xdr:rowOff>152400</xdr:rowOff>
    </xdr:to>
    <xdr:pic>
      <xdr:nvPicPr>
        <xdr:cNvPr id="16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95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1626</xdr:row>
      <xdr:rowOff>0</xdr:rowOff>
    </xdr:from>
    <xdr:to>
      <xdr:col>0</xdr:col>
      <xdr:colOff>171450</xdr:colOff>
      <xdr:row>1626</xdr:row>
      <xdr:rowOff>152400</xdr:rowOff>
    </xdr:to>
    <xdr:pic>
      <xdr:nvPicPr>
        <xdr:cNvPr id="16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97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1627</xdr:row>
      <xdr:rowOff>0</xdr:rowOff>
    </xdr:from>
    <xdr:to>
      <xdr:col>0</xdr:col>
      <xdr:colOff>171450</xdr:colOff>
      <xdr:row>1627</xdr:row>
      <xdr:rowOff>152400</xdr:rowOff>
    </xdr:to>
    <xdr:pic>
      <xdr:nvPicPr>
        <xdr:cNvPr id="16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099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1628</xdr:row>
      <xdr:rowOff>0</xdr:rowOff>
    </xdr:from>
    <xdr:to>
      <xdr:col>0</xdr:col>
      <xdr:colOff>171450</xdr:colOff>
      <xdr:row>1628</xdr:row>
      <xdr:rowOff>152400</xdr:rowOff>
    </xdr:to>
    <xdr:pic>
      <xdr:nvPicPr>
        <xdr:cNvPr id="16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01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1629</xdr:row>
      <xdr:rowOff>0</xdr:rowOff>
    </xdr:from>
    <xdr:to>
      <xdr:col>0</xdr:col>
      <xdr:colOff>171450</xdr:colOff>
      <xdr:row>1629</xdr:row>
      <xdr:rowOff>152400</xdr:rowOff>
    </xdr:to>
    <xdr:pic>
      <xdr:nvPicPr>
        <xdr:cNvPr id="16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03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1630</xdr:row>
      <xdr:rowOff>0</xdr:rowOff>
    </xdr:from>
    <xdr:to>
      <xdr:col>0</xdr:col>
      <xdr:colOff>171450</xdr:colOff>
      <xdr:row>1630</xdr:row>
      <xdr:rowOff>152400</xdr:rowOff>
    </xdr:to>
    <xdr:pic>
      <xdr:nvPicPr>
        <xdr:cNvPr id="16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05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1631</xdr:row>
      <xdr:rowOff>0</xdr:rowOff>
    </xdr:from>
    <xdr:to>
      <xdr:col>0</xdr:col>
      <xdr:colOff>171450</xdr:colOff>
      <xdr:row>1631</xdr:row>
      <xdr:rowOff>152400</xdr:rowOff>
    </xdr:to>
    <xdr:pic>
      <xdr:nvPicPr>
        <xdr:cNvPr id="16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07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1632</xdr:row>
      <xdr:rowOff>0</xdr:rowOff>
    </xdr:from>
    <xdr:to>
      <xdr:col>0</xdr:col>
      <xdr:colOff>171450</xdr:colOff>
      <xdr:row>1632</xdr:row>
      <xdr:rowOff>152400</xdr:rowOff>
    </xdr:to>
    <xdr:pic>
      <xdr:nvPicPr>
        <xdr:cNvPr id="16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08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1633</xdr:row>
      <xdr:rowOff>0</xdr:rowOff>
    </xdr:from>
    <xdr:to>
      <xdr:col>0</xdr:col>
      <xdr:colOff>171450</xdr:colOff>
      <xdr:row>1633</xdr:row>
      <xdr:rowOff>152400</xdr:rowOff>
    </xdr:to>
    <xdr:pic>
      <xdr:nvPicPr>
        <xdr:cNvPr id="16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10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1634</xdr:row>
      <xdr:rowOff>0</xdr:rowOff>
    </xdr:from>
    <xdr:to>
      <xdr:col>0</xdr:col>
      <xdr:colOff>171450</xdr:colOff>
      <xdr:row>1634</xdr:row>
      <xdr:rowOff>152400</xdr:rowOff>
    </xdr:to>
    <xdr:pic>
      <xdr:nvPicPr>
        <xdr:cNvPr id="16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12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1635</xdr:row>
      <xdr:rowOff>0</xdr:rowOff>
    </xdr:from>
    <xdr:to>
      <xdr:col>0</xdr:col>
      <xdr:colOff>171450</xdr:colOff>
      <xdr:row>1635</xdr:row>
      <xdr:rowOff>152400</xdr:rowOff>
    </xdr:to>
    <xdr:pic>
      <xdr:nvPicPr>
        <xdr:cNvPr id="16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14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1636</xdr:row>
      <xdr:rowOff>0</xdr:rowOff>
    </xdr:from>
    <xdr:to>
      <xdr:col>0</xdr:col>
      <xdr:colOff>171450</xdr:colOff>
      <xdr:row>1636</xdr:row>
      <xdr:rowOff>152400</xdr:rowOff>
    </xdr:to>
    <xdr:pic>
      <xdr:nvPicPr>
        <xdr:cNvPr id="16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16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1637</xdr:row>
      <xdr:rowOff>0</xdr:rowOff>
    </xdr:from>
    <xdr:to>
      <xdr:col>0</xdr:col>
      <xdr:colOff>171450</xdr:colOff>
      <xdr:row>1637</xdr:row>
      <xdr:rowOff>152400</xdr:rowOff>
    </xdr:to>
    <xdr:pic>
      <xdr:nvPicPr>
        <xdr:cNvPr id="16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18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1638</xdr:row>
      <xdr:rowOff>0</xdr:rowOff>
    </xdr:from>
    <xdr:to>
      <xdr:col>0</xdr:col>
      <xdr:colOff>171450</xdr:colOff>
      <xdr:row>1638</xdr:row>
      <xdr:rowOff>152400</xdr:rowOff>
    </xdr:to>
    <xdr:pic>
      <xdr:nvPicPr>
        <xdr:cNvPr id="16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20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1639</xdr:row>
      <xdr:rowOff>0</xdr:rowOff>
    </xdr:from>
    <xdr:to>
      <xdr:col>0</xdr:col>
      <xdr:colOff>171450</xdr:colOff>
      <xdr:row>1639</xdr:row>
      <xdr:rowOff>152400</xdr:rowOff>
    </xdr:to>
    <xdr:pic>
      <xdr:nvPicPr>
        <xdr:cNvPr id="16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22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1640</xdr:row>
      <xdr:rowOff>0</xdr:rowOff>
    </xdr:from>
    <xdr:to>
      <xdr:col>0</xdr:col>
      <xdr:colOff>171450</xdr:colOff>
      <xdr:row>1640</xdr:row>
      <xdr:rowOff>152400</xdr:rowOff>
    </xdr:to>
    <xdr:pic>
      <xdr:nvPicPr>
        <xdr:cNvPr id="16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24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1641</xdr:row>
      <xdr:rowOff>0</xdr:rowOff>
    </xdr:from>
    <xdr:to>
      <xdr:col>0</xdr:col>
      <xdr:colOff>171450</xdr:colOff>
      <xdr:row>1641</xdr:row>
      <xdr:rowOff>152400</xdr:rowOff>
    </xdr:to>
    <xdr:pic>
      <xdr:nvPicPr>
        <xdr:cNvPr id="16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26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1642</xdr:row>
      <xdr:rowOff>0</xdr:rowOff>
    </xdr:from>
    <xdr:to>
      <xdr:col>0</xdr:col>
      <xdr:colOff>171450</xdr:colOff>
      <xdr:row>1642</xdr:row>
      <xdr:rowOff>152400</xdr:rowOff>
    </xdr:to>
    <xdr:pic>
      <xdr:nvPicPr>
        <xdr:cNvPr id="16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28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1643</xdr:row>
      <xdr:rowOff>0</xdr:rowOff>
    </xdr:from>
    <xdr:to>
      <xdr:col>0</xdr:col>
      <xdr:colOff>171450</xdr:colOff>
      <xdr:row>1643</xdr:row>
      <xdr:rowOff>152400</xdr:rowOff>
    </xdr:to>
    <xdr:pic>
      <xdr:nvPicPr>
        <xdr:cNvPr id="16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29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1644</xdr:row>
      <xdr:rowOff>0</xdr:rowOff>
    </xdr:from>
    <xdr:to>
      <xdr:col>0</xdr:col>
      <xdr:colOff>171450</xdr:colOff>
      <xdr:row>1644</xdr:row>
      <xdr:rowOff>152400</xdr:rowOff>
    </xdr:to>
    <xdr:pic>
      <xdr:nvPicPr>
        <xdr:cNvPr id="16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31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1645</xdr:row>
      <xdr:rowOff>0</xdr:rowOff>
    </xdr:from>
    <xdr:to>
      <xdr:col>0</xdr:col>
      <xdr:colOff>171450</xdr:colOff>
      <xdr:row>1645</xdr:row>
      <xdr:rowOff>152400</xdr:rowOff>
    </xdr:to>
    <xdr:pic>
      <xdr:nvPicPr>
        <xdr:cNvPr id="16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33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1646</xdr:row>
      <xdr:rowOff>0</xdr:rowOff>
    </xdr:from>
    <xdr:to>
      <xdr:col>0</xdr:col>
      <xdr:colOff>171450</xdr:colOff>
      <xdr:row>1646</xdr:row>
      <xdr:rowOff>152400</xdr:rowOff>
    </xdr:to>
    <xdr:pic>
      <xdr:nvPicPr>
        <xdr:cNvPr id="16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35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1647</xdr:row>
      <xdr:rowOff>0</xdr:rowOff>
    </xdr:from>
    <xdr:to>
      <xdr:col>0</xdr:col>
      <xdr:colOff>171450</xdr:colOff>
      <xdr:row>1647</xdr:row>
      <xdr:rowOff>152400</xdr:rowOff>
    </xdr:to>
    <xdr:pic>
      <xdr:nvPicPr>
        <xdr:cNvPr id="16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37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1648</xdr:row>
      <xdr:rowOff>0</xdr:rowOff>
    </xdr:from>
    <xdr:to>
      <xdr:col>0</xdr:col>
      <xdr:colOff>171450</xdr:colOff>
      <xdr:row>1648</xdr:row>
      <xdr:rowOff>152400</xdr:rowOff>
    </xdr:to>
    <xdr:pic>
      <xdr:nvPicPr>
        <xdr:cNvPr id="16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39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1649</xdr:row>
      <xdr:rowOff>0</xdr:rowOff>
    </xdr:from>
    <xdr:to>
      <xdr:col>0</xdr:col>
      <xdr:colOff>171450</xdr:colOff>
      <xdr:row>1649</xdr:row>
      <xdr:rowOff>152400</xdr:rowOff>
    </xdr:to>
    <xdr:pic>
      <xdr:nvPicPr>
        <xdr:cNvPr id="16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41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1650</xdr:row>
      <xdr:rowOff>0</xdr:rowOff>
    </xdr:from>
    <xdr:to>
      <xdr:col>0</xdr:col>
      <xdr:colOff>171450</xdr:colOff>
      <xdr:row>1650</xdr:row>
      <xdr:rowOff>152400</xdr:rowOff>
    </xdr:to>
    <xdr:pic>
      <xdr:nvPicPr>
        <xdr:cNvPr id="16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43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1651</xdr:row>
      <xdr:rowOff>0</xdr:rowOff>
    </xdr:from>
    <xdr:to>
      <xdr:col>0</xdr:col>
      <xdr:colOff>171450</xdr:colOff>
      <xdr:row>1651</xdr:row>
      <xdr:rowOff>152400</xdr:rowOff>
    </xdr:to>
    <xdr:pic>
      <xdr:nvPicPr>
        <xdr:cNvPr id="16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45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1652</xdr:row>
      <xdr:rowOff>0</xdr:rowOff>
    </xdr:from>
    <xdr:to>
      <xdr:col>0</xdr:col>
      <xdr:colOff>171450</xdr:colOff>
      <xdr:row>1652</xdr:row>
      <xdr:rowOff>152400</xdr:rowOff>
    </xdr:to>
    <xdr:pic>
      <xdr:nvPicPr>
        <xdr:cNvPr id="16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47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1653</xdr:row>
      <xdr:rowOff>0</xdr:rowOff>
    </xdr:from>
    <xdr:to>
      <xdr:col>0</xdr:col>
      <xdr:colOff>171450</xdr:colOff>
      <xdr:row>1653</xdr:row>
      <xdr:rowOff>152400</xdr:rowOff>
    </xdr:to>
    <xdr:pic>
      <xdr:nvPicPr>
        <xdr:cNvPr id="16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48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1654</xdr:row>
      <xdr:rowOff>0</xdr:rowOff>
    </xdr:from>
    <xdr:to>
      <xdr:col>0</xdr:col>
      <xdr:colOff>171450</xdr:colOff>
      <xdr:row>1654</xdr:row>
      <xdr:rowOff>152400</xdr:rowOff>
    </xdr:to>
    <xdr:pic>
      <xdr:nvPicPr>
        <xdr:cNvPr id="16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50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1655</xdr:row>
      <xdr:rowOff>0</xdr:rowOff>
    </xdr:from>
    <xdr:to>
      <xdr:col>0</xdr:col>
      <xdr:colOff>171450</xdr:colOff>
      <xdr:row>1655</xdr:row>
      <xdr:rowOff>152400</xdr:rowOff>
    </xdr:to>
    <xdr:pic>
      <xdr:nvPicPr>
        <xdr:cNvPr id="16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52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1656</xdr:row>
      <xdr:rowOff>0</xdr:rowOff>
    </xdr:from>
    <xdr:to>
      <xdr:col>0</xdr:col>
      <xdr:colOff>171450</xdr:colOff>
      <xdr:row>1656</xdr:row>
      <xdr:rowOff>152400</xdr:rowOff>
    </xdr:to>
    <xdr:pic>
      <xdr:nvPicPr>
        <xdr:cNvPr id="16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54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1657</xdr:row>
      <xdr:rowOff>0</xdr:rowOff>
    </xdr:from>
    <xdr:to>
      <xdr:col>0</xdr:col>
      <xdr:colOff>171450</xdr:colOff>
      <xdr:row>1657</xdr:row>
      <xdr:rowOff>152400</xdr:rowOff>
    </xdr:to>
    <xdr:pic>
      <xdr:nvPicPr>
        <xdr:cNvPr id="16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56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1658</xdr:row>
      <xdr:rowOff>0</xdr:rowOff>
    </xdr:from>
    <xdr:to>
      <xdr:col>0</xdr:col>
      <xdr:colOff>171450</xdr:colOff>
      <xdr:row>1658</xdr:row>
      <xdr:rowOff>152400</xdr:rowOff>
    </xdr:to>
    <xdr:pic>
      <xdr:nvPicPr>
        <xdr:cNvPr id="16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58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1659</xdr:row>
      <xdr:rowOff>0</xdr:rowOff>
    </xdr:from>
    <xdr:to>
      <xdr:col>0</xdr:col>
      <xdr:colOff>171450</xdr:colOff>
      <xdr:row>1659</xdr:row>
      <xdr:rowOff>152400</xdr:rowOff>
    </xdr:to>
    <xdr:pic>
      <xdr:nvPicPr>
        <xdr:cNvPr id="16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60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1660</xdr:row>
      <xdr:rowOff>0</xdr:rowOff>
    </xdr:from>
    <xdr:to>
      <xdr:col>0</xdr:col>
      <xdr:colOff>171450</xdr:colOff>
      <xdr:row>1660</xdr:row>
      <xdr:rowOff>152400</xdr:rowOff>
    </xdr:to>
    <xdr:pic>
      <xdr:nvPicPr>
        <xdr:cNvPr id="16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62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1661</xdr:row>
      <xdr:rowOff>0</xdr:rowOff>
    </xdr:from>
    <xdr:to>
      <xdr:col>0</xdr:col>
      <xdr:colOff>171450</xdr:colOff>
      <xdr:row>1661</xdr:row>
      <xdr:rowOff>152400</xdr:rowOff>
    </xdr:to>
    <xdr:pic>
      <xdr:nvPicPr>
        <xdr:cNvPr id="16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64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1662</xdr:row>
      <xdr:rowOff>0</xdr:rowOff>
    </xdr:from>
    <xdr:to>
      <xdr:col>0</xdr:col>
      <xdr:colOff>171450</xdr:colOff>
      <xdr:row>1662</xdr:row>
      <xdr:rowOff>152400</xdr:rowOff>
    </xdr:to>
    <xdr:pic>
      <xdr:nvPicPr>
        <xdr:cNvPr id="16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66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1663</xdr:row>
      <xdr:rowOff>0</xdr:rowOff>
    </xdr:from>
    <xdr:to>
      <xdr:col>0</xdr:col>
      <xdr:colOff>171450</xdr:colOff>
      <xdr:row>1663</xdr:row>
      <xdr:rowOff>152400</xdr:rowOff>
    </xdr:to>
    <xdr:pic>
      <xdr:nvPicPr>
        <xdr:cNvPr id="16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68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1664</xdr:row>
      <xdr:rowOff>0</xdr:rowOff>
    </xdr:from>
    <xdr:to>
      <xdr:col>0</xdr:col>
      <xdr:colOff>171450</xdr:colOff>
      <xdr:row>1664</xdr:row>
      <xdr:rowOff>152400</xdr:rowOff>
    </xdr:to>
    <xdr:pic>
      <xdr:nvPicPr>
        <xdr:cNvPr id="16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69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1665</xdr:row>
      <xdr:rowOff>0</xdr:rowOff>
    </xdr:from>
    <xdr:to>
      <xdr:col>0</xdr:col>
      <xdr:colOff>171450</xdr:colOff>
      <xdr:row>1665</xdr:row>
      <xdr:rowOff>152400</xdr:rowOff>
    </xdr:to>
    <xdr:pic>
      <xdr:nvPicPr>
        <xdr:cNvPr id="16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71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1666</xdr:row>
      <xdr:rowOff>0</xdr:rowOff>
    </xdr:from>
    <xdr:to>
      <xdr:col>0</xdr:col>
      <xdr:colOff>171450</xdr:colOff>
      <xdr:row>1666</xdr:row>
      <xdr:rowOff>152400</xdr:rowOff>
    </xdr:to>
    <xdr:pic>
      <xdr:nvPicPr>
        <xdr:cNvPr id="16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73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1667</xdr:row>
      <xdr:rowOff>0</xdr:rowOff>
    </xdr:from>
    <xdr:to>
      <xdr:col>0</xdr:col>
      <xdr:colOff>171450</xdr:colOff>
      <xdr:row>1667</xdr:row>
      <xdr:rowOff>152400</xdr:rowOff>
    </xdr:to>
    <xdr:pic>
      <xdr:nvPicPr>
        <xdr:cNvPr id="16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75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1668</xdr:row>
      <xdr:rowOff>0</xdr:rowOff>
    </xdr:from>
    <xdr:to>
      <xdr:col>0</xdr:col>
      <xdr:colOff>171450</xdr:colOff>
      <xdr:row>1668</xdr:row>
      <xdr:rowOff>152400</xdr:rowOff>
    </xdr:to>
    <xdr:pic>
      <xdr:nvPicPr>
        <xdr:cNvPr id="16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77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1669</xdr:row>
      <xdr:rowOff>0</xdr:rowOff>
    </xdr:from>
    <xdr:to>
      <xdr:col>0</xdr:col>
      <xdr:colOff>171450</xdr:colOff>
      <xdr:row>1669</xdr:row>
      <xdr:rowOff>152400</xdr:rowOff>
    </xdr:to>
    <xdr:pic>
      <xdr:nvPicPr>
        <xdr:cNvPr id="16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79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1670</xdr:row>
      <xdr:rowOff>0</xdr:rowOff>
    </xdr:from>
    <xdr:to>
      <xdr:col>0</xdr:col>
      <xdr:colOff>171450</xdr:colOff>
      <xdr:row>1670</xdr:row>
      <xdr:rowOff>152400</xdr:rowOff>
    </xdr:to>
    <xdr:pic>
      <xdr:nvPicPr>
        <xdr:cNvPr id="16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81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1671</xdr:row>
      <xdr:rowOff>0</xdr:rowOff>
    </xdr:from>
    <xdr:to>
      <xdr:col>0</xdr:col>
      <xdr:colOff>171450</xdr:colOff>
      <xdr:row>1671</xdr:row>
      <xdr:rowOff>152400</xdr:rowOff>
    </xdr:to>
    <xdr:pic>
      <xdr:nvPicPr>
        <xdr:cNvPr id="16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83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1672</xdr:row>
      <xdr:rowOff>0</xdr:rowOff>
    </xdr:from>
    <xdr:to>
      <xdr:col>0</xdr:col>
      <xdr:colOff>171450</xdr:colOff>
      <xdr:row>1672</xdr:row>
      <xdr:rowOff>152400</xdr:rowOff>
    </xdr:to>
    <xdr:pic>
      <xdr:nvPicPr>
        <xdr:cNvPr id="16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85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1673</xdr:row>
      <xdr:rowOff>0</xdr:rowOff>
    </xdr:from>
    <xdr:to>
      <xdr:col>0</xdr:col>
      <xdr:colOff>171450</xdr:colOff>
      <xdr:row>1673</xdr:row>
      <xdr:rowOff>152400</xdr:rowOff>
    </xdr:to>
    <xdr:pic>
      <xdr:nvPicPr>
        <xdr:cNvPr id="16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87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1674</xdr:row>
      <xdr:rowOff>0</xdr:rowOff>
    </xdr:from>
    <xdr:to>
      <xdr:col>0</xdr:col>
      <xdr:colOff>171450</xdr:colOff>
      <xdr:row>1674</xdr:row>
      <xdr:rowOff>152400</xdr:rowOff>
    </xdr:to>
    <xdr:pic>
      <xdr:nvPicPr>
        <xdr:cNvPr id="16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88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1675</xdr:row>
      <xdr:rowOff>0</xdr:rowOff>
    </xdr:from>
    <xdr:to>
      <xdr:col>0</xdr:col>
      <xdr:colOff>171450</xdr:colOff>
      <xdr:row>1675</xdr:row>
      <xdr:rowOff>152400</xdr:rowOff>
    </xdr:to>
    <xdr:pic>
      <xdr:nvPicPr>
        <xdr:cNvPr id="16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90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1676</xdr:row>
      <xdr:rowOff>0</xdr:rowOff>
    </xdr:from>
    <xdr:to>
      <xdr:col>0</xdr:col>
      <xdr:colOff>171450</xdr:colOff>
      <xdr:row>1676</xdr:row>
      <xdr:rowOff>152400</xdr:rowOff>
    </xdr:to>
    <xdr:pic>
      <xdr:nvPicPr>
        <xdr:cNvPr id="16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92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1677</xdr:row>
      <xdr:rowOff>0</xdr:rowOff>
    </xdr:from>
    <xdr:to>
      <xdr:col>0</xdr:col>
      <xdr:colOff>171450</xdr:colOff>
      <xdr:row>1677</xdr:row>
      <xdr:rowOff>152400</xdr:rowOff>
    </xdr:to>
    <xdr:pic>
      <xdr:nvPicPr>
        <xdr:cNvPr id="16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94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1678</xdr:row>
      <xdr:rowOff>0</xdr:rowOff>
    </xdr:from>
    <xdr:to>
      <xdr:col>0</xdr:col>
      <xdr:colOff>171450</xdr:colOff>
      <xdr:row>1678</xdr:row>
      <xdr:rowOff>152400</xdr:rowOff>
    </xdr:to>
    <xdr:pic>
      <xdr:nvPicPr>
        <xdr:cNvPr id="16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96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1679</xdr:row>
      <xdr:rowOff>0</xdr:rowOff>
    </xdr:from>
    <xdr:to>
      <xdr:col>0</xdr:col>
      <xdr:colOff>171450</xdr:colOff>
      <xdr:row>1679</xdr:row>
      <xdr:rowOff>152400</xdr:rowOff>
    </xdr:to>
    <xdr:pic>
      <xdr:nvPicPr>
        <xdr:cNvPr id="16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198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1680</xdr:row>
      <xdr:rowOff>0</xdr:rowOff>
    </xdr:from>
    <xdr:to>
      <xdr:col>0</xdr:col>
      <xdr:colOff>171450</xdr:colOff>
      <xdr:row>1680</xdr:row>
      <xdr:rowOff>152400</xdr:rowOff>
    </xdr:to>
    <xdr:pic>
      <xdr:nvPicPr>
        <xdr:cNvPr id="16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00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1681</xdr:row>
      <xdr:rowOff>0</xdr:rowOff>
    </xdr:from>
    <xdr:to>
      <xdr:col>0</xdr:col>
      <xdr:colOff>171450</xdr:colOff>
      <xdr:row>1681</xdr:row>
      <xdr:rowOff>152400</xdr:rowOff>
    </xdr:to>
    <xdr:pic>
      <xdr:nvPicPr>
        <xdr:cNvPr id="16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02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1682</xdr:row>
      <xdr:rowOff>0</xdr:rowOff>
    </xdr:from>
    <xdr:to>
      <xdr:col>0</xdr:col>
      <xdr:colOff>171450</xdr:colOff>
      <xdr:row>1682</xdr:row>
      <xdr:rowOff>152400</xdr:rowOff>
    </xdr:to>
    <xdr:pic>
      <xdr:nvPicPr>
        <xdr:cNvPr id="16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04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1683</xdr:row>
      <xdr:rowOff>0</xdr:rowOff>
    </xdr:from>
    <xdr:to>
      <xdr:col>0</xdr:col>
      <xdr:colOff>171450</xdr:colOff>
      <xdr:row>1683</xdr:row>
      <xdr:rowOff>152400</xdr:rowOff>
    </xdr:to>
    <xdr:pic>
      <xdr:nvPicPr>
        <xdr:cNvPr id="16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06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1684</xdr:row>
      <xdr:rowOff>0</xdr:rowOff>
    </xdr:from>
    <xdr:to>
      <xdr:col>0</xdr:col>
      <xdr:colOff>171450</xdr:colOff>
      <xdr:row>1684</xdr:row>
      <xdr:rowOff>152400</xdr:rowOff>
    </xdr:to>
    <xdr:pic>
      <xdr:nvPicPr>
        <xdr:cNvPr id="16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08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1685</xdr:row>
      <xdr:rowOff>0</xdr:rowOff>
    </xdr:from>
    <xdr:to>
      <xdr:col>0</xdr:col>
      <xdr:colOff>171450</xdr:colOff>
      <xdr:row>1685</xdr:row>
      <xdr:rowOff>152400</xdr:rowOff>
    </xdr:to>
    <xdr:pic>
      <xdr:nvPicPr>
        <xdr:cNvPr id="16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09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1686</xdr:row>
      <xdr:rowOff>0</xdr:rowOff>
    </xdr:from>
    <xdr:to>
      <xdr:col>0</xdr:col>
      <xdr:colOff>171450</xdr:colOff>
      <xdr:row>1686</xdr:row>
      <xdr:rowOff>152400</xdr:rowOff>
    </xdr:to>
    <xdr:pic>
      <xdr:nvPicPr>
        <xdr:cNvPr id="16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11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1687</xdr:row>
      <xdr:rowOff>0</xdr:rowOff>
    </xdr:from>
    <xdr:to>
      <xdr:col>0</xdr:col>
      <xdr:colOff>171450</xdr:colOff>
      <xdr:row>1687</xdr:row>
      <xdr:rowOff>152400</xdr:rowOff>
    </xdr:to>
    <xdr:pic>
      <xdr:nvPicPr>
        <xdr:cNvPr id="16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13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1688</xdr:row>
      <xdr:rowOff>0</xdr:rowOff>
    </xdr:from>
    <xdr:to>
      <xdr:col>0</xdr:col>
      <xdr:colOff>171450</xdr:colOff>
      <xdr:row>1688</xdr:row>
      <xdr:rowOff>152400</xdr:rowOff>
    </xdr:to>
    <xdr:pic>
      <xdr:nvPicPr>
        <xdr:cNvPr id="16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15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1689</xdr:row>
      <xdr:rowOff>0</xdr:rowOff>
    </xdr:from>
    <xdr:to>
      <xdr:col>0</xdr:col>
      <xdr:colOff>171450</xdr:colOff>
      <xdr:row>1689</xdr:row>
      <xdr:rowOff>152400</xdr:rowOff>
    </xdr:to>
    <xdr:pic>
      <xdr:nvPicPr>
        <xdr:cNvPr id="16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17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1690</xdr:row>
      <xdr:rowOff>0</xdr:rowOff>
    </xdr:from>
    <xdr:to>
      <xdr:col>0</xdr:col>
      <xdr:colOff>171450</xdr:colOff>
      <xdr:row>1690</xdr:row>
      <xdr:rowOff>152400</xdr:rowOff>
    </xdr:to>
    <xdr:pic>
      <xdr:nvPicPr>
        <xdr:cNvPr id="16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19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1691</xdr:row>
      <xdr:rowOff>0</xdr:rowOff>
    </xdr:from>
    <xdr:to>
      <xdr:col>0</xdr:col>
      <xdr:colOff>171450</xdr:colOff>
      <xdr:row>1691</xdr:row>
      <xdr:rowOff>152400</xdr:rowOff>
    </xdr:to>
    <xdr:pic>
      <xdr:nvPicPr>
        <xdr:cNvPr id="16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21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1692</xdr:row>
      <xdr:rowOff>0</xdr:rowOff>
    </xdr:from>
    <xdr:to>
      <xdr:col>0</xdr:col>
      <xdr:colOff>171450</xdr:colOff>
      <xdr:row>1692</xdr:row>
      <xdr:rowOff>152400</xdr:rowOff>
    </xdr:to>
    <xdr:pic>
      <xdr:nvPicPr>
        <xdr:cNvPr id="16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23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1693</xdr:row>
      <xdr:rowOff>0</xdr:rowOff>
    </xdr:from>
    <xdr:to>
      <xdr:col>0</xdr:col>
      <xdr:colOff>171450</xdr:colOff>
      <xdr:row>1693</xdr:row>
      <xdr:rowOff>152400</xdr:rowOff>
    </xdr:to>
    <xdr:pic>
      <xdr:nvPicPr>
        <xdr:cNvPr id="16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25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1694</xdr:row>
      <xdr:rowOff>0</xdr:rowOff>
    </xdr:from>
    <xdr:to>
      <xdr:col>0</xdr:col>
      <xdr:colOff>171450</xdr:colOff>
      <xdr:row>1694</xdr:row>
      <xdr:rowOff>152400</xdr:rowOff>
    </xdr:to>
    <xdr:pic>
      <xdr:nvPicPr>
        <xdr:cNvPr id="16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27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1695</xdr:row>
      <xdr:rowOff>0</xdr:rowOff>
    </xdr:from>
    <xdr:to>
      <xdr:col>0</xdr:col>
      <xdr:colOff>171450</xdr:colOff>
      <xdr:row>1695</xdr:row>
      <xdr:rowOff>152400</xdr:rowOff>
    </xdr:to>
    <xdr:pic>
      <xdr:nvPicPr>
        <xdr:cNvPr id="16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28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1696</xdr:row>
      <xdr:rowOff>0</xdr:rowOff>
    </xdr:from>
    <xdr:to>
      <xdr:col>0</xdr:col>
      <xdr:colOff>171450</xdr:colOff>
      <xdr:row>1696</xdr:row>
      <xdr:rowOff>152400</xdr:rowOff>
    </xdr:to>
    <xdr:pic>
      <xdr:nvPicPr>
        <xdr:cNvPr id="16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30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1697</xdr:row>
      <xdr:rowOff>0</xdr:rowOff>
    </xdr:from>
    <xdr:to>
      <xdr:col>0</xdr:col>
      <xdr:colOff>171450</xdr:colOff>
      <xdr:row>1697</xdr:row>
      <xdr:rowOff>152400</xdr:rowOff>
    </xdr:to>
    <xdr:pic>
      <xdr:nvPicPr>
        <xdr:cNvPr id="16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32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1698</xdr:row>
      <xdr:rowOff>0</xdr:rowOff>
    </xdr:from>
    <xdr:to>
      <xdr:col>0</xdr:col>
      <xdr:colOff>171450</xdr:colOff>
      <xdr:row>1698</xdr:row>
      <xdr:rowOff>152400</xdr:rowOff>
    </xdr:to>
    <xdr:pic>
      <xdr:nvPicPr>
        <xdr:cNvPr id="16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34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1699</xdr:row>
      <xdr:rowOff>0</xdr:rowOff>
    </xdr:from>
    <xdr:to>
      <xdr:col>0</xdr:col>
      <xdr:colOff>171450</xdr:colOff>
      <xdr:row>1699</xdr:row>
      <xdr:rowOff>152400</xdr:rowOff>
    </xdr:to>
    <xdr:pic>
      <xdr:nvPicPr>
        <xdr:cNvPr id="17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36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1700</xdr:row>
      <xdr:rowOff>0</xdr:rowOff>
    </xdr:from>
    <xdr:to>
      <xdr:col>0</xdr:col>
      <xdr:colOff>171450</xdr:colOff>
      <xdr:row>1700</xdr:row>
      <xdr:rowOff>152400</xdr:rowOff>
    </xdr:to>
    <xdr:pic>
      <xdr:nvPicPr>
        <xdr:cNvPr id="17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38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1701</xdr:row>
      <xdr:rowOff>0</xdr:rowOff>
    </xdr:from>
    <xdr:to>
      <xdr:col>0</xdr:col>
      <xdr:colOff>171450</xdr:colOff>
      <xdr:row>1701</xdr:row>
      <xdr:rowOff>152400</xdr:rowOff>
    </xdr:to>
    <xdr:pic>
      <xdr:nvPicPr>
        <xdr:cNvPr id="17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40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1702</xdr:row>
      <xdr:rowOff>0</xdr:rowOff>
    </xdr:from>
    <xdr:to>
      <xdr:col>0</xdr:col>
      <xdr:colOff>171450</xdr:colOff>
      <xdr:row>1702</xdr:row>
      <xdr:rowOff>152400</xdr:rowOff>
    </xdr:to>
    <xdr:pic>
      <xdr:nvPicPr>
        <xdr:cNvPr id="17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42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1703</xdr:row>
      <xdr:rowOff>0</xdr:rowOff>
    </xdr:from>
    <xdr:to>
      <xdr:col>0</xdr:col>
      <xdr:colOff>171450</xdr:colOff>
      <xdr:row>1703</xdr:row>
      <xdr:rowOff>152400</xdr:rowOff>
    </xdr:to>
    <xdr:pic>
      <xdr:nvPicPr>
        <xdr:cNvPr id="17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44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1704</xdr:row>
      <xdr:rowOff>0</xdr:rowOff>
    </xdr:from>
    <xdr:to>
      <xdr:col>0</xdr:col>
      <xdr:colOff>171450</xdr:colOff>
      <xdr:row>1704</xdr:row>
      <xdr:rowOff>152400</xdr:rowOff>
    </xdr:to>
    <xdr:pic>
      <xdr:nvPicPr>
        <xdr:cNvPr id="17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46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1705</xdr:row>
      <xdr:rowOff>0</xdr:rowOff>
    </xdr:from>
    <xdr:to>
      <xdr:col>0</xdr:col>
      <xdr:colOff>171450</xdr:colOff>
      <xdr:row>1705</xdr:row>
      <xdr:rowOff>152400</xdr:rowOff>
    </xdr:to>
    <xdr:pic>
      <xdr:nvPicPr>
        <xdr:cNvPr id="17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48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1706</xdr:row>
      <xdr:rowOff>0</xdr:rowOff>
    </xdr:from>
    <xdr:to>
      <xdr:col>0</xdr:col>
      <xdr:colOff>171450</xdr:colOff>
      <xdr:row>1706</xdr:row>
      <xdr:rowOff>152400</xdr:rowOff>
    </xdr:to>
    <xdr:pic>
      <xdr:nvPicPr>
        <xdr:cNvPr id="17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49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1707</xdr:row>
      <xdr:rowOff>0</xdr:rowOff>
    </xdr:from>
    <xdr:to>
      <xdr:col>0</xdr:col>
      <xdr:colOff>171450</xdr:colOff>
      <xdr:row>1707</xdr:row>
      <xdr:rowOff>152400</xdr:rowOff>
    </xdr:to>
    <xdr:pic>
      <xdr:nvPicPr>
        <xdr:cNvPr id="17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51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1708</xdr:row>
      <xdr:rowOff>0</xdr:rowOff>
    </xdr:from>
    <xdr:to>
      <xdr:col>0</xdr:col>
      <xdr:colOff>171450</xdr:colOff>
      <xdr:row>1708</xdr:row>
      <xdr:rowOff>152400</xdr:rowOff>
    </xdr:to>
    <xdr:pic>
      <xdr:nvPicPr>
        <xdr:cNvPr id="17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53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1709</xdr:row>
      <xdr:rowOff>0</xdr:rowOff>
    </xdr:from>
    <xdr:to>
      <xdr:col>0</xdr:col>
      <xdr:colOff>171450</xdr:colOff>
      <xdr:row>1709</xdr:row>
      <xdr:rowOff>152400</xdr:rowOff>
    </xdr:to>
    <xdr:pic>
      <xdr:nvPicPr>
        <xdr:cNvPr id="17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55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1710</xdr:row>
      <xdr:rowOff>0</xdr:rowOff>
    </xdr:from>
    <xdr:to>
      <xdr:col>0</xdr:col>
      <xdr:colOff>171450</xdr:colOff>
      <xdr:row>1710</xdr:row>
      <xdr:rowOff>152400</xdr:rowOff>
    </xdr:to>
    <xdr:pic>
      <xdr:nvPicPr>
        <xdr:cNvPr id="17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57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1711</xdr:row>
      <xdr:rowOff>0</xdr:rowOff>
    </xdr:from>
    <xdr:to>
      <xdr:col>0</xdr:col>
      <xdr:colOff>171450</xdr:colOff>
      <xdr:row>1711</xdr:row>
      <xdr:rowOff>152400</xdr:rowOff>
    </xdr:to>
    <xdr:pic>
      <xdr:nvPicPr>
        <xdr:cNvPr id="17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59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1712</xdr:row>
      <xdr:rowOff>0</xdr:rowOff>
    </xdr:from>
    <xdr:to>
      <xdr:col>0</xdr:col>
      <xdr:colOff>171450</xdr:colOff>
      <xdr:row>1712</xdr:row>
      <xdr:rowOff>152400</xdr:rowOff>
    </xdr:to>
    <xdr:pic>
      <xdr:nvPicPr>
        <xdr:cNvPr id="17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61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1713</xdr:row>
      <xdr:rowOff>0</xdr:rowOff>
    </xdr:from>
    <xdr:to>
      <xdr:col>0</xdr:col>
      <xdr:colOff>171450</xdr:colOff>
      <xdr:row>1713</xdr:row>
      <xdr:rowOff>152400</xdr:rowOff>
    </xdr:to>
    <xdr:pic>
      <xdr:nvPicPr>
        <xdr:cNvPr id="17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63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1714</xdr:row>
      <xdr:rowOff>0</xdr:rowOff>
    </xdr:from>
    <xdr:to>
      <xdr:col>0</xdr:col>
      <xdr:colOff>171450</xdr:colOff>
      <xdr:row>1714</xdr:row>
      <xdr:rowOff>152400</xdr:rowOff>
    </xdr:to>
    <xdr:pic>
      <xdr:nvPicPr>
        <xdr:cNvPr id="17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65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1715</xdr:row>
      <xdr:rowOff>0</xdr:rowOff>
    </xdr:from>
    <xdr:to>
      <xdr:col>0</xdr:col>
      <xdr:colOff>171450</xdr:colOff>
      <xdr:row>1715</xdr:row>
      <xdr:rowOff>152400</xdr:rowOff>
    </xdr:to>
    <xdr:pic>
      <xdr:nvPicPr>
        <xdr:cNvPr id="17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67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1716</xdr:row>
      <xdr:rowOff>0</xdr:rowOff>
    </xdr:from>
    <xdr:to>
      <xdr:col>0</xdr:col>
      <xdr:colOff>171450</xdr:colOff>
      <xdr:row>1716</xdr:row>
      <xdr:rowOff>152400</xdr:rowOff>
    </xdr:to>
    <xdr:pic>
      <xdr:nvPicPr>
        <xdr:cNvPr id="17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68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1717</xdr:row>
      <xdr:rowOff>0</xdr:rowOff>
    </xdr:from>
    <xdr:to>
      <xdr:col>0</xdr:col>
      <xdr:colOff>171450</xdr:colOff>
      <xdr:row>1717</xdr:row>
      <xdr:rowOff>152400</xdr:rowOff>
    </xdr:to>
    <xdr:pic>
      <xdr:nvPicPr>
        <xdr:cNvPr id="17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70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1718</xdr:row>
      <xdr:rowOff>0</xdr:rowOff>
    </xdr:from>
    <xdr:to>
      <xdr:col>0</xdr:col>
      <xdr:colOff>171450</xdr:colOff>
      <xdr:row>1718</xdr:row>
      <xdr:rowOff>152400</xdr:rowOff>
    </xdr:to>
    <xdr:pic>
      <xdr:nvPicPr>
        <xdr:cNvPr id="17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72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1719</xdr:row>
      <xdr:rowOff>0</xdr:rowOff>
    </xdr:from>
    <xdr:to>
      <xdr:col>0</xdr:col>
      <xdr:colOff>171450</xdr:colOff>
      <xdr:row>1719</xdr:row>
      <xdr:rowOff>152400</xdr:rowOff>
    </xdr:to>
    <xdr:pic>
      <xdr:nvPicPr>
        <xdr:cNvPr id="17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74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1720</xdr:row>
      <xdr:rowOff>0</xdr:rowOff>
    </xdr:from>
    <xdr:to>
      <xdr:col>0</xdr:col>
      <xdr:colOff>171450</xdr:colOff>
      <xdr:row>1720</xdr:row>
      <xdr:rowOff>152400</xdr:rowOff>
    </xdr:to>
    <xdr:pic>
      <xdr:nvPicPr>
        <xdr:cNvPr id="17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76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1721</xdr:row>
      <xdr:rowOff>0</xdr:rowOff>
    </xdr:from>
    <xdr:to>
      <xdr:col>0</xdr:col>
      <xdr:colOff>171450</xdr:colOff>
      <xdr:row>1721</xdr:row>
      <xdr:rowOff>152400</xdr:rowOff>
    </xdr:to>
    <xdr:pic>
      <xdr:nvPicPr>
        <xdr:cNvPr id="17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78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1722</xdr:row>
      <xdr:rowOff>0</xdr:rowOff>
    </xdr:from>
    <xdr:to>
      <xdr:col>0</xdr:col>
      <xdr:colOff>171450</xdr:colOff>
      <xdr:row>1722</xdr:row>
      <xdr:rowOff>152400</xdr:rowOff>
    </xdr:to>
    <xdr:pic>
      <xdr:nvPicPr>
        <xdr:cNvPr id="17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80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1723</xdr:row>
      <xdr:rowOff>0</xdr:rowOff>
    </xdr:from>
    <xdr:to>
      <xdr:col>0</xdr:col>
      <xdr:colOff>171450</xdr:colOff>
      <xdr:row>1723</xdr:row>
      <xdr:rowOff>152400</xdr:rowOff>
    </xdr:to>
    <xdr:pic>
      <xdr:nvPicPr>
        <xdr:cNvPr id="17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82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1724</xdr:row>
      <xdr:rowOff>0</xdr:rowOff>
    </xdr:from>
    <xdr:to>
      <xdr:col>0</xdr:col>
      <xdr:colOff>171450</xdr:colOff>
      <xdr:row>1724</xdr:row>
      <xdr:rowOff>152400</xdr:rowOff>
    </xdr:to>
    <xdr:pic>
      <xdr:nvPicPr>
        <xdr:cNvPr id="17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84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1725</xdr:row>
      <xdr:rowOff>0</xdr:rowOff>
    </xdr:from>
    <xdr:to>
      <xdr:col>0</xdr:col>
      <xdr:colOff>171450</xdr:colOff>
      <xdr:row>1725</xdr:row>
      <xdr:rowOff>152400</xdr:rowOff>
    </xdr:to>
    <xdr:pic>
      <xdr:nvPicPr>
        <xdr:cNvPr id="17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86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1726</xdr:row>
      <xdr:rowOff>0</xdr:rowOff>
    </xdr:from>
    <xdr:to>
      <xdr:col>0</xdr:col>
      <xdr:colOff>171450</xdr:colOff>
      <xdr:row>1726</xdr:row>
      <xdr:rowOff>152400</xdr:rowOff>
    </xdr:to>
    <xdr:pic>
      <xdr:nvPicPr>
        <xdr:cNvPr id="17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88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1727</xdr:row>
      <xdr:rowOff>0</xdr:rowOff>
    </xdr:from>
    <xdr:to>
      <xdr:col>0</xdr:col>
      <xdr:colOff>171450</xdr:colOff>
      <xdr:row>1727</xdr:row>
      <xdr:rowOff>152400</xdr:rowOff>
    </xdr:to>
    <xdr:pic>
      <xdr:nvPicPr>
        <xdr:cNvPr id="17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89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1728</xdr:row>
      <xdr:rowOff>0</xdr:rowOff>
    </xdr:from>
    <xdr:to>
      <xdr:col>0</xdr:col>
      <xdr:colOff>171450</xdr:colOff>
      <xdr:row>1728</xdr:row>
      <xdr:rowOff>152400</xdr:rowOff>
    </xdr:to>
    <xdr:pic>
      <xdr:nvPicPr>
        <xdr:cNvPr id="17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91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1729</xdr:row>
      <xdr:rowOff>0</xdr:rowOff>
    </xdr:from>
    <xdr:to>
      <xdr:col>0</xdr:col>
      <xdr:colOff>171450</xdr:colOff>
      <xdr:row>1729</xdr:row>
      <xdr:rowOff>152400</xdr:rowOff>
    </xdr:to>
    <xdr:pic>
      <xdr:nvPicPr>
        <xdr:cNvPr id="17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93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1730</xdr:row>
      <xdr:rowOff>0</xdr:rowOff>
    </xdr:from>
    <xdr:to>
      <xdr:col>0</xdr:col>
      <xdr:colOff>171450</xdr:colOff>
      <xdr:row>1730</xdr:row>
      <xdr:rowOff>152400</xdr:rowOff>
    </xdr:to>
    <xdr:pic>
      <xdr:nvPicPr>
        <xdr:cNvPr id="17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95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1731</xdr:row>
      <xdr:rowOff>0</xdr:rowOff>
    </xdr:from>
    <xdr:to>
      <xdr:col>0</xdr:col>
      <xdr:colOff>171450</xdr:colOff>
      <xdr:row>1731</xdr:row>
      <xdr:rowOff>152400</xdr:rowOff>
    </xdr:to>
    <xdr:pic>
      <xdr:nvPicPr>
        <xdr:cNvPr id="17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97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1732</xdr:row>
      <xdr:rowOff>0</xdr:rowOff>
    </xdr:from>
    <xdr:to>
      <xdr:col>0</xdr:col>
      <xdr:colOff>171450</xdr:colOff>
      <xdr:row>1732</xdr:row>
      <xdr:rowOff>152400</xdr:rowOff>
    </xdr:to>
    <xdr:pic>
      <xdr:nvPicPr>
        <xdr:cNvPr id="17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299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1733</xdr:row>
      <xdr:rowOff>0</xdr:rowOff>
    </xdr:from>
    <xdr:to>
      <xdr:col>0</xdr:col>
      <xdr:colOff>171450</xdr:colOff>
      <xdr:row>1733</xdr:row>
      <xdr:rowOff>152400</xdr:rowOff>
    </xdr:to>
    <xdr:pic>
      <xdr:nvPicPr>
        <xdr:cNvPr id="17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01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1734</xdr:row>
      <xdr:rowOff>0</xdr:rowOff>
    </xdr:from>
    <xdr:to>
      <xdr:col>0</xdr:col>
      <xdr:colOff>171450</xdr:colOff>
      <xdr:row>1734</xdr:row>
      <xdr:rowOff>152400</xdr:rowOff>
    </xdr:to>
    <xdr:pic>
      <xdr:nvPicPr>
        <xdr:cNvPr id="17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03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1735</xdr:row>
      <xdr:rowOff>0</xdr:rowOff>
    </xdr:from>
    <xdr:to>
      <xdr:col>0</xdr:col>
      <xdr:colOff>171450</xdr:colOff>
      <xdr:row>1735</xdr:row>
      <xdr:rowOff>152400</xdr:rowOff>
    </xdr:to>
    <xdr:pic>
      <xdr:nvPicPr>
        <xdr:cNvPr id="17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05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1736</xdr:row>
      <xdr:rowOff>0</xdr:rowOff>
    </xdr:from>
    <xdr:to>
      <xdr:col>0</xdr:col>
      <xdr:colOff>171450</xdr:colOff>
      <xdr:row>1736</xdr:row>
      <xdr:rowOff>152400</xdr:rowOff>
    </xdr:to>
    <xdr:pic>
      <xdr:nvPicPr>
        <xdr:cNvPr id="17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07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1737</xdr:row>
      <xdr:rowOff>0</xdr:rowOff>
    </xdr:from>
    <xdr:to>
      <xdr:col>0</xdr:col>
      <xdr:colOff>171450</xdr:colOff>
      <xdr:row>1737</xdr:row>
      <xdr:rowOff>152400</xdr:rowOff>
    </xdr:to>
    <xdr:pic>
      <xdr:nvPicPr>
        <xdr:cNvPr id="17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08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1738</xdr:row>
      <xdr:rowOff>0</xdr:rowOff>
    </xdr:from>
    <xdr:to>
      <xdr:col>0</xdr:col>
      <xdr:colOff>171450</xdr:colOff>
      <xdr:row>1738</xdr:row>
      <xdr:rowOff>152400</xdr:rowOff>
    </xdr:to>
    <xdr:pic>
      <xdr:nvPicPr>
        <xdr:cNvPr id="17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10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1739</xdr:row>
      <xdr:rowOff>0</xdr:rowOff>
    </xdr:from>
    <xdr:to>
      <xdr:col>0</xdr:col>
      <xdr:colOff>171450</xdr:colOff>
      <xdr:row>1739</xdr:row>
      <xdr:rowOff>152400</xdr:rowOff>
    </xdr:to>
    <xdr:pic>
      <xdr:nvPicPr>
        <xdr:cNvPr id="17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12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1740</xdr:row>
      <xdr:rowOff>0</xdr:rowOff>
    </xdr:from>
    <xdr:to>
      <xdr:col>0</xdr:col>
      <xdr:colOff>171450</xdr:colOff>
      <xdr:row>1740</xdr:row>
      <xdr:rowOff>152400</xdr:rowOff>
    </xdr:to>
    <xdr:pic>
      <xdr:nvPicPr>
        <xdr:cNvPr id="17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14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1741</xdr:row>
      <xdr:rowOff>0</xdr:rowOff>
    </xdr:from>
    <xdr:to>
      <xdr:col>0</xdr:col>
      <xdr:colOff>171450</xdr:colOff>
      <xdr:row>1741</xdr:row>
      <xdr:rowOff>152400</xdr:rowOff>
    </xdr:to>
    <xdr:pic>
      <xdr:nvPicPr>
        <xdr:cNvPr id="17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16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1742</xdr:row>
      <xdr:rowOff>0</xdr:rowOff>
    </xdr:from>
    <xdr:to>
      <xdr:col>0</xdr:col>
      <xdr:colOff>171450</xdr:colOff>
      <xdr:row>1742</xdr:row>
      <xdr:rowOff>152400</xdr:rowOff>
    </xdr:to>
    <xdr:pic>
      <xdr:nvPicPr>
        <xdr:cNvPr id="17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18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1743</xdr:row>
      <xdr:rowOff>0</xdr:rowOff>
    </xdr:from>
    <xdr:to>
      <xdr:col>0</xdr:col>
      <xdr:colOff>171450</xdr:colOff>
      <xdr:row>1743</xdr:row>
      <xdr:rowOff>152400</xdr:rowOff>
    </xdr:to>
    <xdr:pic>
      <xdr:nvPicPr>
        <xdr:cNvPr id="17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20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1744</xdr:row>
      <xdr:rowOff>0</xdr:rowOff>
    </xdr:from>
    <xdr:to>
      <xdr:col>0</xdr:col>
      <xdr:colOff>171450</xdr:colOff>
      <xdr:row>1744</xdr:row>
      <xdr:rowOff>152400</xdr:rowOff>
    </xdr:to>
    <xdr:pic>
      <xdr:nvPicPr>
        <xdr:cNvPr id="17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22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1745</xdr:row>
      <xdr:rowOff>0</xdr:rowOff>
    </xdr:from>
    <xdr:to>
      <xdr:col>0</xdr:col>
      <xdr:colOff>171450</xdr:colOff>
      <xdr:row>1745</xdr:row>
      <xdr:rowOff>152400</xdr:rowOff>
    </xdr:to>
    <xdr:pic>
      <xdr:nvPicPr>
        <xdr:cNvPr id="17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24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1746</xdr:row>
      <xdr:rowOff>0</xdr:rowOff>
    </xdr:from>
    <xdr:to>
      <xdr:col>0</xdr:col>
      <xdr:colOff>171450</xdr:colOff>
      <xdr:row>1746</xdr:row>
      <xdr:rowOff>152400</xdr:rowOff>
    </xdr:to>
    <xdr:pic>
      <xdr:nvPicPr>
        <xdr:cNvPr id="17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26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1747</xdr:row>
      <xdr:rowOff>0</xdr:rowOff>
    </xdr:from>
    <xdr:to>
      <xdr:col>0</xdr:col>
      <xdr:colOff>171450</xdr:colOff>
      <xdr:row>1747</xdr:row>
      <xdr:rowOff>152400</xdr:rowOff>
    </xdr:to>
    <xdr:pic>
      <xdr:nvPicPr>
        <xdr:cNvPr id="17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28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1748</xdr:row>
      <xdr:rowOff>0</xdr:rowOff>
    </xdr:from>
    <xdr:to>
      <xdr:col>0</xdr:col>
      <xdr:colOff>171450</xdr:colOff>
      <xdr:row>1748</xdr:row>
      <xdr:rowOff>152400</xdr:rowOff>
    </xdr:to>
    <xdr:pic>
      <xdr:nvPicPr>
        <xdr:cNvPr id="17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29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1749</xdr:row>
      <xdr:rowOff>0</xdr:rowOff>
    </xdr:from>
    <xdr:to>
      <xdr:col>0</xdr:col>
      <xdr:colOff>171450</xdr:colOff>
      <xdr:row>1749</xdr:row>
      <xdr:rowOff>152400</xdr:rowOff>
    </xdr:to>
    <xdr:pic>
      <xdr:nvPicPr>
        <xdr:cNvPr id="17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31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1750</xdr:row>
      <xdr:rowOff>0</xdr:rowOff>
    </xdr:from>
    <xdr:to>
      <xdr:col>0</xdr:col>
      <xdr:colOff>171450</xdr:colOff>
      <xdr:row>1750</xdr:row>
      <xdr:rowOff>152400</xdr:rowOff>
    </xdr:to>
    <xdr:pic>
      <xdr:nvPicPr>
        <xdr:cNvPr id="17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33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1751</xdr:row>
      <xdr:rowOff>0</xdr:rowOff>
    </xdr:from>
    <xdr:to>
      <xdr:col>0</xdr:col>
      <xdr:colOff>171450</xdr:colOff>
      <xdr:row>1751</xdr:row>
      <xdr:rowOff>152400</xdr:rowOff>
    </xdr:to>
    <xdr:pic>
      <xdr:nvPicPr>
        <xdr:cNvPr id="17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35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1752</xdr:row>
      <xdr:rowOff>0</xdr:rowOff>
    </xdr:from>
    <xdr:to>
      <xdr:col>0</xdr:col>
      <xdr:colOff>171450</xdr:colOff>
      <xdr:row>1752</xdr:row>
      <xdr:rowOff>152400</xdr:rowOff>
    </xdr:to>
    <xdr:pic>
      <xdr:nvPicPr>
        <xdr:cNvPr id="17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37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1753</xdr:row>
      <xdr:rowOff>0</xdr:rowOff>
    </xdr:from>
    <xdr:to>
      <xdr:col>0</xdr:col>
      <xdr:colOff>171450</xdr:colOff>
      <xdr:row>1753</xdr:row>
      <xdr:rowOff>152400</xdr:rowOff>
    </xdr:to>
    <xdr:pic>
      <xdr:nvPicPr>
        <xdr:cNvPr id="17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39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1754</xdr:row>
      <xdr:rowOff>0</xdr:rowOff>
    </xdr:from>
    <xdr:to>
      <xdr:col>0</xdr:col>
      <xdr:colOff>171450</xdr:colOff>
      <xdr:row>1754</xdr:row>
      <xdr:rowOff>152400</xdr:rowOff>
    </xdr:to>
    <xdr:pic>
      <xdr:nvPicPr>
        <xdr:cNvPr id="17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41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1755</xdr:row>
      <xdr:rowOff>0</xdr:rowOff>
    </xdr:from>
    <xdr:to>
      <xdr:col>0</xdr:col>
      <xdr:colOff>171450</xdr:colOff>
      <xdr:row>1755</xdr:row>
      <xdr:rowOff>152400</xdr:rowOff>
    </xdr:to>
    <xdr:pic>
      <xdr:nvPicPr>
        <xdr:cNvPr id="17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43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1756</xdr:row>
      <xdr:rowOff>0</xdr:rowOff>
    </xdr:from>
    <xdr:to>
      <xdr:col>0</xdr:col>
      <xdr:colOff>171450</xdr:colOff>
      <xdr:row>1756</xdr:row>
      <xdr:rowOff>152400</xdr:rowOff>
    </xdr:to>
    <xdr:pic>
      <xdr:nvPicPr>
        <xdr:cNvPr id="17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45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1757</xdr:row>
      <xdr:rowOff>0</xdr:rowOff>
    </xdr:from>
    <xdr:to>
      <xdr:col>0</xdr:col>
      <xdr:colOff>171450</xdr:colOff>
      <xdr:row>1757</xdr:row>
      <xdr:rowOff>152400</xdr:rowOff>
    </xdr:to>
    <xdr:pic>
      <xdr:nvPicPr>
        <xdr:cNvPr id="17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47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1758</xdr:row>
      <xdr:rowOff>0</xdr:rowOff>
    </xdr:from>
    <xdr:to>
      <xdr:col>0</xdr:col>
      <xdr:colOff>171450</xdr:colOff>
      <xdr:row>1758</xdr:row>
      <xdr:rowOff>152400</xdr:rowOff>
    </xdr:to>
    <xdr:pic>
      <xdr:nvPicPr>
        <xdr:cNvPr id="17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48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1759</xdr:row>
      <xdr:rowOff>0</xdr:rowOff>
    </xdr:from>
    <xdr:to>
      <xdr:col>0</xdr:col>
      <xdr:colOff>171450</xdr:colOff>
      <xdr:row>1759</xdr:row>
      <xdr:rowOff>152400</xdr:rowOff>
    </xdr:to>
    <xdr:pic>
      <xdr:nvPicPr>
        <xdr:cNvPr id="17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50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1760</xdr:row>
      <xdr:rowOff>0</xdr:rowOff>
    </xdr:from>
    <xdr:to>
      <xdr:col>0</xdr:col>
      <xdr:colOff>171450</xdr:colOff>
      <xdr:row>1760</xdr:row>
      <xdr:rowOff>152400</xdr:rowOff>
    </xdr:to>
    <xdr:pic>
      <xdr:nvPicPr>
        <xdr:cNvPr id="17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52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1761</xdr:row>
      <xdr:rowOff>0</xdr:rowOff>
    </xdr:from>
    <xdr:to>
      <xdr:col>0</xdr:col>
      <xdr:colOff>171450</xdr:colOff>
      <xdr:row>1761</xdr:row>
      <xdr:rowOff>152400</xdr:rowOff>
    </xdr:to>
    <xdr:pic>
      <xdr:nvPicPr>
        <xdr:cNvPr id="17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54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1762</xdr:row>
      <xdr:rowOff>0</xdr:rowOff>
    </xdr:from>
    <xdr:to>
      <xdr:col>0</xdr:col>
      <xdr:colOff>171450</xdr:colOff>
      <xdr:row>1762</xdr:row>
      <xdr:rowOff>152400</xdr:rowOff>
    </xdr:to>
    <xdr:pic>
      <xdr:nvPicPr>
        <xdr:cNvPr id="17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56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1763</xdr:row>
      <xdr:rowOff>0</xdr:rowOff>
    </xdr:from>
    <xdr:to>
      <xdr:col>0</xdr:col>
      <xdr:colOff>171450</xdr:colOff>
      <xdr:row>1763</xdr:row>
      <xdr:rowOff>152400</xdr:rowOff>
    </xdr:to>
    <xdr:pic>
      <xdr:nvPicPr>
        <xdr:cNvPr id="17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58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1764</xdr:row>
      <xdr:rowOff>0</xdr:rowOff>
    </xdr:from>
    <xdr:to>
      <xdr:col>0</xdr:col>
      <xdr:colOff>171450</xdr:colOff>
      <xdr:row>1764</xdr:row>
      <xdr:rowOff>152400</xdr:rowOff>
    </xdr:to>
    <xdr:pic>
      <xdr:nvPicPr>
        <xdr:cNvPr id="17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60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1765</xdr:row>
      <xdr:rowOff>0</xdr:rowOff>
    </xdr:from>
    <xdr:to>
      <xdr:col>0</xdr:col>
      <xdr:colOff>171450</xdr:colOff>
      <xdr:row>1765</xdr:row>
      <xdr:rowOff>152400</xdr:rowOff>
    </xdr:to>
    <xdr:pic>
      <xdr:nvPicPr>
        <xdr:cNvPr id="17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62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1766</xdr:row>
      <xdr:rowOff>0</xdr:rowOff>
    </xdr:from>
    <xdr:to>
      <xdr:col>0</xdr:col>
      <xdr:colOff>171450</xdr:colOff>
      <xdr:row>1766</xdr:row>
      <xdr:rowOff>152400</xdr:rowOff>
    </xdr:to>
    <xdr:pic>
      <xdr:nvPicPr>
        <xdr:cNvPr id="17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64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1767</xdr:row>
      <xdr:rowOff>0</xdr:rowOff>
    </xdr:from>
    <xdr:to>
      <xdr:col>0</xdr:col>
      <xdr:colOff>171450</xdr:colOff>
      <xdr:row>1767</xdr:row>
      <xdr:rowOff>152400</xdr:rowOff>
    </xdr:to>
    <xdr:pic>
      <xdr:nvPicPr>
        <xdr:cNvPr id="17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66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1768</xdr:row>
      <xdr:rowOff>0</xdr:rowOff>
    </xdr:from>
    <xdr:to>
      <xdr:col>0</xdr:col>
      <xdr:colOff>171450</xdr:colOff>
      <xdr:row>1768</xdr:row>
      <xdr:rowOff>152400</xdr:rowOff>
    </xdr:to>
    <xdr:pic>
      <xdr:nvPicPr>
        <xdr:cNvPr id="17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68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1769</xdr:row>
      <xdr:rowOff>0</xdr:rowOff>
    </xdr:from>
    <xdr:to>
      <xdr:col>0</xdr:col>
      <xdr:colOff>171450</xdr:colOff>
      <xdr:row>1769</xdr:row>
      <xdr:rowOff>152400</xdr:rowOff>
    </xdr:to>
    <xdr:pic>
      <xdr:nvPicPr>
        <xdr:cNvPr id="17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69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1770</xdr:row>
      <xdr:rowOff>0</xdr:rowOff>
    </xdr:from>
    <xdr:to>
      <xdr:col>0</xdr:col>
      <xdr:colOff>171450</xdr:colOff>
      <xdr:row>1770</xdr:row>
      <xdr:rowOff>152400</xdr:rowOff>
    </xdr:to>
    <xdr:pic>
      <xdr:nvPicPr>
        <xdr:cNvPr id="17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71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1771</xdr:row>
      <xdr:rowOff>0</xdr:rowOff>
    </xdr:from>
    <xdr:to>
      <xdr:col>0</xdr:col>
      <xdr:colOff>171450</xdr:colOff>
      <xdr:row>1771</xdr:row>
      <xdr:rowOff>152400</xdr:rowOff>
    </xdr:to>
    <xdr:pic>
      <xdr:nvPicPr>
        <xdr:cNvPr id="17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73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1772</xdr:row>
      <xdr:rowOff>0</xdr:rowOff>
    </xdr:from>
    <xdr:to>
      <xdr:col>0</xdr:col>
      <xdr:colOff>171450</xdr:colOff>
      <xdr:row>1772</xdr:row>
      <xdr:rowOff>152400</xdr:rowOff>
    </xdr:to>
    <xdr:pic>
      <xdr:nvPicPr>
        <xdr:cNvPr id="17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75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1773</xdr:row>
      <xdr:rowOff>0</xdr:rowOff>
    </xdr:from>
    <xdr:to>
      <xdr:col>0</xdr:col>
      <xdr:colOff>171450</xdr:colOff>
      <xdr:row>1773</xdr:row>
      <xdr:rowOff>152400</xdr:rowOff>
    </xdr:to>
    <xdr:pic>
      <xdr:nvPicPr>
        <xdr:cNvPr id="17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77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1774</xdr:row>
      <xdr:rowOff>0</xdr:rowOff>
    </xdr:from>
    <xdr:to>
      <xdr:col>0</xdr:col>
      <xdr:colOff>171450</xdr:colOff>
      <xdr:row>1774</xdr:row>
      <xdr:rowOff>152400</xdr:rowOff>
    </xdr:to>
    <xdr:pic>
      <xdr:nvPicPr>
        <xdr:cNvPr id="17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79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1775</xdr:row>
      <xdr:rowOff>0</xdr:rowOff>
    </xdr:from>
    <xdr:to>
      <xdr:col>0</xdr:col>
      <xdr:colOff>171450</xdr:colOff>
      <xdr:row>1775</xdr:row>
      <xdr:rowOff>152400</xdr:rowOff>
    </xdr:to>
    <xdr:pic>
      <xdr:nvPicPr>
        <xdr:cNvPr id="17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81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1776</xdr:row>
      <xdr:rowOff>0</xdr:rowOff>
    </xdr:from>
    <xdr:to>
      <xdr:col>0</xdr:col>
      <xdr:colOff>171450</xdr:colOff>
      <xdr:row>1776</xdr:row>
      <xdr:rowOff>152400</xdr:rowOff>
    </xdr:to>
    <xdr:pic>
      <xdr:nvPicPr>
        <xdr:cNvPr id="17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83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1777</xdr:row>
      <xdr:rowOff>0</xdr:rowOff>
    </xdr:from>
    <xdr:to>
      <xdr:col>0</xdr:col>
      <xdr:colOff>171450</xdr:colOff>
      <xdr:row>1777</xdr:row>
      <xdr:rowOff>152400</xdr:rowOff>
    </xdr:to>
    <xdr:pic>
      <xdr:nvPicPr>
        <xdr:cNvPr id="17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85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1778</xdr:row>
      <xdr:rowOff>0</xdr:rowOff>
    </xdr:from>
    <xdr:to>
      <xdr:col>0</xdr:col>
      <xdr:colOff>171450</xdr:colOff>
      <xdr:row>1778</xdr:row>
      <xdr:rowOff>152400</xdr:rowOff>
    </xdr:to>
    <xdr:pic>
      <xdr:nvPicPr>
        <xdr:cNvPr id="17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87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1779</xdr:row>
      <xdr:rowOff>0</xdr:rowOff>
    </xdr:from>
    <xdr:to>
      <xdr:col>0</xdr:col>
      <xdr:colOff>171450</xdr:colOff>
      <xdr:row>1779</xdr:row>
      <xdr:rowOff>152400</xdr:rowOff>
    </xdr:to>
    <xdr:pic>
      <xdr:nvPicPr>
        <xdr:cNvPr id="17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88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1780</xdr:row>
      <xdr:rowOff>0</xdr:rowOff>
    </xdr:from>
    <xdr:to>
      <xdr:col>0</xdr:col>
      <xdr:colOff>171450</xdr:colOff>
      <xdr:row>1780</xdr:row>
      <xdr:rowOff>152400</xdr:rowOff>
    </xdr:to>
    <xdr:pic>
      <xdr:nvPicPr>
        <xdr:cNvPr id="17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90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1781</xdr:row>
      <xdr:rowOff>0</xdr:rowOff>
    </xdr:from>
    <xdr:to>
      <xdr:col>0</xdr:col>
      <xdr:colOff>171450</xdr:colOff>
      <xdr:row>1781</xdr:row>
      <xdr:rowOff>152400</xdr:rowOff>
    </xdr:to>
    <xdr:pic>
      <xdr:nvPicPr>
        <xdr:cNvPr id="17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92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1782</xdr:row>
      <xdr:rowOff>0</xdr:rowOff>
    </xdr:from>
    <xdr:to>
      <xdr:col>0</xdr:col>
      <xdr:colOff>171450</xdr:colOff>
      <xdr:row>1782</xdr:row>
      <xdr:rowOff>152400</xdr:rowOff>
    </xdr:to>
    <xdr:pic>
      <xdr:nvPicPr>
        <xdr:cNvPr id="17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94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1783</xdr:row>
      <xdr:rowOff>0</xdr:rowOff>
    </xdr:from>
    <xdr:to>
      <xdr:col>0</xdr:col>
      <xdr:colOff>171450</xdr:colOff>
      <xdr:row>1783</xdr:row>
      <xdr:rowOff>152400</xdr:rowOff>
    </xdr:to>
    <xdr:pic>
      <xdr:nvPicPr>
        <xdr:cNvPr id="17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96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1784</xdr:row>
      <xdr:rowOff>0</xdr:rowOff>
    </xdr:from>
    <xdr:to>
      <xdr:col>0</xdr:col>
      <xdr:colOff>171450</xdr:colOff>
      <xdr:row>1784</xdr:row>
      <xdr:rowOff>152400</xdr:rowOff>
    </xdr:to>
    <xdr:pic>
      <xdr:nvPicPr>
        <xdr:cNvPr id="17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398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1785</xdr:row>
      <xdr:rowOff>0</xdr:rowOff>
    </xdr:from>
    <xdr:to>
      <xdr:col>0</xdr:col>
      <xdr:colOff>171450</xdr:colOff>
      <xdr:row>1785</xdr:row>
      <xdr:rowOff>152400</xdr:rowOff>
    </xdr:to>
    <xdr:pic>
      <xdr:nvPicPr>
        <xdr:cNvPr id="17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00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1786</xdr:row>
      <xdr:rowOff>0</xdr:rowOff>
    </xdr:from>
    <xdr:to>
      <xdr:col>0</xdr:col>
      <xdr:colOff>171450</xdr:colOff>
      <xdr:row>1786</xdr:row>
      <xdr:rowOff>152400</xdr:rowOff>
    </xdr:to>
    <xdr:pic>
      <xdr:nvPicPr>
        <xdr:cNvPr id="17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02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1787</xdr:row>
      <xdr:rowOff>0</xdr:rowOff>
    </xdr:from>
    <xdr:to>
      <xdr:col>0</xdr:col>
      <xdr:colOff>171450</xdr:colOff>
      <xdr:row>1787</xdr:row>
      <xdr:rowOff>152400</xdr:rowOff>
    </xdr:to>
    <xdr:pic>
      <xdr:nvPicPr>
        <xdr:cNvPr id="17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04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1788</xdr:row>
      <xdr:rowOff>0</xdr:rowOff>
    </xdr:from>
    <xdr:to>
      <xdr:col>0</xdr:col>
      <xdr:colOff>171450</xdr:colOff>
      <xdr:row>1788</xdr:row>
      <xdr:rowOff>152400</xdr:rowOff>
    </xdr:to>
    <xdr:pic>
      <xdr:nvPicPr>
        <xdr:cNvPr id="17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06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1789</xdr:row>
      <xdr:rowOff>0</xdr:rowOff>
    </xdr:from>
    <xdr:to>
      <xdr:col>0</xdr:col>
      <xdr:colOff>171450</xdr:colOff>
      <xdr:row>1789</xdr:row>
      <xdr:rowOff>152400</xdr:rowOff>
    </xdr:to>
    <xdr:pic>
      <xdr:nvPicPr>
        <xdr:cNvPr id="17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08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1790</xdr:row>
      <xdr:rowOff>0</xdr:rowOff>
    </xdr:from>
    <xdr:to>
      <xdr:col>0</xdr:col>
      <xdr:colOff>171450</xdr:colOff>
      <xdr:row>1790</xdr:row>
      <xdr:rowOff>152400</xdr:rowOff>
    </xdr:to>
    <xdr:pic>
      <xdr:nvPicPr>
        <xdr:cNvPr id="17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09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1791</xdr:row>
      <xdr:rowOff>0</xdr:rowOff>
    </xdr:from>
    <xdr:to>
      <xdr:col>0</xdr:col>
      <xdr:colOff>171450</xdr:colOff>
      <xdr:row>1791</xdr:row>
      <xdr:rowOff>152400</xdr:rowOff>
    </xdr:to>
    <xdr:pic>
      <xdr:nvPicPr>
        <xdr:cNvPr id="17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11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1792</xdr:row>
      <xdr:rowOff>0</xdr:rowOff>
    </xdr:from>
    <xdr:to>
      <xdr:col>0</xdr:col>
      <xdr:colOff>171450</xdr:colOff>
      <xdr:row>1792</xdr:row>
      <xdr:rowOff>152400</xdr:rowOff>
    </xdr:to>
    <xdr:pic>
      <xdr:nvPicPr>
        <xdr:cNvPr id="17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13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1793</xdr:row>
      <xdr:rowOff>0</xdr:rowOff>
    </xdr:from>
    <xdr:to>
      <xdr:col>0</xdr:col>
      <xdr:colOff>171450</xdr:colOff>
      <xdr:row>1793</xdr:row>
      <xdr:rowOff>152400</xdr:rowOff>
    </xdr:to>
    <xdr:pic>
      <xdr:nvPicPr>
        <xdr:cNvPr id="17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15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1794</xdr:row>
      <xdr:rowOff>0</xdr:rowOff>
    </xdr:from>
    <xdr:to>
      <xdr:col>0</xdr:col>
      <xdr:colOff>171450</xdr:colOff>
      <xdr:row>1794</xdr:row>
      <xdr:rowOff>152400</xdr:rowOff>
    </xdr:to>
    <xdr:pic>
      <xdr:nvPicPr>
        <xdr:cNvPr id="17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17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1795</xdr:row>
      <xdr:rowOff>0</xdr:rowOff>
    </xdr:from>
    <xdr:to>
      <xdr:col>0</xdr:col>
      <xdr:colOff>171450</xdr:colOff>
      <xdr:row>1795</xdr:row>
      <xdr:rowOff>152400</xdr:rowOff>
    </xdr:to>
    <xdr:pic>
      <xdr:nvPicPr>
        <xdr:cNvPr id="17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19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1796</xdr:row>
      <xdr:rowOff>0</xdr:rowOff>
    </xdr:from>
    <xdr:to>
      <xdr:col>0</xdr:col>
      <xdr:colOff>171450</xdr:colOff>
      <xdr:row>1796</xdr:row>
      <xdr:rowOff>152400</xdr:rowOff>
    </xdr:to>
    <xdr:pic>
      <xdr:nvPicPr>
        <xdr:cNvPr id="17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21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1797</xdr:row>
      <xdr:rowOff>0</xdr:rowOff>
    </xdr:from>
    <xdr:to>
      <xdr:col>0</xdr:col>
      <xdr:colOff>171450</xdr:colOff>
      <xdr:row>1797</xdr:row>
      <xdr:rowOff>152400</xdr:rowOff>
    </xdr:to>
    <xdr:pic>
      <xdr:nvPicPr>
        <xdr:cNvPr id="17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23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1798</xdr:row>
      <xdr:rowOff>0</xdr:rowOff>
    </xdr:from>
    <xdr:to>
      <xdr:col>0</xdr:col>
      <xdr:colOff>171450</xdr:colOff>
      <xdr:row>1798</xdr:row>
      <xdr:rowOff>152400</xdr:rowOff>
    </xdr:to>
    <xdr:pic>
      <xdr:nvPicPr>
        <xdr:cNvPr id="17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25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1799</xdr:row>
      <xdr:rowOff>0</xdr:rowOff>
    </xdr:from>
    <xdr:to>
      <xdr:col>0</xdr:col>
      <xdr:colOff>171450</xdr:colOff>
      <xdr:row>1799</xdr:row>
      <xdr:rowOff>152400</xdr:rowOff>
    </xdr:to>
    <xdr:pic>
      <xdr:nvPicPr>
        <xdr:cNvPr id="18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27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1800</xdr:row>
      <xdr:rowOff>0</xdr:rowOff>
    </xdr:from>
    <xdr:to>
      <xdr:col>0</xdr:col>
      <xdr:colOff>171450</xdr:colOff>
      <xdr:row>1800</xdr:row>
      <xdr:rowOff>152400</xdr:rowOff>
    </xdr:to>
    <xdr:pic>
      <xdr:nvPicPr>
        <xdr:cNvPr id="18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29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1801</xdr:row>
      <xdr:rowOff>0</xdr:rowOff>
    </xdr:from>
    <xdr:to>
      <xdr:col>0</xdr:col>
      <xdr:colOff>171450</xdr:colOff>
      <xdr:row>1801</xdr:row>
      <xdr:rowOff>152400</xdr:rowOff>
    </xdr:to>
    <xdr:pic>
      <xdr:nvPicPr>
        <xdr:cNvPr id="18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30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1802</xdr:row>
      <xdr:rowOff>0</xdr:rowOff>
    </xdr:from>
    <xdr:to>
      <xdr:col>0</xdr:col>
      <xdr:colOff>171450</xdr:colOff>
      <xdr:row>1802</xdr:row>
      <xdr:rowOff>152400</xdr:rowOff>
    </xdr:to>
    <xdr:pic>
      <xdr:nvPicPr>
        <xdr:cNvPr id="18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32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1803</xdr:row>
      <xdr:rowOff>0</xdr:rowOff>
    </xdr:from>
    <xdr:to>
      <xdr:col>0</xdr:col>
      <xdr:colOff>171450</xdr:colOff>
      <xdr:row>1803</xdr:row>
      <xdr:rowOff>152400</xdr:rowOff>
    </xdr:to>
    <xdr:pic>
      <xdr:nvPicPr>
        <xdr:cNvPr id="18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34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1804</xdr:row>
      <xdr:rowOff>0</xdr:rowOff>
    </xdr:from>
    <xdr:to>
      <xdr:col>0</xdr:col>
      <xdr:colOff>171450</xdr:colOff>
      <xdr:row>1804</xdr:row>
      <xdr:rowOff>152400</xdr:rowOff>
    </xdr:to>
    <xdr:pic>
      <xdr:nvPicPr>
        <xdr:cNvPr id="18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36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1805</xdr:row>
      <xdr:rowOff>0</xdr:rowOff>
    </xdr:from>
    <xdr:to>
      <xdr:col>0</xdr:col>
      <xdr:colOff>171450</xdr:colOff>
      <xdr:row>1805</xdr:row>
      <xdr:rowOff>152400</xdr:rowOff>
    </xdr:to>
    <xdr:pic>
      <xdr:nvPicPr>
        <xdr:cNvPr id="18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38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1806</xdr:row>
      <xdr:rowOff>0</xdr:rowOff>
    </xdr:from>
    <xdr:to>
      <xdr:col>0</xdr:col>
      <xdr:colOff>171450</xdr:colOff>
      <xdr:row>1806</xdr:row>
      <xdr:rowOff>152400</xdr:rowOff>
    </xdr:to>
    <xdr:pic>
      <xdr:nvPicPr>
        <xdr:cNvPr id="18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40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1807</xdr:row>
      <xdr:rowOff>0</xdr:rowOff>
    </xdr:from>
    <xdr:to>
      <xdr:col>0</xdr:col>
      <xdr:colOff>171450</xdr:colOff>
      <xdr:row>1807</xdr:row>
      <xdr:rowOff>152400</xdr:rowOff>
    </xdr:to>
    <xdr:pic>
      <xdr:nvPicPr>
        <xdr:cNvPr id="18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42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1808</xdr:row>
      <xdr:rowOff>0</xdr:rowOff>
    </xdr:from>
    <xdr:to>
      <xdr:col>0</xdr:col>
      <xdr:colOff>171450</xdr:colOff>
      <xdr:row>1808</xdr:row>
      <xdr:rowOff>152400</xdr:rowOff>
    </xdr:to>
    <xdr:pic>
      <xdr:nvPicPr>
        <xdr:cNvPr id="18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44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1809</xdr:row>
      <xdr:rowOff>0</xdr:rowOff>
    </xdr:from>
    <xdr:to>
      <xdr:col>0</xdr:col>
      <xdr:colOff>171450</xdr:colOff>
      <xdr:row>1809</xdr:row>
      <xdr:rowOff>152400</xdr:rowOff>
    </xdr:to>
    <xdr:pic>
      <xdr:nvPicPr>
        <xdr:cNvPr id="18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46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1810</xdr:row>
      <xdr:rowOff>0</xdr:rowOff>
    </xdr:from>
    <xdr:to>
      <xdr:col>0</xdr:col>
      <xdr:colOff>171450</xdr:colOff>
      <xdr:row>1810</xdr:row>
      <xdr:rowOff>152400</xdr:rowOff>
    </xdr:to>
    <xdr:pic>
      <xdr:nvPicPr>
        <xdr:cNvPr id="18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48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1811</xdr:row>
      <xdr:rowOff>0</xdr:rowOff>
    </xdr:from>
    <xdr:to>
      <xdr:col>0</xdr:col>
      <xdr:colOff>171450</xdr:colOff>
      <xdr:row>1811</xdr:row>
      <xdr:rowOff>152400</xdr:rowOff>
    </xdr:to>
    <xdr:pic>
      <xdr:nvPicPr>
        <xdr:cNvPr id="18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49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1812</xdr:row>
      <xdr:rowOff>0</xdr:rowOff>
    </xdr:from>
    <xdr:to>
      <xdr:col>0</xdr:col>
      <xdr:colOff>171450</xdr:colOff>
      <xdr:row>1812</xdr:row>
      <xdr:rowOff>152400</xdr:rowOff>
    </xdr:to>
    <xdr:pic>
      <xdr:nvPicPr>
        <xdr:cNvPr id="18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51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1813</xdr:row>
      <xdr:rowOff>0</xdr:rowOff>
    </xdr:from>
    <xdr:to>
      <xdr:col>0</xdr:col>
      <xdr:colOff>171450</xdr:colOff>
      <xdr:row>1813</xdr:row>
      <xdr:rowOff>152400</xdr:rowOff>
    </xdr:to>
    <xdr:pic>
      <xdr:nvPicPr>
        <xdr:cNvPr id="18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53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1814</xdr:row>
      <xdr:rowOff>0</xdr:rowOff>
    </xdr:from>
    <xdr:to>
      <xdr:col>0</xdr:col>
      <xdr:colOff>171450</xdr:colOff>
      <xdr:row>1814</xdr:row>
      <xdr:rowOff>152400</xdr:rowOff>
    </xdr:to>
    <xdr:pic>
      <xdr:nvPicPr>
        <xdr:cNvPr id="18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55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1815</xdr:row>
      <xdr:rowOff>0</xdr:rowOff>
    </xdr:from>
    <xdr:to>
      <xdr:col>0</xdr:col>
      <xdr:colOff>171450</xdr:colOff>
      <xdr:row>1815</xdr:row>
      <xdr:rowOff>152400</xdr:rowOff>
    </xdr:to>
    <xdr:pic>
      <xdr:nvPicPr>
        <xdr:cNvPr id="18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57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1816</xdr:row>
      <xdr:rowOff>0</xdr:rowOff>
    </xdr:from>
    <xdr:to>
      <xdr:col>0</xdr:col>
      <xdr:colOff>171450</xdr:colOff>
      <xdr:row>1816</xdr:row>
      <xdr:rowOff>152400</xdr:rowOff>
    </xdr:to>
    <xdr:pic>
      <xdr:nvPicPr>
        <xdr:cNvPr id="18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59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1817</xdr:row>
      <xdr:rowOff>0</xdr:rowOff>
    </xdr:from>
    <xdr:to>
      <xdr:col>0</xdr:col>
      <xdr:colOff>171450</xdr:colOff>
      <xdr:row>1817</xdr:row>
      <xdr:rowOff>152400</xdr:rowOff>
    </xdr:to>
    <xdr:pic>
      <xdr:nvPicPr>
        <xdr:cNvPr id="18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61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1818</xdr:row>
      <xdr:rowOff>0</xdr:rowOff>
    </xdr:from>
    <xdr:to>
      <xdr:col>0</xdr:col>
      <xdr:colOff>171450</xdr:colOff>
      <xdr:row>1818</xdr:row>
      <xdr:rowOff>152400</xdr:rowOff>
    </xdr:to>
    <xdr:pic>
      <xdr:nvPicPr>
        <xdr:cNvPr id="18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63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1819</xdr:row>
      <xdr:rowOff>0</xdr:rowOff>
    </xdr:from>
    <xdr:to>
      <xdr:col>0</xdr:col>
      <xdr:colOff>171450</xdr:colOff>
      <xdr:row>1819</xdr:row>
      <xdr:rowOff>152400</xdr:rowOff>
    </xdr:to>
    <xdr:pic>
      <xdr:nvPicPr>
        <xdr:cNvPr id="18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65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1820</xdr:row>
      <xdr:rowOff>0</xdr:rowOff>
    </xdr:from>
    <xdr:to>
      <xdr:col>0</xdr:col>
      <xdr:colOff>171450</xdr:colOff>
      <xdr:row>1820</xdr:row>
      <xdr:rowOff>152400</xdr:rowOff>
    </xdr:to>
    <xdr:pic>
      <xdr:nvPicPr>
        <xdr:cNvPr id="18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67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1821</xdr:row>
      <xdr:rowOff>0</xdr:rowOff>
    </xdr:from>
    <xdr:to>
      <xdr:col>0</xdr:col>
      <xdr:colOff>171450</xdr:colOff>
      <xdr:row>1821</xdr:row>
      <xdr:rowOff>152400</xdr:rowOff>
    </xdr:to>
    <xdr:pic>
      <xdr:nvPicPr>
        <xdr:cNvPr id="18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69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1822</xdr:row>
      <xdr:rowOff>0</xdr:rowOff>
    </xdr:from>
    <xdr:to>
      <xdr:col>0</xdr:col>
      <xdr:colOff>171450</xdr:colOff>
      <xdr:row>1822</xdr:row>
      <xdr:rowOff>152400</xdr:rowOff>
    </xdr:to>
    <xdr:pic>
      <xdr:nvPicPr>
        <xdr:cNvPr id="18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70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1823</xdr:row>
      <xdr:rowOff>0</xdr:rowOff>
    </xdr:from>
    <xdr:to>
      <xdr:col>0</xdr:col>
      <xdr:colOff>171450</xdr:colOff>
      <xdr:row>1823</xdr:row>
      <xdr:rowOff>152400</xdr:rowOff>
    </xdr:to>
    <xdr:pic>
      <xdr:nvPicPr>
        <xdr:cNvPr id="18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72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1824</xdr:row>
      <xdr:rowOff>0</xdr:rowOff>
    </xdr:from>
    <xdr:to>
      <xdr:col>0</xdr:col>
      <xdr:colOff>171450</xdr:colOff>
      <xdr:row>1824</xdr:row>
      <xdr:rowOff>152400</xdr:rowOff>
    </xdr:to>
    <xdr:pic>
      <xdr:nvPicPr>
        <xdr:cNvPr id="18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74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1825</xdr:row>
      <xdr:rowOff>0</xdr:rowOff>
    </xdr:from>
    <xdr:to>
      <xdr:col>0</xdr:col>
      <xdr:colOff>171450</xdr:colOff>
      <xdr:row>1825</xdr:row>
      <xdr:rowOff>152400</xdr:rowOff>
    </xdr:to>
    <xdr:pic>
      <xdr:nvPicPr>
        <xdr:cNvPr id="18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76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1826</xdr:row>
      <xdr:rowOff>0</xdr:rowOff>
    </xdr:from>
    <xdr:to>
      <xdr:col>0</xdr:col>
      <xdr:colOff>171450</xdr:colOff>
      <xdr:row>1826</xdr:row>
      <xdr:rowOff>152400</xdr:rowOff>
    </xdr:to>
    <xdr:pic>
      <xdr:nvPicPr>
        <xdr:cNvPr id="18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78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1827</xdr:row>
      <xdr:rowOff>0</xdr:rowOff>
    </xdr:from>
    <xdr:to>
      <xdr:col>0</xdr:col>
      <xdr:colOff>171450</xdr:colOff>
      <xdr:row>1827</xdr:row>
      <xdr:rowOff>152400</xdr:rowOff>
    </xdr:to>
    <xdr:pic>
      <xdr:nvPicPr>
        <xdr:cNvPr id="18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80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1828</xdr:row>
      <xdr:rowOff>0</xdr:rowOff>
    </xdr:from>
    <xdr:to>
      <xdr:col>0</xdr:col>
      <xdr:colOff>171450</xdr:colOff>
      <xdr:row>1828</xdr:row>
      <xdr:rowOff>152400</xdr:rowOff>
    </xdr:to>
    <xdr:pic>
      <xdr:nvPicPr>
        <xdr:cNvPr id="18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82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1829</xdr:row>
      <xdr:rowOff>0</xdr:rowOff>
    </xdr:from>
    <xdr:to>
      <xdr:col>0</xdr:col>
      <xdr:colOff>171450</xdr:colOff>
      <xdr:row>1829</xdr:row>
      <xdr:rowOff>152400</xdr:rowOff>
    </xdr:to>
    <xdr:pic>
      <xdr:nvPicPr>
        <xdr:cNvPr id="18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84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1830</xdr:row>
      <xdr:rowOff>0</xdr:rowOff>
    </xdr:from>
    <xdr:to>
      <xdr:col>0</xdr:col>
      <xdr:colOff>171450</xdr:colOff>
      <xdr:row>1830</xdr:row>
      <xdr:rowOff>152400</xdr:rowOff>
    </xdr:to>
    <xdr:pic>
      <xdr:nvPicPr>
        <xdr:cNvPr id="18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86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1831</xdr:row>
      <xdr:rowOff>0</xdr:rowOff>
    </xdr:from>
    <xdr:to>
      <xdr:col>0</xdr:col>
      <xdr:colOff>171450</xdr:colOff>
      <xdr:row>1831</xdr:row>
      <xdr:rowOff>152400</xdr:rowOff>
    </xdr:to>
    <xdr:pic>
      <xdr:nvPicPr>
        <xdr:cNvPr id="18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88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1832</xdr:row>
      <xdr:rowOff>0</xdr:rowOff>
    </xdr:from>
    <xdr:to>
      <xdr:col>0</xdr:col>
      <xdr:colOff>171450</xdr:colOff>
      <xdr:row>1832</xdr:row>
      <xdr:rowOff>152400</xdr:rowOff>
    </xdr:to>
    <xdr:pic>
      <xdr:nvPicPr>
        <xdr:cNvPr id="18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89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1833</xdr:row>
      <xdr:rowOff>0</xdr:rowOff>
    </xdr:from>
    <xdr:to>
      <xdr:col>0</xdr:col>
      <xdr:colOff>171450</xdr:colOff>
      <xdr:row>1833</xdr:row>
      <xdr:rowOff>152400</xdr:rowOff>
    </xdr:to>
    <xdr:pic>
      <xdr:nvPicPr>
        <xdr:cNvPr id="18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91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1834</xdr:row>
      <xdr:rowOff>0</xdr:rowOff>
    </xdr:from>
    <xdr:to>
      <xdr:col>0</xdr:col>
      <xdr:colOff>171450</xdr:colOff>
      <xdr:row>1834</xdr:row>
      <xdr:rowOff>152400</xdr:rowOff>
    </xdr:to>
    <xdr:pic>
      <xdr:nvPicPr>
        <xdr:cNvPr id="18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93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1835</xdr:row>
      <xdr:rowOff>0</xdr:rowOff>
    </xdr:from>
    <xdr:to>
      <xdr:col>0</xdr:col>
      <xdr:colOff>171450</xdr:colOff>
      <xdr:row>1835</xdr:row>
      <xdr:rowOff>152400</xdr:rowOff>
    </xdr:to>
    <xdr:pic>
      <xdr:nvPicPr>
        <xdr:cNvPr id="18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95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1836</xdr:row>
      <xdr:rowOff>0</xdr:rowOff>
    </xdr:from>
    <xdr:to>
      <xdr:col>0</xdr:col>
      <xdr:colOff>171450</xdr:colOff>
      <xdr:row>1836</xdr:row>
      <xdr:rowOff>152400</xdr:rowOff>
    </xdr:to>
    <xdr:pic>
      <xdr:nvPicPr>
        <xdr:cNvPr id="18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97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1837</xdr:row>
      <xdr:rowOff>0</xdr:rowOff>
    </xdr:from>
    <xdr:to>
      <xdr:col>0</xdr:col>
      <xdr:colOff>171450</xdr:colOff>
      <xdr:row>1837</xdr:row>
      <xdr:rowOff>152400</xdr:rowOff>
    </xdr:to>
    <xdr:pic>
      <xdr:nvPicPr>
        <xdr:cNvPr id="18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499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1838</xdr:row>
      <xdr:rowOff>0</xdr:rowOff>
    </xdr:from>
    <xdr:to>
      <xdr:col>0</xdr:col>
      <xdr:colOff>171450</xdr:colOff>
      <xdr:row>1838</xdr:row>
      <xdr:rowOff>152400</xdr:rowOff>
    </xdr:to>
    <xdr:pic>
      <xdr:nvPicPr>
        <xdr:cNvPr id="18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01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1839</xdr:row>
      <xdr:rowOff>0</xdr:rowOff>
    </xdr:from>
    <xdr:to>
      <xdr:col>0</xdr:col>
      <xdr:colOff>171450</xdr:colOff>
      <xdr:row>1839</xdr:row>
      <xdr:rowOff>152400</xdr:rowOff>
    </xdr:to>
    <xdr:pic>
      <xdr:nvPicPr>
        <xdr:cNvPr id="18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03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1840</xdr:row>
      <xdr:rowOff>0</xdr:rowOff>
    </xdr:from>
    <xdr:to>
      <xdr:col>0</xdr:col>
      <xdr:colOff>171450</xdr:colOff>
      <xdr:row>1840</xdr:row>
      <xdr:rowOff>152400</xdr:rowOff>
    </xdr:to>
    <xdr:pic>
      <xdr:nvPicPr>
        <xdr:cNvPr id="18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05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1841</xdr:row>
      <xdr:rowOff>0</xdr:rowOff>
    </xdr:from>
    <xdr:to>
      <xdr:col>0</xdr:col>
      <xdr:colOff>171450</xdr:colOff>
      <xdr:row>1841</xdr:row>
      <xdr:rowOff>152400</xdr:rowOff>
    </xdr:to>
    <xdr:pic>
      <xdr:nvPicPr>
        <xdr:cNvPr id="18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07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1842</xdr:row>
      <xdr:rowOff>0</xdr:rowOff>
    </xdr:from>
    <xdr:to>
      <xdr:col>0</xdr:col>
      <xdr:colOff>171450</xdr:colOff>
      <xdr:row>1842</xdr:row>
      <xdr:rowOff>152400</xdr:rowOff>
    </xdr:to>
    <xdr:pic>
      <xdr:nvPicPr>
        <xdr:cNvPr id="18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09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1843</xdr:row>
      <xdr:rowOff>0</xdr:rowOff>
    </xdr:from>
    <xdr:to>
      <xdr:col>0</xdr:col>
      <xdr:colOff>171450</xdr:colOff>
      <xdr:row>1843</xdr:row>
      <xdr:rowOff>152400</xdr:rowOff>
    </xdr:to>
    <xdr:pic>
      <xdr:nvPicPr>
        <xdr:cNvPr id="18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10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1844</xdr:row>
      <xdr:rowOff>0</xdr:rowOff>
    </xdr:from>
    <xdr:to>
      <xdr:col>0</xdr:col>
      <xdr:colOff>171450</xdr:colOff>
      <xdr:row>1844</xdr:row>
      <xdr:rowOff>152400</xdr:rowOff>
    </xdr:to>
    <xdr:pic>
      <xdr:nvPicPr>
        <xdr:cNvPr id="18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12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1845</xdr:row>
      <xdr:rowOff>0</xdr:rowOff>
    </xdr:from>
    <xdr:to>
      <xdr:col>0</xdr:col>
      <xdr:colOff>171450</xdr:colOff>
      <xdr:row>1845</xdr:row>
      <xdr:rowOff>152400</xdr:rowOff>
    </xdr:to>
    <xdr:pic>
      <xdr:nvPicPr>
        <xdr:cNvPr id="18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14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1846</xdr:row>
      <xdr:rowOff>0</xdr:rowOff>
    </xdr:from>
    <xdr:to>
      <xdr:col>0</xdr:col>
      <xdr:colOff>171450</xdr:colOff>
      <xdr:row>1846</xdr:row>
      <xdr:rowOff>152400</xdr:rowOff>
    </xdr:to>
    <xdr:pic>
      <xdr:nvPicPr>
        <xdr:cNvPr id="18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16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1847</xdr:row>
      <xdr:rowOff>0</xdr:rowOff>
    </xdr:from>
    <xdr:to>
      <xdr:col>0</xdr:col>
      <xdr:colOff>171450</xdr:colOff>
      <xdr:row>1847</xdr:row>
      <xdr:rowOff>152400</xdr:rowOff>
    </xdr:to>
    <xdr:pic>
      <xdr:nvPicPr>
        <xdr:cNvPr id="18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18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1848</xdr:row>
      <xdr:rowOff>0</xdr:rowOff>
    </xdr:from>
    <xdr:to>
      <xdr:col>0</xdr:col>
      <xdr:colOff>171450</xdr:colOff>
      <xdr:row>1848</xdr:row>
      <xdr:rowOff>152400</xdr:rowOff>
    </xdr:to>
    <xdr:pic>
      <xdr:nvPicPr>
        <xdr:cNvPr id="18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20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1849</xdr:row>
      <xdr:rowOff>0</xdr:rowOff>
    </xdr:from>
    <xdr:to>
      <xdr:col>0</xdr:col>
      <xdr:colOff>171450</xdr:colOff>
      <xdr:row>1849</xdr:row>
      <xdr:rowOff>152400</xdr:rowOff>
    </xdr:to>
    <xdr:pic>
      <xdr:nvPicPr>
        <xdr:cNvPr id="18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22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1850</xdr:row>
      <xdr:rowOff>0</xdr:rowOff>
    </xdr:from>
    <xdr:to>
      <xdr:col>0</xdr:col>
      <xdr:colOff>171450</xdr:colOff>
      <xdr:row>1850</xdr:row>
      <xdr:rowOff>152400</xdr:rowOff>
    </xdr:to>
    <xdr:pic>
      <xdr:nvPicPr>
        <xdr:cNvPr id="18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24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1851</xdr:row>
      <xdr:rowOff>0</xdr:rowOff>
    </xdr:from>
    <xdr:to>
      <xdr:col>0</xdr:col>
      <xdr:colOff>171450</xdr:colOff>
      <xdr:row>1851</xdr:row>
      <xdr:rowOff>152400</xdr:rowOff>
    </xdr:to>
    <xdr:pic>
      <xdr:nvPicPr>
        <xdr:cNvPr id="18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26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1852</xdr:row>
      <xdr:rowOff>0</xdr:rowOff>
    </xdr:from>
    <xdr:to>
      <xdr:col>0</xdr:col>
      <xdr:colOff>171450</xdr:colOff>
      <xdr:row>1852</xdr:row>
      <xdr:rowOff>152400</xdr:rowOff>
    </xdr:to>
    <xdr:pic>
      <xdr:nvPicPr>
        <xdr:cNvPr id="18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28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1853</xdr:row>
      <xdr:rowOff>0</xdr:rowOff>
    </xdr:from>
    <xdr:to>
      <xdr:col>0</xdr:col>
      <xdr:colOff>171450</xdr:colOff>
      <xdr:row>1853</xdr:row>
      <xdr:rowOff>152400</xdr:rowOff>
    </xdr:to>
    <xdr:pic>
      <xdr:nvPicPr>
        <xdr:cNvPr id="18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29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1854</xdr:row>
      <xdr:rowOff>0</xdr:rowOff>
    </xdr:from>
    <xdr:to>
      <xdr:col>0</xdr:col>
      <xdr:colOff>171450</xdr:colOff>
      <xdr:row>1854</xdr:row>
      <xdr:rowOff>152400</xdr:rowOff>
    </xdr:to>
    <xdr:pic>
      <xdr:nvPicPr>
        <xdr:cNvPr id="18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31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1855</xdr:row>
      <xdr:rowOff>0</xdr:rowOff>
    </xdr:from>
    <xdr:to>
      <xdr:col>0</xdr:col>
      <xdr:colOff>171450</xdr:colOff>
      <xdr:row>1855</xdr:row>
      <xdr:rowOff>152400</xdr:rowOff>
    </xdr:to>
    <xdr:pic>
      <xdr:nvPicPr>
        <xdr:cNvPr id="18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33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1856</xdr:row>
      <xdr:rowOff>0</xdr:rowOff>
    </xdr:from>
    <xdr:to>
      <xdr:col>0</xdr:col>
      <xdr:colOff>171450</xdr:colOff>
      <xdr:row>1856</xdr:row>
      <xdr:rowOff>152400</xdr:rowOff>
    </xdr:to>
    <xdr:pic>
      <xdr:nvPicPr>
        <xdr:cNvPr id="18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35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1857</xdr:row>
      <xdr:rowOff>0</xdr:rowOff>
    </xdr:from>
    <xdr:to>
      <xdr:col>0</xdr:col>
      <xdr:colOff>171450</xdr:colOff>
      <xdr:row>1857</xdr:row>
      <xdr:rowOff>152400</xdr:rowOff>
    </xdr:to>
    <xdr:pic>
      <xdr:nvPicPr>
        <xdr:cNvPr id="18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37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1858</xdr:row>
      <xdr:rowOff>0</xdr:rowOff>
    </xdr:from>
    <xdr:to>
      <xdr:col>0</xdr:col>
      <xdr:colOff>171450</xdr:colOff>
      <xdr:row>1858</xdr:row>
      <xdr:rowOff>152400</xdr:rowOff>
    </xdr:to>
    <xdr:pic>
      <xdr:nvPicPr>
        <xdr:cNvPr id="18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39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1859</xdr:row>
      <xdr:rowOff>0</xdr:rowOff>
    </xdr:from>
    <xdr:to>
      <xdr:col>0</xdr:col>
      <xdr:colOff>171450</xdr:colOff>
      <xdr:row>1859</xdr:row>
      <xdr:rowOff>152400</xdr:rowOff>
    </xdr:to>
    <xdr:pic>
      <xdr:nvPicPr>
        <xdr:cNvPr id="18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41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1860</xdr:row>
      <xdr:rowOff>0</xdr:rowOff>
    </xdr:from>
    <xdr:to>
      <xdr:col>0</xdr:col>
      <xdr:colOff>171450</xdr:colOff>
      <xdr:row>1860</xdr:row>
      <xdr:rowOff>152400</xdr:rowOff>
    </xdr:to>
    <xdr:pic>
      <xdr:nvPicPr>
        <xdr:cNvPr id="18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43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1861</xdr:row>
      <xdr:rowOff>0</xdr:rowOff>
    </xdr:from>
    <xdr:to>
      <xdr:col>0</xdr:col>
      <xdr:colOff>171450</xdr:colOff>
      <xdr:row>1861</xdr:row>
      <xdr:rowOff>152400</xdr:rowOff>
    </xdr:to>
    <xdr:pic>
      <xdr:nvPicPr>
        <xdr:cNvPr id="18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45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1862</xdr:row>
      <xdr:rowOff>0</xdr:rowOff>
    </xdr:from>
    <xdr:to>
      <xdr:col>0</xdr:col>
      <xdr:colOff>171450</xdr:colOff>
      <xdr:row>1862</xdr:row>
      <xdr:rowOff>152400</xdr:rowOff>
    </xdr:to>
    <xdr:pic>
      <xdr:nvPicPr>
        <xdr:cNvPr id="18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47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1863</xdr:row>
      <xdr:rowOff>0</xdr:rowOff>
    </xdr:from>
    <xdr:to>
      <xdr:col>0</xdr:col>
      <xdr:colOff>171450</xdr:colOff>
      <xdr:row>1863</xdr:row>
      <xdr:rowOff>152400</xdr:rowOff>
    </xdr:to>
    <xdr:pic>
      <xdr:nvPicPr>
        <xdr:cNvPr id="18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49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1864</xdr:row>
      <xdr:rowOff>0</xdr:rowOff>
    </xdr:from>
    <xdr:to>
      <xdr:col>0</xdr:col>
      <xdr:colOff>171450</xdr:colOff>
      <xdr:row>1864</xdr:row>
      <xdr:rowOff>152400</xdr:rowOff>
    </xdr:to>
    <xdr:pic>
      <xdr:nvPicPr>
        <xdr:cNvPr id="18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50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1865</xdr:row>
      <xdr:rowOff>0</xdr:rowOff>
    </xdr:from>
    <xdr:to>
      <xdr:col>0</xdr:col>
      <xdr:colOff>171450</xdr:colOff>
      <xdr:row>1865</xdr:row>
      <xdr:rowOff>152400</xdr:rowOff>
    </xdr:to>
    <xdr:pic>
      <xdr:nvPicPr>
        <xdr:cNvPr id="18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52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1866</xdr:row>
      <xdr:rowOff>0</xdr:rowOff>
    </xdr:from>
    <xdr:to>
      <xdr:col>0</xdr:col>
      <xdr:colOff>171450</xdr:colOff>
      <xdr:row>1866</xdr:row>
      <xdr:rowOff>152400</xdr:rowOff>
    </xdr:to>
    <xdr:pic>
      <xdr:nvPicPr>
        <xdr:cNvPr id="18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54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1867</xdr:row>
      <xdr:rowOff>0</xdr:rowOff>
    </xdr:from>
    <xdr:to>
      <xdr:col>0</xdr:col>
      <xdr:colOff>171450</xdr:colOff>
      <xdr:row>1867</xdr:row>
      <xdr:rowOff>152400</xdr:rowOff>
    </xdr:to>
    <xdr:pic>
      <xdr:nvPicPr>
        <xdr:cNvPr id="18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56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1868</xdr:row>
      <xdr:rowOff>0</xdr:rowOff>
    </xdr:from>
    <xdr:to>
      <xdr:col>0</xdr:col>
      <xdr:colOff>171450</xdr:colOff>
      <xdr:row>1868</xdr:row>
      <xdr:rowOff>152400</xdr:rowOff>
    </xdr:to>
    <xdr:pic>
      <xdr:nvPicPr>
        <xdr:cNvPr id="18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58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1869</xdr:row>
      <xdr:rowOff>0</xdr:rowOff>
    </xdr:from>
    <xdr:to>
      <xdr:col>0</xdr:col>
      <xdr:colOff>171450</xdr:colOff>
      <xdr:row>1869</xdr:row>
      <xdr:rowOff>152400</xdr:rowOff>
    </xdr:to>
    <xdr:pic>
      <xdr:nvPicPr>
        <xdr:cNvPr id="18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60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1870</xdr:row>
      <xdr:rowOff>0</xdr:rowOff>
    </xdr:from>
    <xdr:to>
      <xdr:col>0</xdr:col>
      <xdr:colOff>171450</xdr:colOff>
      <xdr:row>1870</xdr:row>
      <xdr:rowOff>152400</xdr:rowOff>
    </xdr:to>
    <xdr:pic>
      <xdr:nvPicPr>
        <xdr:cNvPr id="18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62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1871</xdr:row>
      <xdr:rowOff>0</xdr:rowOff>
    </xdr:from>
    <xdr:to>
      <xdr:col>0</xdr:col>
      <xdr:colOff>171450</xdr:colOff>
      <xdr:row>1871</xdr:row>
      <xdr:rowOff>152400</xdr:rowOff>
    </xdr:to>
    <xdr:pic>
      <xdr:nvPicPr>
        <xdr:cNvPr id="18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64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1872</xdr:row>
      <xdr:rowOff>0</xdr:rowOff>
    </xdr:from>
    <xdr:to>
      <xdr:col>0</xdr:col>
      <xdr:colOff>171450</xdr:colOff>
      <xdr:row>1872</xdr:row>
      <xdr:rowOff>152400</xdr:rowOff>
    </xdr:to>
    <xdr:pic>
      <xdr:nvPicPr>
        <xdr:cNvPr id="18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66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1873</xdr:row>
      <xdr:rowOff>0</xdr:rowOff>
    </xdr:from>
    <xdr:to>
      <xdr:col>0</xdr:col>
      <xdr:colOff>171450</xdr:colOff>
      <xdr:row>1873</xdr:row>
      <xdr:rowOff>152400</xdr:rowOff>
    </xdr:to>
    <xdr:pic>
      <xdr:nvPicPr>
        <xdr:cNvPr id="18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68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1874</xdr:row>
      <xdr:rowOff>0</xdr:rowOff>
    </xdr:from>
    <xdr:to>
      <xdr:col>0</xdr:col>
      <xdr:colOff>171450</xdr:colOff>
      <xdr:row>1874</xdr:row>
      <xdr:rowOff>152400</xdr:rowOff>
    </xdr:to>
    <xdr:pic>
      <xdr:nvPicPr>
        <xdr:cNvPr id="18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69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1875</xdr:row>
      <xdr:rowOff>0</xdr:rowOff>
    </xdr:from>
    <xdr:to>
      <xdr:col>0</xdr:col>
      <xdr:colOff>171450</xdr:colOff>
      <xdr:row>1875</xdr:row>
      <xdr:rowOff>152400</xdr:rowOff>
    </xdr:to>
    <xdr:pic>
      <xdr:nvPicPr>
        <xdr:cNvPr id="18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71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1876</xdr:row>
      <xdr:rowOff>0</xdr:rowOff>
    </xdr:from>
    <xdr:to>
      <xdr:col>0</xdr:col>
      <xdr:colOff>171450</xdr:colOff>
      <xdr:row>1876</xdr:row>
      <xdr:rowOff>152400</xdr:rowOff>
    </xdr:to>
    <xdr:pic>
      <xdr:nvPicPr>
        <xdr:cNvPr id="18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73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1877</xdr:row>
      <xdr:rowOff>0</xdr:rowOff>
    </xdr:from>
    <xdr:to>
      <xdr:col>0</xdr:col>
      <xdr:colOff>171450</xdr:colOff>
      <xdr:row>1877</xdr:row>
      <xdr:rowOff>152400</xdr:rowOff>
    </xdr:to>
    <xdr:pic>
      <xdr:nvPicPr>
        <xdr:cNvPr id="18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75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1878</xdr:row>
      <xdr:rowOff>0</xdr:rowOff>
    </xdr:from>
    <xdr:to>
      <xdr:col>0</xdr:col>
      <xdr:colOff>171450</xdr:colOff>
      <xdr:row>1878</xdr:row>
      <xdr:rowOff>152400</xdr:rowOff>
    </xdr:to>
    <xdr:pic>
      <xdr:nvPicPr>
        <xdr:cNvPr id="18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77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1879</xdr:row>
      <xdr:rowOff>0</xdr:rowOff>
    </xdr:from>
    <xdr:to>
      <xdr:col>0</xdr:col>
      <xdr:colOff>171450</xdr:colOff>
      <xdr:row>1879</xdr:row>
      <xdr:rowOff>152400</xdr:rowOff>
    </xdr:to>
    <xdr:pic>
      <xdr:nvPicPr>
        <xdr:cNvPr id="18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79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1880</xdr:row>
      <xdr:rowOff>0</xdr:rowOff>
    </xdr:from>
    <xdr:to>
      <xdr:col>0</xdr:col>
      <xdr:colOff>171450</xdr:colOff>
      <xdr:row>1880</xdr:row>
      <xdr:rowOff>152400</xdr:rowOff>
    </xdr:to>
    <xdr:pic>
      <xdr:nvPicPr>
        <xdr:cNvPr id="18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81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1881</xdr:row>
      <xdr:rowOff>0</xdr:rowOff>
    </xdr:from>
    <xdr:to>
      <xdr:col>0</xdr:col>
      <xdr:colOff>171450</xdr:colOff>
      <xdr:row>1881</xdr:row>
      <xdr:rowOff>152400</xdr:rowOff>
    </xdr:to>
    <xdr:pic>
      <xdr:nvPicPr>
        <xdr:cNvPr id="18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83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1882</xdr:row>
      <xdr:rowOff>0</xdr:rowOff>
    </xdr:from>
    <xdr:to>
      <xdr:col>0</xdr:col>
      <xdr:colOff>171450</xdr:colOff>
      <xdr:row>1882</xdr:row>
      <xdr:rowOff>152400</xdr:rowOff>
    </xdr:to>
    <xdr:pic>
      <xdr:nvPicPr>
        <xdr:cNvPr id="18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85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1883</xdr:row>
      <xdr:rowOff>0</xdr:rowOff>
    </xdr:from>
    <xdr:to>
      <xdr:col>0</xdr:col>
      <xdr:colOff>171450</xdr:colOff>
      <xdr:row>1883</xdr:row>
      <xdr:rowOff>152400</xdr:rowOff>
    </xdr:to>
    <xdr:pic>
      <xdr:nvPicPr>
        <xdr:cNvPr id="18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87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1884</xdr:row>
      <xdr:rowOff>0</xdr:rowOff>
    </xdr:from>
    <xdr:to>
      <xdr:col>0</xdr:col>
      <xdr:colOff>171450</xdr:colOff>
      <xdr:row>1884</xdr:row>
      <xdr:rowOff>152400</xdr:rowOff>
    </xdr:to>
    <xdr:pic>
      <xdr:nvPicPr>
        <xdr:cNvPr id="18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89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1885</xdr:row>
      <xdr:rowOff>0</xdr:rowOff>
    </xdr:from>
    <xdr:to>
      <xdr:col>0</xdr:col>
      <xdr:colOff>171450</xdr:colOff>
      <xdr:row>1885</xdr:row>
      <xdr:rowOff>152400</xdr:rowOff>
    </xdr:to>
    <xdr:pic>
      <xdr:nvPicPr>
        <xdr:cNvPr id="18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90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1886</xdr:row>
      <xdr:rowOff>0</xdr:rowOff>
    </xdr:from>
    <xdr:to>
      <xdr:col>0</xdr:col>
      <xdr:colOff>171450</xdr:colOff>
      <xdr:row>1886</xdr:row>
      <xdr:rowOff>152400</xdr:rowOff>
    </xdr:to>
    <xdr:pic>
      <xdr:nvPicPr>
        <xdr:cNvPr id="18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92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1887</xdr:row>
      <xdr:rowOff>0</xdr:rowOff>
    </xdr:from>
    <xdr:to>
      <xdr:col>0</xdr:col>
      <xdr:colOff>171450</xdr:colOff>
      <xdr:row>1887</xdr:row>
      <xdr:rowOff>152400</xdr:rowOff>
    </xdr:to>
    <xdr:pic>
      <xdr:nvPicPr>
        <xdr:cNvPr id="18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94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1888</xdr:row>
      <xdr:rowOff>0</xdr:rowOff>
    </xdr:from>
    <xdr:to>
      <xdr:col>0</xdr:col>
      <xdr:colOff>171450</xdr:colOff>
      <xdr:row>1888</xdr:row>
      <xdr:rowOff>152400</xdr:rowOff>
    </xdr:to>
    <xdr:pic>
      <xdr:nvPicPr>
        <xdr:cNvPr id="18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96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1889</xdr:row>
      <xdr:rowOff>0</xdr:rowOff>
    </xdr:from>
    <xdr:to>
      <xdr:col>0</xdr:col>
      <xdr:colOff>171450</xdr:colOff>
      <xdr:row>1889</xdr:row>
      <xdr:rowOff>152400</xdr:rowOff>
    </xdr:to>
    <xdr:pic>
      <xdr:nvPicPr>
        <xdr:cNvPr id="18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598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1890</xdr:row>
      <xdr:rowOff>0</xdr:rowOff>
    </xdr:from>
    <xdr:to>
      <xdr:col>0</xdr:col>
      <xdr:colOff>171450</xdr:colOff>
      <xdr:row>1890</xdr:row>
      <xdr:rowOff>152400</xdr:rowOff>
    </xdr:to>
    <xdr:pic>
      <xdr:nvPicPr>
        <xdr:cNvPr id="18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00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1891</xdr:row>
      <xdr:rowOff>0</xdr:rowOff>
    </xdr:from>
    <xdr:to>
      <xdr:col>0</xdr:col>
      <xdr:colOff>171450</xdr:colOff>
      <xdr:row>1891</xdr:row>
      <xdr:rowOff>152400</xdr:rowOff>
    </xdr:to>
    <xdr:pic>
      <xdr:nvPicPr>
        <xdr:cNvPr id="18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02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1892</xdr:row>
      <xdr:rowOff>0</xdr:rowOff>
    </xdr:from>
    <xdr:to>
      <xdr:col>0</xdr:col>
      <xdr:colOff>171450</xdr:colOff>
      <xdr:row>1892</xdr:row>
      <xdr:rowOff>152400</xdr:rowOff>
    </xdr:to>
    <xdr:pic>
      <xdr:nvPicPr>
        <xdr:cNvPr id="18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04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1893</xdr:row>
      <xdr:rowOff>0</xdr:rowOff>
    </xdr:from>
    <xdr:to>
      <xdr:col>0</xdr:col>
      <xdr:colOff>171450</xdr:colOff>
      <xdr:row>1893</xdr:row>
      <xdr:rowOff>152400</xdr:rowOff>
    </xdr:to>
    <xdr:pic>
      <xdr:nvPicPr>
        <xdr:cNvPr id="18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06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1894</xdr:row>
      <xdr:rowOff>0</xdr:rowOff>
    </xdr:from>
    <xdr:to>
      <xdr:col>0</xdr:col>
      <xdr:colOff>171450</xdr:colOff>
      <xdr:row>1894</xdr:row>
      <xdr:rowOff>152400</xdr:rowOff>
    </xdr:to>
    <xdr:pic>
      <xdr:nvPicPr>
        <xdr:cNvPr id="18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08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1895</xdr:row>
      <xdr:rowOff>0</xdr:rowOff>
    </xdr:from>
    <xdr:to>
      <xdr:col>0</xdr:col>
      <xdr:colOff>171450</xdr:colOff>
      <xdr:row>1895</xdr:row>
      <xdr:rowOff>152400</xdr:rowOff>
    </xdr:to>
    <xdr:pic>
      <xdr:nvPicPr>
        <xdr:cNvPr id="18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09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1896</xdr:row>
      <xdr:rowOff>0</xdr:rowOff>
    </xdr:from>
    <xdr:to>
      <xdr:col>0</xdr:col>
      <xdr:colOff>171450</xdr:colOff>
      <xdr:row>1896</xdr:row>
      <xdr:rowOff>152400</xdr:rowOff>
    </xdr:to>
    <xdr:pic>
      <xdr:nvPicPr>
        <xdr:cNvPr id="18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11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1897</xdr:row>
      <xdr:rowOff>0</xdr:rowOff>
    </xdr:from>
    <xdr:to>
      <xdr:col>0</xdr:col>
      <xdr:colOff>171450</xdr:colOff>
      <xdr:row>1897</xdr:row>
      <xdr:rowOff>152400</xdr:rowOff>
    </xdr:to>
    <xdr:pic>
      <xdr:nvPicPr>
        <xdr:cNvPr id="18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13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1898</xdr:row>
      <xdr:rowOff>0</xdr:rowOff>
    </xdr:from>
    <xdr:to>
      <xdr:col>0</xdr:col>
      <xdr:colOff>171450</xdr:colOff>
      <xdr:row>1898</xdr:row>
      <xdr:rowOff>152400</xdr:rowOff>
    </xdr:to>
    <xdr:pic>
      <xdr:nvPicPr>
        <xdr:cNvPr id="18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15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1899</xdr:row>
      <xdr:rowOff>0</xdr:rowOff>
    </xdr:from>
    <xdr:to>
      <xdr:col>0</xdr:col>
      <xdr:colOff>171450</xdr:colOff>
      <xdr:row>1899</xdr:row>
      <xdr:rowOff>152400</xdr:rowOff>
    </xdr:to>
    <xdr:pic>
      <xdr:nvPicPr>
        <xdr:cNvPr id="19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17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1900</xdr:row>
      <xdr:rowOff>0</xdr:rowOff>
    </xdr:from>
    <xdr:to>
      <xdr:col>0</xdr:col>
      <xdr:colOff>171450</xdr:colOff>
      <xdr:row>1900</xdr:row>
      <xdr:rowOff>152400</xdr:rowOff>
    </xdr:to>
    <xdr:pic>
      <xdr:nvPicPr>
        <xdr:cNvPr id="19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19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1901</xdr:row>
      <xdr:rowOff>0</xdr:rowOff>
    </xdr:from>
    <xdr:to>
      <xdr:col>0</xdr:col>
      <xdr:colOff>171450</xdr:colOff>
      <xdr:row>1901</xdr:row>
      <xdr:rowOff>152400</xdr:rowOff>
    </xdr:to>
    <xdr:pic>
      <xdr:nvPicPr>
        <xdr:cNvPr id="19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21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1902</xdr:row>
      <xdr:rowOff>0</xdr:rowOff>
    </xdr:from>
    <xdr:to>
      <xdr:col>0</xdr:col>
      <xdr:colOff>171450</xdr:colOff>
      <xdr:row>1902</xdr:row>
      <xdr:rowOff>152400</xdr:rowOff>
    </xdr:to>
    <xdr:pic>
      <xdr:nvPicPr>
        <xdr:cNvPr id="19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23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1903</xdr:row>
      <xdr:rowOff>0</xdr:rowOff>
    </xdr:from>
    <xdr:to>
      <xdr:col>0</xdr:col>
      <xdr:colOff>171450</xdr:colOff>
      <xdr:row>1903</xdr:row>
      <xdr:rowOff>152400</xdr:rowOff>
    </xdr:to>
    <xdr:pic>
      <xdr:nvPicPr>
        <xdr:cNvPr id="19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25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1904</xdr:row>
      <xdr:rowOff>0</xdr:rowOff>
    </xdr:from>
    <xdr:to>
      <xdr:col>0</xdr:col>
      <xdr:colOff>171450</xdr:colOff>
      <xdr:row>1904</xdr:row>
      <xdr:rowOff>152400</xdr:rowOff>
    </xdr:to>
    <xdr:pic>
      <xdr:nvPicPr>
        <xdr:cNvPr id="19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27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1905</xdr:row>
      <xdr:rowOff>0</xdr:rowOff>
    </xdr:from>
    <xdr:to>
      <xdr:col>0</xdr:col>
      <xdr:colOff>171450</xdr:colOff>
      <xdr:row>1905</xdr:row>
      <xdr:rowOff>152400</xdr:rowOff>
    </xdr:to>
    <xdr:pic>
      <xdr:nvPicPr>
        <xdr:cNvPr id="19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29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1906</xdr:row>
      <xdr:rowOff>0</xdr:rowOff>
    </xdr:from>
    <xdr:to>
      <xdr:col>0</xdr:col>
      <xdr:colOff>171450</xdr:colOff>
      <xdr:row>1906</xdr:row>
      <xdr:rowOff>152400</xdr:rowOff>
    </xdr:to>
    <xdr:pic>
      <xdr:nvPicPr>
        <xdr:cNvPr id="19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30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1907</xdr:row>
      <xdr:rowOff>0</xdr:rowOff>
    </xdr:from>
    <xdr:to>
      <xdr:col>0</xdr:col>
      <xdr:colOff>171450</xdr:colOff>
      <xdr:row>1907</xdr:row>
      <xdr:rowOff>152400</xdr:rowOff>
    </xdr:to>
    <xdr:pic>
      <xdr:nvPicPr>
        <xdr:cNvPr id="19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32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1908</xdr:row>
      <xdr:rowOff>0</xdr:rowOff>
    </xdr:from>
    <xdr:to>
      <xdr:col>0</xdr:col>
      <xdr:colOff>171450</xdr:colOff>
      <xdr:row>1908</xdr:row>
      <xdr:rowOff>152400</xdr:rowOff>
    </xdr:to>
    <xdr:pic>
      <xdr:nvPicPr>
        <xdr:cNvPr id="19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34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1909</xdr:row>
      <xdr:rowOff>0</xdr:rowOff>
    </xdr:from>
    <xdr:to>
      <xdr:col>0</xdr:col>
      <xdr:colOff>171450</xdr:colOff>
      <xdr:row>1909</xdr:row>
      <xdr:rowOff>152400</xdr:rowOff>
    </xdr:to>
    <xdr:pic>
      <xdr:nvPicPr>
        <xdr:cNvPr id="19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36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1910</xdr:row>
      <xdr:rowOff>0</xdr:rowOff>
    </xdr:from>
    <xdr:to>
      <xdr:col>0</xdr:col>
      <xdr:colOff>171450</xdr:colOff>
      <xdr:row>1910</xdr:row>
      <xdr:rowOff>152400</xdr:rowOff>
    </xdr:to>
    <xdr:pic>
      <xdr:nvPicPr>
        <xdr:cNvPr id="19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38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1911</xdr:row>
      <xdr:rowOff>0</xdr:rowOff>
    </xdr:from>
    <xdr:to>
      <xdr:col>0</xdr:col>
      <xdr:colOff>171450</xdr:colOff>
      <xdr:row>1911</xdr:row>
      <xdr:rowOff>152400</xdr:rowOff>
    </xdr:to>
    <xdr:pic>
      <xdr:nvPicPr>
        <xdr:cNvPr id="19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40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1912</xdr:row>
      <xdr:rowOff>0</xdr:rowOff>
    </xdr:from>
    <xdr:to>
      <xdr:col>0</xdr:col>
      <xdr:colOff>171450</xdr:colOff>
      <xdr:row>1912</xdr:row>
      <xdr:rowOff>152400</xdr:rowOff>
    </xdr:to>
    <xdr:pic>
      <xdr:nvPicPr>
        <xdr:cNvPr id="19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42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1913</xdr:row>
      <xdr:rowOff>0</xdr:rowOff>
    </xdr:from>
    <xdr:to>
      <xdr:col>0</xdr:col>
      <xdr:colOff>171450</xdr:colOff>
      <xdr:row>1913</xdr:row>
      <xdr:rowOff>152400</xdr:rowOff>
    </xdr:to>
    <xdr:pic>
      <xdr:nvPicPr>
        <xdr:cNvPr id="19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44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1914</xdr:row>
      <xdr:rowOff>0</xdr:rowOff>
    </xdr:from>
    <xdr:to>
      <xdr:col>0</xdr:col>
      <xdr:colOff>171450</xdr:colOff>
      <xdr:row>1914</xdr:row>
      <xdr:rowOff>152400</xdr:rowOff>
    </xdr:to>
    <xdr:pic>
      <xdr:nvPicPr>
        <xdr:cNvPr id="19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46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1915</xdr:row>
      <xdr:rowOff>0</xdr:rowOff>
    </xdr:from>
    <xdr:to>
      <xdr:col>0</xdr:col>
      <xdr:colOff>171450</xdr:colOff>
      <xdr:row>1915</xdr:row>
      <xdr:rowOff>152400</xdr:rowOff>
    </xdr:to>
    <xdr:pic>
      <xdr:nvPicPr>
        <xdr:cNvPr id="19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48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1916</xdr:row>
      <xdr:rowOff>0</xdr:rowOff>
    </xdr:from>
    <xdr:to>
      <xdr:col>0</xdr:col>
      <xdr:colOff>171450</xdr:colOff>
      <xdr:row>1916</xdr:row>
      <xdr:rowOff>152400</xdr:rowOff>
    </xdr:to>
    <xdr:pic>
      <xdr:nvPicPr>
        <xdr:cNvPr id="19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49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1917</xdr:row>
      <xdr:rowOff>0</xdr:rowOff>
    </xdr:from>
    <xdr:to>
      <xdr:col>0</xdr:col>
      <xdr:colOff>171450</xdr:colOff>
      <xdr:row>1917</xdr:row>
      <xdr:rowOff>152400</xdr:rowOff>
    </xdr:to>
    <xdr:pic>
      <xdr:nvPicPr>
        <xdr:cNvPr id="19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51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1918</xdr:row>
      <xdr:rowOff>0</xdr:rowOff>
    </xdr:from>
    <xdr:to>
      <xdr:col>0</xdr:col>
      <xdr:colOff>171450</xdr:colOff>
      <xdr:row>1918</xdr:row>
      <xdr:rowOff>152400</xdr:rowOff>
    </xdr:to>
    <xdr:pic>
      <xdr:nvPicPr>
        <xdr:cNvPr id="19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53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1919</xdr:row>
      <xdr:rowOff>0</xdr:rowOff>
    </xdr:from>
    <xdr:to>
      <xdr:col>0</xdr:col>
      <xdr:colOff>171450</xdr:colOff>
      <xdr:row>1919</xdr:row>
      <xdr:rowOff>152400</xdr:rowOff>
    </xdr:to>
    <xdr:pic>
      <xdr:nvPicPr>
        <xdr:cNvPr id="19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55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1920</xdr:row>
      <xdr:rowOff>0</xdr:rowOff>
    </xdr:from>
    <xdr:to>
      <xdr:col>0</xdr:col>
      <xdr:colOff>171450</xdr:colOff>
      <xdr:row>1920</xdr:row>
      <xdr:rowOff>152400</xdr:rowOff>
    </xdr:to>
    <xdr:pic>
      <xdr:nvPicPr>
        <xdr:cNvPr id="19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57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1921</xdr:row>
      <xdr:rowOff>0</xdr:rowOff>
    </xdr:from>
    <xdr:to>
      <xdr:col>0</xdr:col>
      <xdr:colOff>171450</xdr:colOff>
      <xdr:row>1921</xdr:row>
      <xdr:rowOff>152400</xdr:rowOff>
    </xdr:to>
    <xdr:pic>
      <xdr:nvPicPr>
        <xdr:cNvPr id="19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59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1922</xdr:row>
      <xdr:rowOff>0</xdr:rowOff>
    </xdr:from>
    <xdr:to>
      <xdr:col>0</xdr:col>
      <xdr:colOff>171450</xdr:colOff>
      <xdr:row>1922</xdr:row>
      <xdr:rowOff>152400</xdr:rowOff>
    </xdr:to>
    <xdr:pic>
      <xdr:nvPicPr>
        <xdr:cNvPr id="19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61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1923</xdr:row>
      <xdr:rowOff>0</xdr:rowOff>
    </xdr:from>
    <xdr:to>
      <xdr:col>0</xdr:col>
      <xdr:colOff>171450</xdr:colOff>
      <xdr:row>1923</xdr:row>
      <xdr:rowOff>152400</xdr:rowOff>
    </xdr:to>
    <xdr:pic>
      <xdr:nvPicPr>
        <xdr:cNvPr id="19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63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1924</xdr:row>
      <xdr:rowOff>0</xdr:rowOff>
    </xdr:from>
    <xdr:to>
      <xdr:col>0</xdr:col>
      <xdr:colOff>171450</xdr:colOff>
      <xdr:row>1924</xdr:row>
      <xdr:rowOff>152400</xdr:rowOff>
    </xdr:to>
    <xdr:pic>
      <xdr:nvPicPr>
        <xdr:cNvPr id="19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65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1925</xdr:row>
      <xdr:rowOff>0</xdr:rowOff>
    </xdr:from>
    <xdr:to>
      <xdr:col>0</xdr:col>
      <xdr:colOff>171450</xdr:colOff>
      <xdr:row>1925</xdr:row>
      <xdr:rowOff>152400</xdr:rowOff>
    </xdr:to>
    <xdr:pic>
      <xdr:nvPicPr>
        <xdr:cNvPr id="19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67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1926</xdr:row>
      <xdr:rowOff>0</xdr:rowOff>
    </xdr:from>
    <xdr:to>
      <xdr:col>0</xdr:col>
      <xdr:colOff>171450</xdr:colOff>
      <xdr:row>1926</xdr:row>
      <xdr:rowOff>152400</xdr:rowOff>
    </xdr:to>
    <xdr:pic>
      <xdr:nvPicPr>
        <xdr:cNvPr id="19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69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1927</xdr:row>
      <xdr:rowOff>0</xdr:rowOff>
    </xdr:from>
    <xdr:to>
      <xdr:col>0</xdr:col>
      <xdr:colOff>171450</xdr:colOff>
      <xdr:row>1927</xdr:row>
      <xdr:rowOff>152400</xdr:rowOff>
    </xdr:to>
    <xdr:pic>
      <xdr:nvPicPr>
        <xdr:cNvPr id="19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70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1928</xdr:row>
      <xdr:rowOff>0</xdr:rowOff>
    </xdr:from>
    <xdr:to>
      <xdr:col>0</xdr:col>
      <xdr:colOff>171450</xdr:colOff>
      <xdr:row>1928</xdr:row>
      <xdr:rowOff>152400</xdr:rowOff>
    </xdr:to>
    <xdr:pic>
      <xdr:nvPicPr>
        <xdr:cNvPr id="19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72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1929</xdr:row>
      <xdr:rowOff>0</xdr:rowOff>
    </xdr:from>
    <xdr:to>
      <xdr:col>0</xdr:col>
      <xdr:colOff>171450</xdr:colOff>
      <xdr:row>1929</xdr:row>
      <xdr:rowOff>152400</xdr:rowOff>
    </xdr:to>
    <xdr:pic>
      <xdr:nvPicPr>
        <xdr:cNvPr id="19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74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1930</xdr:row>
      <xdr:rowOff>0</xdr:rowOff>
    </xdr:from>
    <xdr:to>
      <xdr:col>0</xdr:col>
      <xdr:colOff>171450</xdr:colOff>
      <xdr:row>1930</xdr:row>
      <xdr:rowOff>152400</xdr:rowOff>
    </xdr:to>
    <xdr:pic>
      <xdr:nvPicPr>
        <xdr:cNvPr id="19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76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1931</xdr:row>
      <xdr:rowOff>0</xdr:rowOff>
    </xdr:from>
    <xdr:to>
      <xdr:col>0</xdr:col>
      <xdr:colOff>171450</xdr:colOff>
      <xdr:row>1931</xdr:row>
      <xdr:rowOff>152400</xdr:rowOff>
    </xdr:to>
    <xdr:pic>
      <xdr:nvPicPr>
        <xdr:cNvPr id="19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78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1932</xdr:row>
      <xdr:rowOff>0</xdr:rowOff>
    </xdr:from>
    <xdr:to>
      <xdr:col>0</xdr:col>
      <xdr:colOff>171450</xdr:colOff>
      <xdr:row>1932</xdr:row>
      <xdr:rowOff>152400</xdr:rowOff>
    </xdr:to>
    <xdr:pic>
      <xdr:nvPicPr>
        <xdr:cNvPr id="19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80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1933</xdr:row>
      <xdr:rowOff>0</xdr:rowOff>
    </xdr:from>
    <xdr:to>
      <xdr:col>0</xdr:col>
      <xdr:colOff>171450</xdr:colOff>
      <xdr:row>1933</xdr:row>
      <xdr:rowOff>152400</xdr:rowOff>
    </xdr:to>
    <xdr:pic>
      <xdr:nvPicPr>
        <xdr:cNvPr id="19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82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1934</xdr:row>
      <xdr:rowOff>0</xdr:rowOff>
    </xdr:from>
    <xdr:to>
      <xdr:col>0</xdr:col>
      <xdr:colOff>171450</xdr:colOff>
      <xdr:row>1934</xdr:row>
      <xdr:rowOff>152400</xdr:rowOff>
    </xdr:to>
    <xdr:pic>
      <xdr:nvPicPr>
        <xdr:cNvPr id="19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84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1935</xdr:row>
      <xdr:rowOff>0</xdr:rowOff>
    </xdr:from>
    <xdr:to>
      <xdr:col>0</xdr:col>
      <xdr:colOff>171450</xdr:colOff>
      <xdr:row>1935</xdr:row>
      <xdr:rowOff>152400</xdr:rowOff>
    </xdr:to>
    <xdr:pic>
      <xdr:nvPicPr>
        <xdr:cNvPr id="19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86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1936</xdr:row>
      <xdr:rowOff>0</xdr:rowOff>
    </xdr:from>
    <xdr:to>
      <xdr:col>0</xdr:col>
      <xdr:colOff>171450</xdr:colOff>
      <xdr:row>1936</xdr:row>
      <xdr:rowOff>152400</xdr:rowOff>
    </xdr:to>
    <xdr:pic>
      <xdr:nvPicPr>
        <xdr:cNvPr id="19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88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1937</xdr:row>
      <xdr:rowOff>0</xdr:rowOff>
    </xdr:from>
    <xdr:to>
      <xdr:col>0</xdr:col>
      <xdr:colOff>171450</xdr:colOff>
      <xdr:row>1937</xdr:row>
      <xdr:rowOff>152400</xdr:rowOff>
    </xdr:to>
    <xdr:pic>
      <xdr:nvPicPr>
        <xdr:cNvPr id="19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89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1938</xdr:row>
      <xdr:rowOff>0</xdr:rowOff>
    </xdr:from>
    <xdr:to>
      <xdr:col>0</xdr:col>
      <xdr:colOff>171450</xdr:colOff>
      <xdr:row>1938</xdr:row>
      <xdr:rowOff>152400</xdr:rowOff>
    </xdr:to>
    <xdr:pic>
      <xdr:nvPicPr>
        <xdr:cNvPr id="19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91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1939</xdr:row>
      <xdr:rowOff>0</xdr:rowOff>
    </xdr:from>
    <xdr:to>
      <xdr:col>0</xdr:col>
      <xdr:colOff>171450</xdr:colOff>
      <xdr:row>1939</xdr:row>
      <xdr:rowOff>152400</xdr:rowOff>
    </xdr:to>
    <xdr:pic>
      <xdr:nvPicPr>
        <xdr:cNvPr id="19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93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1940</xdr:row>
      <xdr:rowOff>0</xdr:rowOff>
    </xdr:from>
    <xdr:to>
      <xdr:col>0</xdr:col>
      <xdr:colOff>171450</xdr:colOff>
      <xdr:row>1940</xdr:row>
      <xdr:rowOff>152400</xdr:rowOff>
    </xdr:to>
    <xdr:pic>
      <xdr:nvPicPr>
        <xdr:cNvPr id="19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95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1941</xdr:row>
      <xdr:rowOff>0</xdr:rowOff>
    </xdr:from>
    <xdr:to>
      <xdr:col>0</xdr:col>
      <xdr:colOff>171450</xdr:colOff>
      <xdr:row>1941</xdr:row>
      <xdr:rowOff>152400</xdr:rowOff>
    </xdr:to>
    <xdr:pic>
      <xdr:nvPicPr>
        <xdr:cNvPr id="19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97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1942</xdr:row>
      <xdr:rowOff>0</xdr:rowOff>
    </xdr:from>
    <xdr:to>
      <xdr:col>0</xdr:col>
      <xdr:colOff>171450</xdr:colOff>
      <xdr:row>1942</xdr:row>
      <xdr:rowOff>152400</xdr:rowOff>
    </xdr:to>
    <xdr:pic>
      <xdr:nvPicPr>
        <xdr:cNvPr id="19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699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1943</xdr:row>
      <xdr:rowOff>0</xdr:rowOff>
    </xdr:from>
    <xdr:to>
      <xdr:col>0</xdr:col>
      <xdr:colOff>171450</xdr:colOff>
      <xdr:row>1943</xdr:row>
      <xdr:rowOff>152400</xdr:rowOff>
    </xdr:to>
    <xdr:pic>
      <xdr:nvPicPr>
        <xdr:cNvPr id="19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01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1944</xdr:row>
      <xdr:rowOff>0</xdr:rowOff>
    </xdr:from>
    <xdr:to>
      <xdr:col>0</xdr:col>
      <xdr:colOff>171450</xdr:colOff>
      <xdr:row>1944</xdr:row>
      <xdr:rowOff>152400</xdr:rowOff>
    </xdr:to>
    <xdr:pic>
      <xdr:nvPicPr>
        <xdr:cNvPr id="19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03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1945</xdr:row>
      <xdr:rowOff>0</xdr:rowOff>
    </xdr:from>
    <xdr:to>
      <xdr:col>0</xdr:col>
      <xdr:colOff>171450</xdr:colOff>
      <xdr:row>1945</xdr:row>
      <xdr:rowOff>152400</xdr:rowOff>
    </xdr:to>
    <xdr:pic>
      <xdr:nvPicPr>
        <xdr:cNvPr id="19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05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1946</xdr:row>
      <xdr:rowOff>0</xdr:rowOff>
    </xdr:from>
    <xdr:to>
      <xdr:col>0</xdr:col>
      <xdr:colOff>171450</xdr:colOff>
      <xdr:row>1946</xdr:row>
      <xdr:rowOff>152400</xdr:rowOff>
    </xdr:to>
    <xdr:pic>
      <xdr:nvPicPr>
        <xdr:cNvPr id="19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07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1947</xdr:row>
      <xdr:rowOff>0</xdr:rowOff>
    </xdr:from>
    <xdr:to>
      <xdr:col>0</xdr:col>
      <xdr:colOff>171450</xdr:colOff>
      <xdr:row>1947</xdr:row>
      <xdr:rowOff>152400</xdr:rowOff>
    </xdr:to>
    <xdr:pic>
      <xdr:nvPicPr>
        <xdr:cNvPr id="19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09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1948</xdr:row>
      <xdr:rowOff>0</xdr:rowOff>
    </xdr:from>
    <xdr:to>
      <xdr:col>0</xdr:col>
      <xdr:colOff>171450</xdr:colOff>
      <xdr:row>1948</xdr:row>
      <xdr:rowOff>152400</xdr:rowOff>
    </xdr:to>
    <xdr:pic>
      <xdr:nvPicPr>
        <xdr:cNvPr id="19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10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1949</xdr:row>
      <xdr:rowOff>0</xdr:rowOff>
    </xdr:from>
    <xdr:to>
      <xdr:col>0</xdr:col>
      <xdr:colOff>171450</xdr:colOff>
      <xdr:row>1949</xdr:row>
      <xdr:rowOff>152400</xdr:rowOff>
    </xdr:to>
    <xdr:pic>
      <xdr:nvPicPr>
        <xdr:cNvPr id="19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12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1950</xdr:row>
      <xdr:rowOff>0</xdr:rowOff>
    </xdr:from>
    <xdr:to>
      <xdr:col>0</xdr:col>
      <xdr:colOff>171450</xdr:colOff>
      <xdr:row>1950</xdr:row>
      <xdr:rowOff>152400</xdr:rowOff>
    </xdr:to>
    <xdr:pic>
      <xdr:nvPicPr>
        <xdr:cNvPr id="19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14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1951</xdr:row>
      <xdr:rowOff>0</xdr:rowOff>
    </xdr:from>
    <xdr:to>
      <xdr:col>0</xdr:col>
      <xdr:colOff>171450</xdr:colOff>
      <xdr:row>1951</xdr:row>
      <xdr:rowOff>152400</xdr:rowOff>
    </xdr:to>
    <xdr:pic>
      <xdr:nvPicPr>
        <xdr:cNvPr id="19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16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1952</xdr:row>
      <xdr:rowOff>0</xdr:rowOff>
    </xdr:from>
    <xdr:to>
      <xdr:col>0</xdr:col>
      <xdr:colOff>171450</xdr:colOff>
      <xdr:row>1952</xdr:row>
      <xdr:rowOff>152400</xdr:rowOff>
    </xdr:to>
    <xdr:pic>
      <xdr:nvPicPr>
        <xdr:cNvPr id="19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18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1953</xdr:row>
      <xdr:rowOff>0</xdr:rowOff>
    </xdr:from>
    <xdr:to>
      <xdr:col>0</xdr:col>
      <xdr:colOff>171450</xdr:colOff>
      <xdr:row>1953</xdr:row>
      <xdr:rowOff>152400</xdr:rowOff>
    </xdr:to>
    <xdr:pic>
      <xdr:nvPicPr>
        <xdr:cNvPr id="19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20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1954</xdr:row>
      <xdr:rowOff>0</xdr:rowOff>
    </xdr:from>
    <xdr:to>
      <xdr:col>0</xdr:col>
      <xdr:colOff>171450</xdr:colOff>
      <xdr:row>1954</xdr:row>
      <xdr:rowOff>152400</xdr:rowOff>
    </xdr:to>
    <xdr:pic>
      <xdr:nvPicPr>
        <xdr:cNvPr id="19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22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1955</xdr:row>
      <xdr:rowOff>0</xdr:rowOff>
    </xdr:from>
    <xdr:to>
      <xdr:col>0</xdr:col>
      <xdr:colOff>171450</xdr:colOff>
      <xdr:row>1955</xdr:row>
      <xdr:rowOff>152400</xdr:rowOff>
    </xdr:to>
    <xdr:pic>
      <xdr:nvPicPr>
        <xdr:cNvPr id="19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24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1956</xdr:row>
      <xdr:rowOff>0</xdr:rowOff>
    </xdr:from>
    <xdr:to>
      <xdr:col>0</xdr:col>
      <xdr:colOff>171450</xdr:colOff>
      <xdr:row>1956</xdr:row>
      <xdr:rowOff>152400</xdr:rowOff>
    </xdr:to>
    <xdr:pic>
      <xdr:nvPicPr>
        <xdr:cNvPr id="19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26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1957</xdr:row>
      <xdr:rowOff>0</xdr:rowOff>
    </xdr:from>
    <xdr:to>
      <xdr:col>0</xdr:col>
      <xdr:colOff>171450</xdr:colOff>
      <xdr:row>1957</xdr:row>
      <xdr:rowOff>152400</xdr:rowOff>
    </xdr:to>
    <xdr:pic>
      <xdr:nvPicPr>
        <xdr:cNvPr id="19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28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1958</xdr:row>
      <xdr:rowOff>0</xdr:rowOff>
    </xdr:from>
    <xdr:to>
      <xdr:col>0</xdr:col>
      <xdr:colOff>171450</xdr:colOff>
      <xdr:row>1958</xdr:row>
      <xdr:rowOff>152400</xdr:rowOff>
    </xdr:to>
    <xdr:pic>
      <xdr:nvPicPr>
        <xdr:cNvPr id="19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29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1959</xdr:row>
      <xdr:rowOff>0</xdr:rowOff>
    </xdr:from>
    <xdr:to>
      <xdr:col>0</xdr:col>
      <xdr:colOff>171450</xdr:colOff>
      <xdr:row>1959</xdr:row>
      <xdr:rowOff>152400</xdr:rowOff>
    </xdr:to>
    <xdr:pic>
      <xdr:nvPicPr>
        <xdr:cNvPr id="19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31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1960</xdr:row>
      <xdr:rowOff>0</xdr:rowOff>
    </xdr:from>
    <xdr:to>
      <xdr:col>0</xdr:col>
      <xdr:colOff>171450</xdr:colOff>
      <xdr:row>1960</xdr:row>
      <xdr:rowOff>152400</xdr:rowOff>
    </xdr:to>
    <xdr:pic>
      <xdr:nvPicPr>
        <xdr:cNvPr id="19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33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1961</xdr:row>
      <xdr:rowOff>0</xdr:rowOff>
    </xdr:from>
    <xdr:to>
      <xdr:col>0</xdr:col>
      <xdr:colOff>171450</xdr:colOff>
      <xdr:row>1961</xdr:row>
      <xdr:rowOff>152400</xdr:rowOff>
    </xdr:to>
    <xdr:pic>
      <xdr:nvPicPr>
        <xdr:cNvPr id="19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35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1962</xdr:row>
      <xdr:rowOff>0</xdr:rowOff>
    </xdr:from>
    <xdr:to>
      <xdr:col>0</xdr:col>
      <xdr:colOff>171450</xdr:colOff>
      <xdr:row>1962</xdr:row>
      <xdr:rowOff>152400</xdr:rowOff>
    </xdr:to>
    <xdr:pic>
      <xdr:nvPicPr>
        <xdr:cNvPr id="19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37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1963</xdr:row>
      <xdr:rowOff>0</xdr:rowOff>
    </xdr:from>
    <xdr:to>
      <xdr:col>0</xdr:col>
      <xdr:colOff>171450</xdr:colOff>
      <xdr:row>1963</xdr:row>
      <xdr:rowOff>152400</xdr:rowOff>
    </xdr:to>
    <xdr:pic>
      <xdr:nvPicPr>
        <xdr:cNvPr id="19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39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1964</xdr:row>
      <xdr:rowOff>0</xdr:rowOff>
    </xdr:from>
    <xdr:to>
      <xdr:col>0</xdr:col>
      <xdr:colOff>171450</xdr:colOff>
      <xdr:row>1964</xdr:row>
      <xdr:rowOff>152400</xdr:rowOff>
    </xdr:to>
    <xdr:pic>
      <xdr:nvPicPr>
        <xdr:cNvPr id="19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41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1965</xdr:row>
      <xdr:rowOff>0</xdr:rowOff>
    </xdr:from>
    <xdr:to>
      <xdr:col>0</xdr:col>
      <xdr:colOff>171450</xdr:colOff>
      <xdr:row>1965</xdr:row>
      <xdr:rowOff>152400</xdr:rowOff>
    </xdr:to>
    <xdr:pic>
      <xdr:nvPicPr>
        <xdr:cNvPr id="19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43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1966</xdr:row>
      <xdr:rowOff>0</xdr:rowOff>
    </xdr:from>
    <xdr:to>
      <xdr:col>0</xdr:col>
      <xdr:colOff>171450</xdr:colOff>
      <xdr:row>1966</xdr:row>
      <xdr:rowOff>152400</xdr:rowOff>
    </xdr:to>
    <xdr:pic>
      <xdr:nvPicPr>
        <xdr:cNvPr id="19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45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1967</xdr:row>
      <xdr:rowOff>0</xdr:rowOff>
    </xdr:from>
    <xdr:to>
      <xdr:col>0</xdr:col>
      <xdr:colOff>171450</xdr:colOff>
      <xdr:row>1967</xdr:row>
      <xdr:rowOff>152400</xdr:rowOff>
    </xdr:to>
    <xdr:pic>
      <xdr:nvPicPr>
        <xdr:cNvPr id="19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47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1968</xdr:row>
      <xdr:rowOff>0</xdr:rowOff>
    </xdr:from>
    <xdr:to>
      <xdr:col>0</xdr:col>
      <xdr:colOff>171450</xdr:colOff>
      <xdr:row>1968</xdr:row>
      <xdr:rowOff>152400</xdr:rowOff>
    </xdr:to>
    <xdr:pic>
      <xdr:nvPicPr>
        <xdr:cNvPr id="19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49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1969</xdr:row>
      <xdr:rowOff>0</xdr:rowOff>
    </xdr:from>
    <xdr:to>
      <xdr:col>0</xdr:col>
      <xdr:colOff>171450</xdr:colOff>
      <xdr:row>1969</xdr:row>
      <xdr:rowOff>152400</xdr:rowOff>
    </xdr:to>
    <xdr:pic>
      <xdr:nvPicPr>
        <xdr:cNvPr id="19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50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1970</xdr:row>
      <xdr:rowOff>0</xdr:rowOff>
    </xdr:from>
    <xdr:to>
      <xdr:col>0</xdr:col>
      <xdr:colOff>171450</xdr:colOff>
      <xdr:row>1970</xdr:row>
      <xdr:rowOff>152400</xdr:rowOff>
    </xdr:to>
    <xdr:pic>
      <xdr:nvPicPr>
        <xdr:cNvPr id="19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52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1971</xdr:row>
      <xdr:rowOff>0</xdr:rowOff>
    </xdr:from>
    <xdr:to>
      <xdr:col>0</xdr:col>
      <xdr:colOff>171450</xdr:colOff>
      <xdr:row>1971</xdr:row>
      <xdr:rowOff>152400</xdr:rowOff>
    </xdr:to>
    <xdr:pic>
      <xdr:nvPicPr>
        <xdr:cNvPr id="19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54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1972</xdr:row>
      <xdr:rowOff>0</xdr:rowOff>
    </xdr:from>
    <xdr:to>
      <xdr:col>0</xdr:col>
      <xdr:colOff>171450</xdr:colOff>
      <xdr:row>1972</xdr:row>
      <xdr:rowOff>152400</xdr:rowOff>
    </xdr:to>
    <xdr:pic>
      <xdr:nvPicPr>
        <xdr:cNvPr id="19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56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1973</xdr:row>
      <xdr:rowOff>0</xdr:rowOff>
    </xdr:from>
    <xdr:to>
      <xdr:col>0</xdr:col>
      <xdr:colOff>171450</xdr:colOff>
      <xdr:row>1973</xdr:row>
      <xdr:rowOff>152400</xdr:rowOff>
    </xdr:to>
    <xdr:pic>
      <xdr:nvPicPr>
        <xdr:cNvPr id="19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58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1974</xdr:row>
      <xdr:rowOff>0</xdr:rowOff>
    </xdr:from>
    <xdr:to>
      <xdr:col>0</xdr:col>
      <xdr:colOff>171450</xdr:colOff>
      <xdr:row>1974</xdr:row>
      <xdr:rowOff>152400</xdr:rowOff>
    </xdr:to>
    <xdr:pic>
      <xdr:nvPicPr>
        <xdr:cNvPr id="19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60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1975</xdr:row>
      <xdr:rowOff>0</xdr:rowOff>
    </xdr:from>
    <xdr:to>
      <xdr:col>0</xdr:col>
      <xdr:colOff>171450</xdr:colOff>
      <xdr:row>1975</xdr:row>
      <xdr:rowOff>152400</xdr:rowOff>
    </xdr:to>
    <xdr:pic>
      <xdr:nvPicPr>
        <xdr:cNvPr id="19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62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1976</xdr:row>
      <xdr:rowOff>0</xdr:rowOff>
    </xdr:from>
    <xdr:to>
      <xdr:col>0</xdr:col>
      <xdr:colOff>171450</xdr:colOff>
      <xdr:row>1976</xdr:row>
      <xdr:rowOff>152400</xdr:rowOff>
    </xdr:to>
    <xdr:pic>
      <xdr:nvPicPr>
        <xdr:cNvPr id="19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64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1977</xdr:row>
      <xdr:rowOff>0</xdr:rowOff>
    </xdr:from>
    <xdr:to>
      <xdr:col>0</xdr:col>
      <xdr:colOff>171450</xdr:colOff>
      <xdr:row>1977</xdr:row>
      <xdr:rowOff>152400</xdr:rowOff>
    </xdr:to>
    <xdr:pic>
      <xdr:nvPicPr>
        <xdr:cNvPr id="19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66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1978</xdr:row>
      <xdr:rowOff>0</xdr:rowOff>
    </xdr:from>
    <xdr:to>
      <xdr:col>0</xdr:col>
      <xdr:colOff>171450</xdr:colOff>
      <xdr:row>1978</xdr:row>
      <xdr:rowOff>152400</xdr:rowOff>
    </xdr:to>
    <xdr:pic>
      <xdr:nvPicPr>
        <xdr:cNvPr id="19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68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1979</xdr:row>
      <xdr:rowOff>0</xdr:rowOff>
    </xdr:from>
    <xdr:to>
      <xdr:col>0</xdr:col>
      <xdr:colOff>171450</xdr:colOff>
      <xdr:row>1979</xdr:row>
      <xdr:rowOff>152400</xdr:rowOff>
    </xdr:to>
    <xdr:pic>
      <xdr:nvPicPr>
        <xdr:cNvPr id="19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69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1980</xdr:row>
      <xdr:rowOff>0</xdr:rowOff>
    </xdr:from>
    <xdr:to>
      <xdr:col>0</xdr:col>
      <xdr:colOff>171450</xdr:colOff>
      <xdr:row>1980</xdr:row>
      <xdr:rowOff>152400</xdr:rowOff>
    </xdr:to>
    <xdr:pic>
      <xdr:nvPicPr>
        <xdr:cNvPr id="19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71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1981</xdr:row>
      <xdr:rowOff>0</xdr:rowOff>
    </xdr:from>
    <xdr:to>
      <xdr:col>0</xdr:col>
      <xdr:colOff>171450</xdr:colOff>
      <xdr:row>1981</xdr:row>
      <xdr:rowOff>152400</xdr:rowOff>
    </xdr:to>
    <xdr:pic>
      <xdr:nvPicPr>
        <xdr:cNvPr id="19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73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1982</xdr:row>
      <xdr:rowOff>0</xdr:rowOff>
    </xdr:from>
    <xdr:to>
      <xdr:col>0</xdr:col>
      <xdr:colOff>171450</xdr:colOff>
      <xdr:row>1982</xdr:row>
      <xdr:rowOff>152400</xdr:rowOff>
    </xdr:to>
    <xdr:pic>
      <xdr:nvPicPr>
        <xdr:cNvPr id="19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75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1983</xdr:row>
      <xdr:rowOff>0</xdr:rowOff>
    </xdr:from>
    <xdr:to>
      <xdr:col>0</xdr:col>
      <xdr:colOff>171450</xdr:colOff>
      <xdr:row>1983</xdr:row>
      <xdr:rowOff>152400</xdr:rowOff>
    </xdr:to>
    <xdr:pic>
      <xdr:nvPicPr>
        <xdr:cNvPr id="19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77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1984</xdr:row>
      <xdr:rowOff>0</xdr:rowOff>
    </xdr:from>
    <xdr:to>
      <xdr:col>0</xdr:col>
      <xdr:colOff>171450</xdr:colOff>
      <xdr:row>1984</xdr:row>
      <xdr:rowOff>152400</xdr:rowOff>
    </xdr:to>
    <xdr:pic>
      <xdr:nvPicPr>
        <xdr:cNvPr id="19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79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1985</xdr:row>
      <xdr:rowOff>0</xdr:rowOff>
    </xdr:from>
    <xdr:to>
      <xdr:col>0</xdr:col>
      <xdr:colOff>171450</xdr:colOff>
      <xdr:row>1985</xdr:row>
      <xdr:rowOff>152400</xdr:rowOff>
    </xdr:to>
    <xdr:pic>
      <xdr:nvPicPr>
        <xdr:cNvPr id="19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81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1986</xdr:row>
      <xdr:rowOff>0</xdr:rowOff>
    </xdr:from>
    <xdr:to>
      <xdr:col>0</xdr:col>
      <xdr:colOff>171450</xdr:colOff>
      <xdr:row>1986</xdr:row>
      <xdr:rowOff>152400</xdr:rowOff>
    </xdr:to>
    <xdr:pic>
      <xdr:nvPicPr>
        <xdr:cNvPr id="19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83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1987</xdr:row>
      <xdr:rowOff>0</xdr:rowOff>
    </xdr:from>
    <xdr:to>
      <xdr:col>0</xdr:col>
      <xdr:colOff>171450</xdr:colOff>
      <xdr:row>1987</xdr:row>
      <xdr:rowOff>152400</xdr:rowOff>
    </xdr:to>
    <xdr:pic>
      <xdr:nvPicPr>
        <xdr:cNvPr id="19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85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1988</xdr:row>
      <xdr:rowOff>0</xdr:rowOff>
    </xdr:from>
    <xdr:to>
      <xdr:col>0</xdr:col>
      <xdr:colOff>171450</xdr:colOff>
      <xdr:row>1988</xdr:row>
      <xdr:rowOff>152400</xdr:rowOff>
    </xdr:to>
    <xdr:pic>
      <xdr:nvPicPr>
        <xdr:cNvPr id="19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87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1989</xdr:row>
      <xdr:rowOff>0</xdr:rowOff>
    </xdr:from>
    <xdr:to>
      <xdr:col>0</xdr:col>
      <xdr:colOff>171450</xdr:colOff>
      <xdr:row>1989</xdr:row>
      <xdr:rowOff>152400</xdr:rowOff>
    </xdr:to>
    <xdr:pic>
      <xdr:nvPicPr>
        <xdr:cNvPr id="19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89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1990</xdr:row>
      <xdr:rowOff>0</xdr:rowOff>
    </xdr:from>
    <xdr:to>
      <xdr:col>0</xdr:col>
      <xdr:colOff>171450</xdr:colOff>
      <xdr:row>1990</xdr:row>
      <xdr:rowOff>152400</xdr:rowOff>
    </xdr:to>
    <xdr:pic>
      <xdr:nvPicPr>
        <xdr:cNvPr id="19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90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1991</xdr:row>
      <xdr:rowOff>0</xdr:rowOff>
    </xdr:from>
    <xdr:to>
      <xdr:col>0</xdr:col>
      <xdr:colOff>171450</xdr:colOff>
      <xdr:row>1991</xdr:row>
      <xdr:rowOff>152400</xdr:rowOff>
    </xdr:to>
    <xdr:pic>
      <xdr:nvPicPr>
        <xdr:cNvPr id="19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92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1992</xdr:row>
      <xdr:rowOff>0</xdr:rowOff>
    </xdr:from>
    <xdr:to>
      <xdr:col>0</xdr:col>
      <xdr:colOff>171450</xdr:colOff>
      <xdr:row>1992</xdr:row>
      <xdr:rowOff>152400</xdr:rowOff>
    </xdr:to>
    <xdr:pic>
      <xdr:nvPicPr>
        <xdr:cNvPr id="19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94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1993</xdr:row>
      <xdr:rowOff>0</xdr:rowOff>
    </xdr:from>
    <xdr:to>
      <xdr:col>0</xdr:col>
      <xdr:colOff>171450</xdr:colOff>
      <xdr:row>1993</xdr:row>
      <xdr:rowOff>152400</xdr:rowOff>
    </xdr:to>
    <xdr:pic>
      <xdr:nvPicPr>
        <xdr:cNvPr id="19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96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1994</xdr:row>
      <xdr:rowOff>0</xdr:rowOff>
    </xdr:from>
    <xdr:to>
      <xdr:col>0</xdr:col>
      <xdr:colOff>171450</xdr:colOff>
      <xdr:row>1994</xdr:row>
      <xdr:rowOff>152400</xdr:rowOff>
    </xdr:to>
    <xdr:pic>
      <xdr:nvPicPr>
        <xdr:cNvPr id="19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798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1995</xdr:row>
      <xdr:rowOff>0</xdr:rowOff>
    </xdr:from>
    <xdr:to>
      <xdr:col>0</xdr:col>
      <xdr:colOff>171450</xdr:colOff>
      <xdr:row>1995</xdr:row>
      <xdr:rowOff>152400</xdr:rowOff>
    </xdr:to>
    <xdr:pic>
      <xdr:nvPicPr>
        <xdr:cNvPr id="19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00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1996</xdr:row>
      <xdr:rowOff>0</xdr:rowOff>
    </xdr:from>
    <xdr:to>
      <xdr:col>0</xdr:col>
      <xdr:colOff>171450</xdr:colOff>
      <xdr:row>1996</xdr:row>
      <xdr:rowOff>152400</xdr:rowOff>
    </xdr:to>
    <xdr:pic>
      <xdr:nvPicPr>
        <xdr:cNvPr id="19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02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1997</xdr:row>
      <xdr:rowOff>0</xdr:rowOff>
    </xdr:from>
    <xdr:to>
      <xdr:col>0</xdr:col>
      <xdr:colOff>171450</xdr:colOff>
      <xdr:row>1997</xdr:row>
      <xdr:rowOff>152400</xdr:rowOff>
    </xdr:to>
    <xdr:pic>
      <xdr:nvPicPr>
        <xdr:cNvPr id="19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04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1998</xdr:row>
      <xdr:rowOff>0</xdr:rowOff>
    </xdr:from>
    <xdr:to>
      <xdr:col>0</xdr:col>
      <xdr:colOff>171450</xdr:colOff>
      <xdr:row>1998</xdr:row>
      <xdr:rowOff>152400</xdr:rowOff>
    </xdr:to>
    <xdr:pic>
      <xdr:nvPicPr>
        <xdr:cNvPr id="19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06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1999</xdr:row>
      <xdr:rowOff>0</xdr:rowOff>
    </xdr:from>
    <xdr:to>
      <xdr:col>0</xdr:col>
      <xdr:colOff>171450</xdr:colOff>
      <xdr:row>1999</xdr:row>
      <xdr:rowOff>152400</xdr:rowOff>
    </xdr:to>
    <xdr:pic>
      <xdr:nvPicPr>
        <xdr:cNvPr id="20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08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2000</xdr:row>
      <xdr:rowOff>0</xdr:rowOff>
    </xdr:from>
    <xdr:to>
      <xdr:col>0</xdr:col>
      <xdr:colOff>171450</xdr:colOff>
      <xdr:row>2000</xdr:row>
      <xdr:rowOff>152400</xdr:rowOff>
    </xdr:to>
    <xdr:pic>
      <xdr:nvPicPr>
        <xdr:cNvPr id="20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0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2001</xdr:row>
      <xdr:rowOff>0</xdr:rowOff>
    </xdr:from>
    <xdr:to>
      <xdr:col>0</xdr:col>
      <xdr:colOff>171450</xdr:colOff>
      <xdr:row>2001</xdr:row>
      <xdr:rowOff>152400</xdr:rowOff>
    </xdr:to>
    <xdr:pic>
      <xdr:nvPicPr>
        <xdr:cNvPr id="20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1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2002</xdr:row>
      <xdr:rowOff>0</xdr:rowOff>
    </xdr:from>
    <xdr:to>
      <xdr:col>0</xdr:col>
      <xdr:colOff>171450</xdr:colOff>
      <xdr:row>2002</xdr:row>
      <xdr:rowOff>152400</xdr:rowOff>
    </xdr:to>
    <xdr:pic>
      <xdr:nvPicPr>
        <xdr:cNvPr id="20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3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2003</xdr:row>
      <xdr:rowOff>0</xdr:rowOff>
    </xdr:from>
    <xdr:to>
      <xdr:col>0</xdr:col>
      <xdr:colOff>171450</xdr:colOff>
      <xdr:row>2003</xdr:row>
      <xdr:rowOff>152400</xdr:rowOff>
    </xdr:to>
    <xdr:pic>
      <xdr:nvPicPr>
        <xdr:cNvPr id="20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5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2004</xdr:row>
      <xdr:rowOff>0</xdr:rowOff>
    </xdr:from>
    <xdr:to>
      <xdr:col>0</xdr:col>
      <xdr:colOff>171450</xdr:colOff>
      <xdr:row>2004</xdr:row>
      <xdr:rowOff>152400</xdr:rowOff>
    </xdr:to>
    <xdr:pic>
      <xdr:nvPicPr>
        <xdr:cNvPr id="20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7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2005</xdr:row>
      <xdr:rowOff>0</xdr:rowOff>
    </xdr:from>
    <xdr:to>
      <xdr:col>0</xdr:col>
      <xdr:colOff>171450</xdr:colOff>
      <xdr:row>2005</xdr:row>
      <xdr:rowOff>152400</xdr:rowOff>
    </xdr:to>
    <xdr:pic>
      <xdr:nvPicPr>
        <xdr:cNvPr id="20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9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2006</xdr:row>
      <xdr:rowOff>0</xdr:rowOff>
    </xdr:from>
    <xdr:to>
      <xdr:col>0</xdr:col>
      <xdr:colOff>171450</xdr:colOff>
      <xdr:row>2006</xdr:row>
      <xdr:rowOff>152400</xdr:rowOff>
    </xdr:to>
    <xdr:pic>
      <xdr:nvPicPr>
        <xdr:cNvPr id="20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21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2007</xdr:row>
      <xdr:rowOff>0</xdr:rowOff>
    </xdr:from>
    <xdr:to>
      <xdr:col>0</xdr:col>
      <xdr:colOff>171450</xdr:colOff>
      <xdr:row>2007</xdr:row>
      <xdr:rowOff>152400</xdr:rowOff>
    </xdr:to>
    <xdr:pic>
      <xdr:nvPicPr>
        <xdr:cNvPr id="20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23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2008</xdr:row>
      <xdr:rowOff>0</xdr:rowOff>
    </xdr:from>
    <xdr:to>
      <xdr:col>0</xdr:col>
      <xdr:colOff>171450</xdr:colOff>
      <xdr:row>2008</xdr:row>
      <xdr:rowOff>152400</xdr:rowOff>
    </xdr:to>
    <xdr:pic>
      <xdr:nvPicPr>
        <xdr:cNvPr id="20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25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2009</xdr:row>
      <xdr:rowOff>0</xdr:rowOff>
    </xdr:from>
    <xdr:to>
      <xdr:col>0</xdr:col>
      <xdr:colOff>171450</xdr:colOff>
      <xdr:row>2009</xdr:row>
      <xdr:rowOff>152400</xdr:rowOff>
    </xdr:to>
    <xdr:pic>
      <xdr:nvPicPr>
        <xdr:cNvPr id="20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27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2010</xdr:row>
      <xdr:rowOff>0</xdr:rowOff>
    </xdr:from>
    <xdr:to>
      <xdr:col>0</xdr:col>
      <xdr:colOff>171450</xdr:colOff>
      <xdr:row>2010</xdr:row>
      <xdr:rowOff>152400</xdr:rowOff>
    </xdr:to>
    <xdr:pic>
      <xdr:nvPicPr>
        <xdr:cNvPr id="20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29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2011</xdr:row>
      <xdr:rowOff>0</xdr:rowOff>
    </xdr:from>
    <xdr:to>
      <xdr:col>0</xdr:col>
      <xdr:colOff>171450</xdr:colOff>
      <xdr:row>2011</xdr:row>
      <xdr:rowOff>152400</xdr:rowOff>
    </xdr:to>
    <xdr:pic>
      <xdr:nvPicPr>
        <xdr:cNvPr id="20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30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2012</xdr:row>
      <xdr:rowOff>0</xdr:rowOff>
    </xdr:from>
    <xdr:to>
      <xdr:col>0</xdr:col>
      <xdr:colOff>171450</xdr:colOff>
      <xdr:row>2012</xdr:row>
      <xdr:rowOff>152400</xdr:rowOff>
    </xdr:to>
    <xdr:pic>
      <xdr:nvPicPr>
        <xdr:cNvPr id="20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32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2013</xdr:row>
      <xdr:rowOff>0</xdr:rowOff>
    </xdr:from>
    <xdr:to>
      <xdr:col>0</xdr:col>
      <xdr:colOff>171450</xdr:colOff>
      <xdr:row>2013</xdr:row>
      <xdr:rowOff>152400</xdr:rowOff>
    </xdr:to>
    <xdr:pic>
      <xdr:nvPicPr>
        <xdr:cNvPr id="20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34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2014</xdr:row>
      <xdr:rowOff>0</xdr:rowOff>
    </xdr:from>
    <xdr:to>
      <xdr:col>0</xdr:col>
      <xdr:colOff>171450</xdr:colOff>
      <xdr:row>2014</xdr:row>
      <xdr:rowOff>152400</xdr:rowOff>
    </xdr:to>
    <xdr:pic>
      <xdr:nvPicPr>
        <xdr:cNvPr id="20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36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2015</xdr:row>
      <xdr:rowOff>0</xdr:rowOff>
    </xdr:from>
    <xdr:to>
      <xdr:col>0</xdr:col>
      <xdr:colOff>171450</xdr:colOff>
      <xdr:row>2015</xdr:row>
      <xdr:rowOff>152400</xdr:rowOff>
    </xdr:to>
    <xdr:pic>
      <xdr:nvPicPr>
        <xdr:cNvPr id="20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38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2016</xdr:row>
      <xdr:rowOff>0</xdr:rowOff>
    </xdr:from>
    <xdr:to>
      <xdr:col>0</xdr:col>
      <xdr:colOff>171450</xdr:colOff>
      <xdr:row>2016</xdr:row>
      <xdr:rowOff>152400</xdr:rowOff>
    </xdr:to>
    <xdr:pic>
      <xdr:nvPicPr>
        <xdr:cNvPr id="20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40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2017</xdr:row>
      <xdr:rowOff>0</xdr:rowOff>
    </xdr:from>
    <xdr:to>
      <xdr:col>0</xdr:col>
      <xdr:colOff>171450</xdr:colOff>
      <xdr:row>2017</xdr:row>
      <xdr:rowOff>152400</xdr:rowOff>
    </xdr:to>
    <xdr:pic>
      <xdr:nvPicPr>
        <xdr:cNvPr id="20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42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2018</xdr:row>
      <xdr:rowOff>0</xdr:rowOff>
    </xdr:from>
    <xdr:to>
      <xdr:col>0</xdr:col>
      <xdr:colOff>171450</xdr:colOff>
      <xdr:row>2018</xdr:row>
      <xdr:rowOff>152400</xdr:rowOff>
    </xdr:to>
    <xdr:pic>
      <xdr:nvPicPr>
        <xdr:cNvPr id="20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44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2019</xdr:row>
      <xdr:rowOff>0</xdr:rowOff>
    </xdr:from>
    <xdr:to>
      <xdr:col>0</xdr:col>
      <xdr:colOff>171450</xdr:colOff>
      <xdr:row>2019</xdr:row>
      <xdr:rowOff>152400</xdr:rowOff>
    </xdr:to>
    <xdr:pic>
      <xdr:nvPicPr>
        <xdr:cNvPr id="20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46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2020</xdr:row>
      <xdr:rowOff>0</xdr:rowOff>
    </xdr:from>
    <xdr:to>
      <xdr:col>0</xdr:col>
      <xdr:colOff>171450</xdr:colOff>
      <xdr:row>2020</xdr:row>
      <xdr:rowOff>152400</xdr:rowOff>
    </xdr:to>
    <xdr:pic>
      <xdr:nvPicPr>
        <xdr:cNvPr id="20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48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2021</xdr:row>
      <xdr:rowOff>0</xdr:rowOff>
    </xdr:from>
    <xdr:to>
      <xdr:col>0</xdr:col>
      <xdr:colOff>171450</xdr:colOff>
      <xdr:row>2021</xdr:row>
      <xdr:rowOff>152400</xdr:rowOff>
    </xdr:to>
    <xdr:pic>
      <xdr:nvPicPr>
        <xdr:cNvPr id="20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50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2022</xdr:row>
      <xdr:rowOff>0</xdr:rowOff>
    </xdr:from>
    <xdr:to>
      <xdr:col>0</xdr:col>
      <xdr:colOff>171450</xdr:colOff>
      <xdr:row>2022</xdr:row>
      <xdr:rowOff>152400</xdr:rowOff>
    </xdr:to>
    <xdr:pic>
      <xdr:nvPicPr>
        <xdr:cNvPr id="20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51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2023</xdr:row>
      <xdr:rowOff>0</xdr:rowOff>
    </xdr:from>
    <xdr:to>
      <xdr:col>0</xdr:col>
      <xdr:colOff>171450</xdr:colOff>
      <xdr:row>2023</xdr:row>
      <xdr:rowOff>152400</xdr:rowOff>
    </xdr:to>
    <xdr:pic>
      <xdr:nvPicPr>
        <xdr:cNvPr id="20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53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2024</xdr:row>
      <xdr:rowOff>0</xdr:rowOff>
    </xdr:from>
    <xdr:to>
      <xdr:col>0</xdr:col>
      <xdr:colOff>171450</xdr:colOff>
      <xdr:row>2024</xdr:row>
      <xdr:rowOff>152400</xdr:rowOff>
    </xdr:to>
    <xdr:pic>
      <xdr:nvPicPr>
        <xdr:cNvPr id="20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55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2025</xdr:row>
      <xdr:rowOff>0</xdr:rowOff>
    </xdr:from>
    <xdr:to>
      <xdr:col>0</xdr:col>
      <xdr:colOff>171450</xdr:colOff>
      <xdr:row>2025</xdr:row>
      <xdr:rowOff>152400</xdr:rowOff>
    </xdr:to>
    <xdr:pic>
      <xdr:nvPicPr>
        <xdr:cNvPr id="20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57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2026</xdr:row>
      <xdr:rowOff>0</xdr:rowOff>
    </xdr:from>
    <xdr:to>
      <xdr:col>0</xdr:col>
      <xdr:colOff>171450</xdr:colOff>
      <xdr:row>2026</xdr:row>
      <xdr:rowOff>152400</xdr:rowOff>
    </xdr:to>
    <xdr:pic>
      <xdr:nvPicPr>
        <xdr:cNvPr id="20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59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2027</xdr:row>
      <xdr:rowOff>0</xdr:rowOff>
    </xdr:from>
    <xdr:to>
      <xdr:col>0</xdr:col>
      <xdr:colOff>171450</xdr:colOff>
      <xdr:row>2027</xdr:row>
      <xdr:rowOff>152400</xdr:rowOff>
    </xdr:to>
    <xdr:pic>
      <xdr:nvPicPr>
        <xdr:cNvPr id="20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61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2028</xdr:row>
      <xdr:rowOff>0</xdr:rowOff>
    </xdr:from>
    <xdr:to>
      <xdr:col>0</xdr:col>
      <xdr:colOff>171450</xdr:colOff>
      <xdr:row>2028</xdr:row>
      <xdr:rowOff>152400</xdr:rowOff>
    </xdr:to>
    <xdr:pic>
      <xdr:nvPicPr>
        <xdr:cNvPr id="20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63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2029</xdr:row>
      <xdr:rowOff>0</xdr:rowOff>
    </xdr:from>
    <xdr:to>
      <xdr:col>0</xdr:col>
      <xdr:colOff>171450</xdr:colOff>
      <xdr:row>2029</xdr:row>
      <xdr:rowOff>152400</xdr:rowOff>
    </xdr:to>
    <xdr:pic>
      <xdr:nvPicPr>
        <xdr:cNvPr id="20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65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2030</xdr:row>
      <xdr:rowOff>0</xdr:rowOff>
    </xdr:from>
    <xdr:to>
      <xdr:col>0</xdr:col>
      <xdr:colOff>171450</xdr:colOff>
      <xdr:row>2030</xdr:row>
      <xdr:rowOff>152400</xdr:rowOff>
    </xdr:to>
    <xdr:pic>
      <xdr:nvPicPr>
        <xdr:cNvPr id="20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67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2031</xdr:row>
      <xdr:rowOff>0</xdr:rowOff>
    </xdr:from>
    <xdr:to>
      <xdr:col>0</xdr:col>
      <xdr:colOff>171450</xdr:colOff>
      <xdr:row>2031</xdr:row>
      <xdr:rowOff>152400</xdr:rowOff>
    </xdr:to>
    <xdr:pic>
      <xdr:nvPicPr>
        <xdr:cNvPr id="20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69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2032</xdr:row>
      <xdr:rowOff>0</xdr:rowOff>
    </xdr:from>
    <xdr:to>
      <xdr:col>0</xdr:col>
      <xdr:colOff>171450</xdr:colOff>
      <xdr:row>2032</xdr:row>
      <xdr:rowOff>152400</xdr:rowOff>
    </xdr:to>
    <xdr:pic>
      <xdr:nvPicPr>
        <xdr:cNvPr id="20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70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2033</xdr:row>
      <xdr:rowOff>0</xdr:rowOff>
    </xdr:from>
    <xdr:to>
      <xdr:col>0</xdr:col>
      <xdr:colOff>171450</xdr:colOff>
      <xdr:row>2033</xdr:row>
      <xdr:rowOff>152400</xdr:rowOff>
    </xdr:to>
    <xdr:pic>
      <xdr:nvPicPr>
        <xdr:cNvPr id="20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72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2034</xdr:row>
      <xdr:rowOff>0</xdr:rowOff>
    </xdr:from>
    <xdr:to>
      <xdr:col>0</xdr:col>
      <xdr:colOff>171450</xdr:colOff>
      <xdr:row>2034</xdr:row>
      <xdr:rowOff>152400</xdr:rowOff>
    </xdr:to>
    <xdr:pic>
      <xdr:nvPicPr>
        <xdr:cNvPr id="20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74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2035</xdr:row>
      <xdr:rowOff>0</xdr:rowOff>
    </xdr:from>
    <xdr:to>
      <xdr:col>0</xdr:col>
      <xdr:colOff>171450</xdr:colOff>
      <xdr:row>2035</xdr:row>
      <xdr:rowOff>152400</xdr:rowOff>
    </xdr:to>
    <xdr:pic>
      <xdr:nvPicPr>
        <xdr:cNvPr id="20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76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2036</xdr:row>
      <xdr:rowOff>0</xdr:rowOff>
    </xdr:from>
    <xdr:to>
      <xdr:col>0</xdr:col>
      <xdr:colOff>171450</xdr:colOff>
      <xdr:row>2036</xdr:row>
      <xdr:rowOff>152400</xdr:rowOff>
    </xdr:to>
    <xdr:pic>
      <xdr:nvPicPr>
        <xdr:cNvPr id="20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78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2037</xdr:row>
      <xdr:rowOff>0</xdr:rowOff>
    </xdr:from>
    <xdr:to>
      <xdr:col>0</xdr:col>
      <xdr:colOff>171450</xdr:colOff>
      <xdr:row>2037</xdr:row>
      <xdr:rowOff>152400</xdr:rowOff>
    </xdr:to>
    <xdr:pic>
      <xdr:nvPicPr>
        <xdr:cNvPr id="20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80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2038</xdr:row>
      <xdr:rowOff>0</xdr:rowOff>
    </xdr:from>
    <xdr:to>
      <xdr:col>0</xdr:col>
      <xdr:colOff>171450</xdr:colOff>
      <xdr:row>2038</xdr:row>
      <xdr:rowOff>152400</xdr:rowOff>
    </xdr:to>
    <xdr:pic>
      <xdr:nvPicPr>
        <xdr:cNvPr id="20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82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2039</xdr:row>
      <xdr:rowOff>0</xdr:rowOff>
    </xdr:from>
    <xdr:to>
      <xdr:col>0</xdr:col>
      <xdr:colOff>171450</xdr:colOff>
      <xdr:row>2039</xdr:row>
      <xdr:rowOff>152400</xdr:rowOff>
    </xdr:to>
    <xdr:pic>
      <xdr:nvPicPr>
        <xdr:cNvPr id="20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84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2040</xdr:row>
      <xdr:rowOff>0</xdr:rowOff>
    </xdr:from>
    <xdr:to>
      <xdr:col>0</xdr:col>
      <xdr:colOff>171450</xdr:colOff>
      <xdr:row>2040</xdr:row>
      <xdr:rowOff>152400</xdr:rowOff>
    </xdr:to>
    <xdr:pic>
      <xdr:nvPicPr>
        <xdr:cNvPr id="20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86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2041</xdr:row>
      <xdr:rowOff>0</xdr:rowOff>
    </xdr:from>
    <xdr:to>
      <xdr:col>0</xdr:col>
      <xdr:colOff>171450</xdr:colOff>
      <xdr:row>2041</xdr:row>
      <xdr:rowOff>152400</xdr:rowOff>
    </xdr:to>
    <xdr:pic>
      <xdr:nvPicPr>
        <xdr:cNvPr id="20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88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2042</xdr:row>
      <xdr:rowOff>0</xdr:rowOff>
    </xdr:from>
    <xdr:to>
      <xdr:col>0</xdr:col>
      <xdr:colOff>171450</xdr:colOff>
      <xdr:row>2042</xdr:row>
      <xdr:rowOff>152400</xdr:rowOff>
    </xdr:to>
    <xdr:pic>
      <xdr:nvPicPr>
        <xdr:cNvPr id="20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90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2043</xdr:row>
      <xdr:rowOff>0</xdr:rowOff>
    </xdr:from>
    <xdr:to>
      <xdr:col>0</xdr:col>
      <xdr:colOff>171450</xdr:colOff>
      <xdr:row>2043</xdr:row>
      <xdr:rowOff>152400</xdr:rowOff>
    </xdr:to>
    <xdr:pic>
      <xdr:nvPicPr>
        <xdr:cNvPr id="20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91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2044</xdr:row>
      <xdr:rowOff>0</xdr:rowOff>
    </xdr:from>
    <xdr:to>
      <xdr:col>0</xdr:col>
      <xdr:colOff>171450</xdr:colOff>
      <xdr:row>2044</xdr:row>
      <xdr:rowOff>152400</xdr:rowOff>
    </xdr:to>
    <xdr:pic>
      <xdr:nvPicPr>
        <xdr:cNvPr id="20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93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2045</xdr:row>
      <xdr:rowOff>0</xdr:rowOff>
    </xdr:from>
    <xdr:to>
      <xdr:col>0</xdr:col>
      <xdr:colOff>171450</xdr:colOff>
      <xdr:row>2045</xdr:row>
      <xdr:rowOff>152400</xdr:rowOff>
    </xdr:to>
    <xdr:pic>
      <xdr:nvPicPr>
        <xdr:cNvPr id="20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95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2046</xdr:row>
      <xdr:rowOff>0</xdr:rowOff>
    </xdr:from>
    <xdr:to>
      <xdr:col>0</xdr:col>
      <xdr:colOff>171450</xdr:colOff>
      <xdr:row>2046</xdr:row>
      <xdr:rowOff>152400</xdr:rowOff>
    </xdr:to>
    <xdr:pic>
      <xdr:nvPicPr>
        <xdr:cNvPr id="20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97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2047</xdr:row>
      <xdr:rowOff>0</xdr:rowOff>
    </xdr:from>
    <xdr:to>
      <xdr:col>0</xdr:col>
      <xdr:colOff>171450</xdr:colOff>
      <xdr:row>2047</xdr:row>
      <xdr:rowOff>152400</xdr:rowOff>
    </xdr:to>
    <xdr:pic>
      <xdr:nvPicPr>
        <xdr:cNvPr id="20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99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2048</xdr:row>
      <xdr:rowOff>0</xdr:rowOff>
    </xdr:from>
    <xdr:to>
      <xdr:col>0</xdr:col>
      <xdr:colOff>171450</xdr:colOff>
      <xdr:row>2048</xdr:row>
      <xdr:rowOff>152400</xdr:rowOff>
    </xdr:to>
    <xdr:pic>
      <xdr:nvPicPr>
        <xdr:cNvPr id="20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01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2049</xdr:row>
      <xdr:rowOff>0</xdr:rowOff>
    </xdr:from>
    <xdr:to>
      <xdr:col>0</xdr:col>
      <xdr:colOff>171450</xdr:colOff>
      <xdr:row>2049</xdr:row>
      <xdr:rowOff>152400</xdr:rowOff>
    </xdr:to>
    <xdr:pic>
      <xdr:nvPicPr>
        <xdr:cNvPr id="20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03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2050</xdr:row>
      <xdr:rowOff>0</xdr:rowOff>
    </xdr:from>
    <xdr:to>
      <xdr:col>0</xdr:col>
      <xdr:colOff>171450</xdr:colOff>
      <xdr:row>2050</xdr:row>
      <xdr:rowOff>152400</xdr:rowOff>
    </xdr:to>
    <xdr:pic>
      <xdr:nvPicPr>
        <xdr:cNvPr id="20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05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2051</xdr:row>
      <xdr:rowOff>0</xdr:rowOff>
    </xdr:from>
    <xdr:to>
      <xdr:col>0</xdr:col>
      <xdr:colOff>171450</xdr:colOff>
      <xdr:row>2051</xdr:row>
      <xdr:rowOff>152400</xdr:rowOff>
    </xdr:to>
    <xdr:pic>
      <xdr:nvPicPr>
        <xdr:cNvPr id="20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07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2052</xdr:row>
      <xdr:rowOff>0</xdr:rowOff>
    </xdr:from>
    <xdr:to>
      <xdr:col>0</xdr:col>
      <xdr:colOff>171450</xdr:colOff>
      <xdr:row>2052</xdr:row>
      <xdr:rowOff>152400</xdr:rowOff>
    </xdr:to>
    <xdr:pic>
      <xdr:nvPicPr>
        <xdr:cNvPr id="20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09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2053</xdr:row>
      <xdr:rowOff>0</xdr:rowOff>
    </xdr:from>
    <xdr:to>
      <xdr:col>0</xdr:col>
      <xdr:colOff>171450</xdr:colOff>
      <xdr:row>2053</xdr:row>
      <xdr:rowOff>152400</xdr:rowOff>
    </xdr:to>
    <xdr:pic>
      <xdr:nvPicPr>
        <xdr:cNvPr id="20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10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2054</xdr:row>
      <xdr:rowOff>0</xdr:rowOff>
    </xdr:from>
    <xdr:to>
      <xdr:col>0</xdr:col>
      <xdr:colOff>171450</xdr:colOff>
      <xdr:row>2054</xdr:row>
      <xdr:rowOff>152400</xdr:rowOff>
    </xdr:to>
    <xdr:pic>
      <xdr:nvPicPr>
        <xdr:cNvPr id="20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12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2055</xdr:row>
      <xdr:rowOff>0</xdr:rowOff>
    </xdr:from>
    <xdr:to>
      <xdr:col>0</xdr:col>
      <xdr:colOff>171450</xdr:colOff>
      <xdr:row>2055</xdr:row>
      <xdr:rowOff>152400</xdr:rowOff>
    </xdr:to>
    <xdr:pic>
      <xdr:nvPicPr>
        <xdr:cNvPr id="20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14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2056</xdr:row>
      <xdr:rowOff>0</xdr:rowOff>
    </xdr:from>
    <xdr:to>
      <xdr:col>0</xdr:col>
      <xdr:colOff>171450</xdr:colOff>
      <xdr:row>2056</xdr:row>
      <xdr:rowOff>152400</xdr:rowOff>
    </xdr:to>
    <xdr:pic>
      <xdr:nvPicPr>
        <xdr:cNvPr id="20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16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2057</xdr:row>
      <xdr:rowOff>0</xdr:rowOff>
    </xdr:from>
    <xdr:to>
      <xdr:col>0</xdr:col>
      <xdr:colOff>171450</xdr:colOff>
      <xdr:row>2057</xdr:row>
      <xdr:rowOff>152400</xdr:rowOff>
    </xdr:to>
    <xdr:pic>
      <xdr:nvPicPr>
        <xdr:cNvPr id="20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18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2058</xdr:row>
      <xdr:rowOff>0</xdr:rowOff>
    </xdr:from>
    <xdr:to>
      <xdr:col>0</xdr:col>
      <xdr:colOff>171450</xdr:colOff>
      <xdr:row>2058</xdr:row>
      <xdr:rowOff>152400</xdr:rowOff>
    </xdr:to>
    <xdr:pic>
      <xdr:nvPicPr>
        <xdr:cNvPr id="20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20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2059</xdr:row>
      <xdr:rowOff>0</xdr:rowOff>
    </xdr:from>
    <xdr:to>
      <xdr:col>0</xdr:col>
      <xdr:colOff>171450</xdr:colOff>
      <xdr:row>2059</xdr:row>
      <xdr:rowOff>152400</xdr:rowOff>
    </xdr:to>
    <xdr:pic>
      <xdr:nvPicPr>
        <xdr:cNvPr id="20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22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2060</xdr:row>
      <xdr:rowOff>0</xdr:rowOff>
    </xdr:from>
    <xdr:to>
      <xdr:col>0</xdr:col>
      <xdr:colOff>171450</xdr:colOff>
      <xdr:row>2060</xdr:row>
      <xdr:rowOff>152400</xdr:rowOff>
    </xdr:to>
    <xdr:pic>
      <xdr:nvPicPr>
        <xdr:cNvPr id="20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24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2061</xdr:row>
      <xdr:rowOff>0</xdr:rowOff>
    </xdr:from>
    <xdr:to>
      <xdr:col>0</xdr:col>
      <xdr:colOff>171450</xdr:colOff>
      <xdr:row>2061</xdr:row>
      <xdr:rowOff>152400</xdr:rowOff>
    </xdr:to>
    <xdr:pic>
      <xdr:nvPicPr>
        <xdr:cNvPr id="20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26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2062</xdr:row>
      <xdr:rowOff>0</xdr:rowOff>
    </xdr:from>
    <xdr:to>
      <xdr:col>0</xdr:col>
      <xdr:colOff>171450</xdr:colOff>
      <xdr:row>2062</xdr:row>
      <xdr:rowOff>152400</xdr:rowOff>
    </xdr:to>
    <xdr:pic>
      <xdr:nvPicPr>
        <xdr:cNvPr id="20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28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2063</xdr:row>
      <xdr:rowOff>0</xdr:rowOff>
    </xdr:from>
    <xdr:to>
      <xdr:col>0</xdr:col>
      <xdr:colOff>171450</xdr:colOff>
      <xdr:row>2063</xdr:row>
      <xdr:rowOff>152400</xdr:rowOff>
    </xdr:to>
    <xdr:pic>
      <xdr:nvPicPr>
        <xdr:cNvPr id="20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30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2064</xdr:row>
      <xdr:rowOff>0</xdr:rowOff>
    </xdr:from>
    <xdr:to>
      <xdr:col>0</xdr:col>
      <xdr:colOff>171450</xdr:colOff>
      <xdr:row>2064</xdr:row>
      <xdr:rowOff>152400</xdr:rowOff>
    </xdr:to>
    <xdr:pic>
      <xdr:nvPicPr>
        <xdr:cNvPr id="20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31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2065</xdr:row>
      <xdr:rowOff>0</xdr:rowOff>
    </xdr:from>
    <xdr:to>
      <xdr:col>0</xdr:col>
      <xdr:colOff>171450</xdr:colOff>
      <xdr:row>2065</xdr:row>
      <xdr:rowOff>152400</xdr:rowOff>
    </xdr:to>
    <xdr:pic>
      <xdr:nvPicPr>
        <xdr:cNvPr id="20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33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2066</xdr:row>
      <xdr:rowOff>0</xdr:rowOff>
    </xdr:from>
    <xdr:to>
      <xdr:col>0</xdr:col>
      <xdr:colOff>171450</xdr:colOff>
      <xdr:row>2066</xdr:row>
      <xdr:rowOff>152400</xdr:rowOff>
    </xdr:to>
    <xdr:pic>
      <xdr:nvPicPr>
        <xdr:cNvPr id="20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35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2067</xdr:row>
      <xdr:rowOff>0</xdr:rowOff>
    </xdr:from>
    <xdr:to>
      <xdr:col>0</xdr:col>
      <xdr:colOff>171450</xdr:colOff>
      <xdr:row>2067</xdr:row>
      <xdr:rowOff>152400</xdr:rowOff>
    </xdr:to>
    <xdr:pic>
      <xdr:nvPicPr>
        <xdr:cNvPr id="20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37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2068</xdr:row>
      <xdr:rowOff>0</xdr:rowOff>
    </xdr:from>
    <xdr:to>
      <xdr:col>0</xdr:col>
      <xdr:colOff>171450</xdr:colOff>
      <xdr:row>2068</xdr:row>
      <xdr:rowOff>152400</xdr:rowOff>
    </xdr:to>
    <xdr:pic>
      <xdr:nvPicPr>
        <xdr:cNvPr id="20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39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2069</xdr:row>
      <xdr:rowOff>0</xdr:rowOff>
    </xdr:from>
    <xdr:to>
      <xdr:col>0</xdr:col>
      <xdr:colOff>171450</xdr:colOff>
      <xdr:row>2069</xdr:row>
      <xdr:rowOff>152400</xdr:rowOff>
    </xdr:to>
    <xdr:pic>
      <xdr:nvPicPr>
        <xdr:cNvPr id="20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41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2070</xdr:row>
      <xdr:rowOff>0</xdr:rowOff>
    </xdr:from>
    <xdr:to>
      <xdr:col>0</xdr:col>
      <xdr:colOff>171450</xdr:colOff>
      <xdr:row>2070</xdr:row>
      <xdr:rowOff>152400</xdr:rowOff>
    </xdr:to>
    <xdr:pic>
      <xdr:nvPicPr>
        <xdr:cNvPr id="20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43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2071</xdr:row>
      <xdr:rowOff>0</xdr:rowOff>
    </xdr:from>
    <xdr:to>
      <xdr:col>0</xdr:col>
      <xdr:colOff>171450</xdr:colOff>
      <xdr:row>2071</xdr:row>
      <xdr:rowOff>152400</xdr:rowOff>
    </xdr:to>
    <xdr:pic>
      <xdr:nvPicPr>
        <xdr:cNvPr id="20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45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2072</xdr:row>
      <xdr:rowOff>0</xdr:rowOff>
    </xdr:from>
    <xdr:to>
      <xdr:col>0</xdr:col>
      <xdr:colOff>171450</xdr:colOff>
      <xdr:row>2072</xdr:row>
      <xdr:rowOff>152400</xdr:rowOff>
    </xdr:to>
    <xdr:pic>
      <xdr:nvPicPr>
        <xdr:cNvPr id="20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47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2073</xdr:row>
      <xdr:rowOff>0</xdr:rowOff>
    </xdr:from>
    <xdr:to>
      <xdr:col>0</xdr:col>
      <xdr:colOff>171450</xdr:colOff>
      <xdr:row>2073</xdr:row>
      <xdr:rowOff>152400</xdr:rowOff>
    </xdr:to>
    <xdr:pic>
      <xdr:nvPicPr>
        <xdr:cNvPr id="20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49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2074</xdr:row>
      <xdr:rowOff>0</xdr:rowOff>
    </xdr:from>
    <xdr:to>
      <xdr:col>0</xdr:col>
      <xdr:colOff>171450</xdr:colOff>
      <xdr:row>2074</xdr:row>
      <xdr:rowOff>152400</xdr:rowOff>
    </xdr:to>
    <xdr:pic>
      <xdr:nvPicPr>
        <xdr:cNvPr id="20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50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2075</xdr:row>
      <xdr:rowOff>0</xdr:rowOff>
    </xdr:from>
    <xdr:to>
      <xdr:col>0</xdr:col>
      <xdr:colOff>171450</xdr:colOff>
      <xdr:row>2075</xdr:row>
      <xdr:rowOff>152400</xdr:rowOff>
    </xdr:to>
    <xdr:pic>
      <xdr:nvPicPr>
        <xdr:cNvPr id="20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52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2076</xdr:row>
      <xdr:rowOff>0</xdr:rowOff>
    </xdr:from>
    <xdr:to>
      <xdr:col>0</xdr:col>
      <xdr:colOff>171450</xdr:colOff>
      <xdr:row>2076</xdr:row>
      <xdr:rowOff>152400</xdr:rowOff>
    </xdr:to>
    <xdr:pic>
      <xdr:nvPicPr>
        <xdr:cNvPr id="20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54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2077</xdr:row>
      <xdr:rowOff>0</xdr:rowOff>
    </xdr:from>
    <xdr:to>
      <xdr:col>0</xdr:col>
      <xdr:colOff>171450</xdr:colOff>
      <xdr:row>2077</xdr:row>
      <xdr:rowOff>152400</xdr:rowOff>
    </xdr:to>
    <xdr:pic>
      <xdr:nvPicPr>
        <xdr:cNvPr id="20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56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2078</xdr:row>
      <xdr:rowOff>0</xdr:rowOff>
    </xdr:from>
    <xdr:to>
      <xdr:col>0</xdr:col>
      <xdr:colOff>171450</xdr:colOff>
      <xdr:row>2078</xdr:row>
      <xdr:rowOff>152400</xdr:rowOff>
    </xdr:to>
    <xdr:pic>
      <xdr:nvPicPr>
        <xdr:cNvPr id="20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58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2079</xdr:row>
      <xdr:rowOff>0</xdr:rowOff>
    </xdr:from>
    <xdr:to>
      <xdr:col>0</xdr:col>
      <xdr:colOff>171450</xdr:colOff>
      <xdr:row>2079</xdr:row>
      <xdr:rowOff>152400</xdr:rowOff>
    </xdr:to>
    <xdr:pic>
      <xdr:nvPicPr>
        <xdr:cNvPr id="20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60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2080</xdr:row>
      <xdr:rowOff>0</xdr:rowOff>
    </xdr:from>
    <xdr:to>
      <xdr:col>0</xdr:col>
      <xdr:colOff>171450</xdr:colOff>
      <xdr:row>2080</xdr:row>
      <xdr:rowOff>152400</xdr:rowOff>
    </xdr:to>
    <xdr:pic>
      <xdr:nvPicPr>
        <xdr:cNvPr id="20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62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2081</xdr:row>
      <xdr:rowOff>0</xdr:rowOff>
    </xdr:from>
    <xdr:to>
      <xdr:col>0</xdr:col>
      <xdr:colOff>171450</xdr:colOff>
      <xdr:row>2081</xdr:row>
      <xdr:rowOff>152400</xdr:rowOff>
    </xdr:to>
    <xdr:pic>
      <xdr:nvPicPr>
        <xdr:cNvPr id="20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64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2082</xdr:row>
      <xdr:rowOff>0</xdr:rowOff>
    </xdr:from>
    <xdr:to>
      <xdr:col>0</xdr:col>
      <xdr:colOff>171450</xdr:colOff>
      <xdr:row>2082</xdr:row>
      <xdr:rowOff>152400</xdr:rowOff>
    </xdr:to>
    <xdr:pic>
      <xdr:nvPicPr>
        <xdr:cNvPr id="20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66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2083</xdr:row>
      <xdr:rowOff>0</xdr:rowOff>
    </xdr:from>
    <xdr:to>
      <xdr:col>0</xdr:col>
      <xdr:colOff>171450</xdr:colOff>
      <xdr:row>2083</xdr:row>
      <xdr:rowOff>152400</xdr:rowOff>
    </xdr:to>
    <xdr:pic>
      <xdr:nvPicPr>
        <xdr:cNvPr id="20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68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2084</xdr:row>
      <xdr:rowOff>0</xdr:rowOff>
    </xdr:from>
    <xdr:to>
      <xdr:col>0</xdr:col>
      <xdr:colOff>171450</xdr:colOff>
      <xdr:row>2084</xdr:row>
      <xdr:rowOff>152400</xdr:rowOff>
    </xdr:to>
    <xdr:pic>
      <xdr:nvPicPr>
        <xdr:cNvPr id="20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70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2085</xdr:row>
      <xdr:rowOff>0</xdr:rowOff>
    </xdr:from>
    <xdr:to>
      <xdr:col>0</xdr:col>
      <xdr:colOff>171450</xdr:colOff>
      <xdr:row>2085</xdr:row>
      <xdr:rowOff>152400</xdr:rowOff>
    </xdr:to>
    <xdr:pic>
      <xdr:nvPicPr>
        <xdr:cNvPr id="20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71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2086</xdr:row>
      <xdr:rowOff>0</xdr:rowOff>
    </xdr:from>
    <xdr:to>
      <xdr:col>0</xdr:col>
      <xdr:colOff>171450</xdr:colOff>
      <xdr:row>2086</xdr:row>
      <xdr:rowOff>152400</xdr:rowOff>
    </xdr:to>
    <xdr:pic>
      <xdr:nvPicPr>
        <xdr:cNvPr id="20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73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2087</xdr:row>
      <xdr:rowOff>0</xdr:rowOff>
    </xdr:from>
    <xdr:to>
      <xdr:col>0</xdr:col>
      <xdr:colOff>171450</xdr:colOff>
      <xdr:row>2087</xdr:row>
      <xdr:rowOff>152400</xdr:rowOff>
    </xdr:to>
    <xdr:pic>
      <xdr:nvPicPr>
        <xdr:cNvPr id="20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75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2088</xdr:row>
      <xdr:rowOff>0</xdr:rowOff>
    </xdr:from>
    <xdr:to>
      <xdr:col>0</xdr:col>
      <xdr:colOff>171450</xdr:colOff>
      <xdr:row>2088</xdr:row>
      <xdr:rowOff>152400</xdr:rowOff>
    </xdr:to>
    <xdr:pic>
      <xdr:nvPicPr>
        <xdr:cNvPr id="20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77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2089</xdr:row>
      <xdr:rowOff>0</xdr:rowOff>
    </xdr:from>
    <xdr:to>
      <xdr:col>0</xdr:col>
      <xdr:colOff>171450</xdr:colOff>
      <xdr:row>2089</xdr:row>
      <xdr:rowOff>152400</xdr:rowOff>
    </xdr:to>
    <xdr:pic>
      <xdr:nvPicPr>
        <xdr:cNvPr id="20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79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2090</xdr:row>
      <xdr:rowOff>0</xdr:rowOff>
    </xdr:from>
    <xdr:to>
      <xdr:col>0</xdr:col>
      <xdr:colOff>171450</xdr:colOff>
      <xdr:row>2090</xdr:row>
      <xdr:rowOff>152400</xdr:rowOff>
    </xdr:to>
    <xdr:pic>
      <xdr:nvPicPr>
        <xdr:cNvPr id="20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81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2091</xdr:row>
      <xdr:rowOff>0</xdr:rowOff>
    </xdr:from>
    <xdr:to>
      <xdr:col>0</xdr:col>
      <xdr:colOff>171450</xdr:colOff>
      <xdr:row>2091</xdr:row>
      <xdr:rowOff>152400</xdr:rowOff>
    </xdr:to>
    <xdr:pic>
      <xdr:nvPicPr>
        <xdr:cNvPr id="20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83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2092</xdr:row>
      <xdr:rowOff>0</xdr:rowOff>
    </xdr:from>
    <xdr:to>
      <xdr:col>0</xdr:col>
      <xdr:colOff>171450</xdr:colOff>
      <xdr:row>2092</xdr:row>
      <xdr:rowOff>152400</xdr:rowOff>
    </xdr:to>
    <xdr:pic>
      <xdr:nvPicPr>
        <xdr:cNvPr id="20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85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2093</xdr:row>
      <xdr:rowOff>0</xdr:rowOff>
    </xdr:from>
    <xdr:to>
      <xdr:col>0</xdr:col>
      <xdr:colOff>171450</xdr:colOff>
      <xdr:row>2093</xdr:row>
      <xdr:rowOff>152400</xdr:rowOff>
    </xdr:to>
    <xdr:pic>
      <xdr:nvPicPr>
        <xdr:cNvPr id="20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87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2094</xdr:row>
      <xdr:rowOff>0</xdr:rowOff>
    </xdr:from>
    <xdr:to>
      <xdr:col>0</xdr:col>
      <xdr:colOff>171450</xdr:colOff>
      <xdr:row>2094</xdr:row>
      <xdr:rowOff>152400</xdr:rowOff>
    </xdr:to>
    <xdr:pic>
      <xdr:nvPicPr>
        <xdr:cNvPr id="20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89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2095</xdr:row>
      <xdr:rowOff>0</xdr:rowOff>
    </xdr:from>
    <xdr:to>
      <xdr:col>0</xdr:col>
      <xdr:colOff>171450</xdr:colOff>
      <xdr:row>2095</xdr:row>
      <xdr:rowOff>152400</xdr:rowOff>
    </xdr:to>
    <xdr:pic>
      <xdr:nvPicPr>
        <xdr:cNvPr id="20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90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2096</xdr:row>
      <xdr:rowOff>0</xdr:rowOff>
    </xdr:from>
    <xdr:to>
      <xdr:col>0</xdr:col>
      <xdr:colOff>171450</xdr:colOff>
      <xdr:row>2096</xdr:row>
      <xdr:rowOff>152400</xdr:rowOff>
    </xdr:to>
    <xdr:pic>
      <xdr:nvPicPr>
        <xdr:cNvPr id="20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92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2097</xdr:row>
      <xdr:rowOff>0</xdr:rowOff>
    </xdr:from>
    <xdr:to>
      <xdr:col>0</xdr:col>
      <xdr:colOff>171450</xdr:colOff>
      <xdr:row>2097</xdr:row>
      <xdr:rowOff>152400</xdr:rowOff>
    </xdr:to>
    <xdr:pic>
      <xdr:nvPicPr>
        <xdr:cNvPr id="20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94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2098</xdr:row>
      <xdr:rowOff>0</xdr:rowOff>
    </xdr:from>
    <xdr:to>
      <xdr:col>0</xdr:col>
      <xdr:colOff>171450</xdr:colOff>
      <xdr:row>2098</xdr:row>
      <xdr:rowOff>152400</xdr:rowOff>
    </xdr:to>
    <xdr:pic>
      <xdr:nvPicPr>
        <xdr:cNvPr id="20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96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2099</xdr:row>
      <xdr:rowOff>0</xdr:rowOff>
    </xdr:from>
    <xdr:to>
      <xdr:col>0</xdr:col>
      <xdr:colOff>171450</xdr:colOff>
      <xdr:row>2099</xdr:row>
      <xdr:rowOff>152400</xdr:rowOff>
    </xdr:to>
    <xdr:pic>
      <xdr:nvPicPr>
        <xdr:cNvPr id="21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998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2100</xdr:row>
      <xdr:rowOff>0</xdr:rowOff>
    </xdr:from>
    <xdr:to>
      <xdr:col>0</xdr:col>
      <xdr:colOff>171450</xdr:colOff>
      <xdr:row>2100</xdr:row>
      <xdr:rowOff>152400</xdr:rowOff>
    </xdr:to>
    <xdr:pic>
      <xdr:nvPicPr>
        <xdr:cNvPr id="21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00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2101</xdr:row>
      <xdr:rowOff>0</xdr:rowOff>
    </xdr:from>
    <xdr:to>
      <xdr:col>0</xdr:col>
      <xdr:colOff>171450</xdr:colOff>
      <xdr:row>2101</xdr:row>
      <xdr:rowOff>152400</xdr:rowOff>
    </xdr:to>
    <xdr:pic>
      <xdr:nvPicPr>
        <xdr:cNvPr id="21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02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2102</xdr:row>
      <xdr:rowOff>0</xdr:rowOff>
    </xdr:from>
    <xdr:to>
      <xdr:col>0</xdr:col>
      <xdr:colOff>171450</xdr:colOff>
      <xdr:row>2102</xdr:row>
      <xdr:rowOff>152400</xdr:rowOff>
    </xdr:to>
    <xdr:pic>
      <xdr:nvPicPr>
        <xdr:cNvPr id="21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04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2103</xdr:row>
      <xdr:rowOff>0</xdr:rowOff>
    </xdr:from>
    <xdr:to>
      <xdr:col>0</xdr:col>
      <xdr:colOff>171450</xdr:colOff>
      <xdr:row>2103</xdr:row>
      <xdr:rowOff>152400</xdr:rowOff>
    </xdr:to>
    <xdr:pic>
      <xdr:nvPicPr>
        <xdr:cNvPr id="21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06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2104</xdr:row>
      <xdr:rowOff>0</xdr:rowOff>
    </xdr:from>
    <xdr:to>
      <xdr:col>0</xdr:col>
      <xdr:colOff>171450</xdr:colOff>
      <xdr:row>2104</xdr:row>
      <xdr:rowOff>152400</xdr:rowOff>
    </xdr:to>
    <xdr:pic>
      <xdr:nvPicPr>
        <xdr:cNvPr id="21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08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2105</xdr:row>
      <xdr:rowOff>0</xdr:rowOff>
    </xdr:from>
    <xdr:to>
      <xdr:col>0</xdr:col>
      <xdr:colOff>171450</xdr:colOff>
      <xdr:row>2105</xdr:row>
      <xdr:rowOff>152400</xdr:rowOff>
    </xdr:to>
    <xdr:pic>
      <xdr:nvPicPr>
        <xdr:cNvPr id="21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10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2106</xdr:row>
      <xdr:rowOff>0</xdr:rowOff>
    </xdr:from>
    <xdr:to>
      <xdr:col>0</xdr:col>
      <xdr:colOff>171450</xdr:colOff>
      <xdr:row>2106</xdr:row>
      <xdr:rowOff>152400</xdr:rowOff>
    </xdr:to>
    <xdr:pic>
      <xdr:nvPicPr>
        <xdr:cNvPr id="21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11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2107</xdr:row>
      <xdr:rowOff>0</xdr:rowOff>
    </xdr:from>
    <xdr:to>
      <xdr:col>0</xdr:col>
      <xdr:colOff>171450</xdr:colOff>
      <xdr:row>2107</xdr:row>
      <xdr:rowOff>152400</xdr:rowOff>
    </xdr:to>
    <xdr:pic>
      <xdr:nvPicPr>
        <xdr:cNvPr id="21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13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2108</xdr:row>
      <xdr:rowOff>0</xdr:rowOff>
    </xdr:from>
    <xdr:to>
      <xdr:col>0</xdr:col>
      <xdr:colOff>171450</xdr:colOff>
      <xdr:row>2108</xdr:row>
      <xdr:rowOff>152400</xdr:rowOff>
    </xdr:to>
    <xdr:pic>
      <xdr:nvPicPr>
        <xdr:cNvPr id="21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15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2109</xdr:row>
      <xdr:rowOff>0</xdr:rowOff>
    </xdr:from>
    <xdr:to>
      <xdr:col>0</xdr:col>
      <xdr:colOff>171450</xdr:colOff>
      <xdr:row>2109</xdr:row>
      <xdr:rowOff>152400</xdr:rowOff>
    </xdr:to>
    <xdr:pic>
      <xdr:nvPicPr>
        <xdr:cNvPr id="21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17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2110</xdr:row>
      <xdr:rowOff>0</xdr:rowOff>
    </xdr:from>
    <xdr:to>
      <xdr:col>0</xdr:col>
      <xdr:colOff>171450</xdr:colOff>
      <xdr:row>2110</xdr:row>
      <xdr:rowOff>152400</xdr:rowOff>
    </xdr:to>
    <xdr:pic>
      <xdr:nvPicPr>
        <xdr:cNvPr id="21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19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2111</xdr:row>
      <xdr:rowOff>0</xdr:rowOff>
    </xdr:from>
    <xdr:to>
      <xdr:col>0</xdr:col>
      <xdr:colOff>171450</xdr:colOff>
      <xdr:row>2111</xdr:row>
      <xdr:rowOff>152400</xdr:rowOff>
    </xdr:to>
    <xdr:pic>
      <xdr:nvPicPr>
        <xdr:cNvPr id="21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21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2112</xdr:row>
      <xdr:rowOff>0</xdr:rowOff>
    </xdr:from>
    <xdr:to>
      <xdr:col>0</xdr:col>
      <xdr:colOff>171450</xdr:colOff>
      <xdr:row>2112</xdr:row>
      <xdr:rowOff>152400</xdr:rowOff>
    </xdr:to>
    <xdr:pic>
      <xdr:nvPicPr>
        <xdr:cNvPr id="21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23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2113</xdr:row>
      <xdr:rowOff>0</xdr:rowOff>
    </xdr:from>
    <xdr:to>
      <xdr:col>0</xdr:col>
      <xdr:colOff>171450</xdr:colOff>
      <xdr:row>2113</xdr:row>
      <xdr:rowOff>152400</xdr:rowOff>
    </xdr:to>
    <xdr:pic>
      <xdr:nvPicPr>
        <xdr:cNvPr id="21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25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2114</xdr:row>
      <xdr:rowOff>0</xdr:rowOff>
    </xdr:from>
    <xdr:to>
      <xdr:col>0</xdr:col>
      <xdr:colOff>171450</xdr:colOff>
      <xdr:row>2114</xdr:row>
      <xdr:rowOff>152400</xdr:rowOff>
    </xdr:to>
    <xdr:pic>
      <xdr:nvPicPr>
        <xdr:cNvPr id="21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27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2115</xdr:row>
      <xdr:rowOff>0</xdr:rowOff>
    </xdr:from>
    <xdr:to>
      <xdr:col>0</xdr:col>
      <xdr:colOff>171450</xdr:colOff>
      <xdr:row>2115</xdr:row>
      <xdr:rowOff>152400</xdr:rowOff>
    </xdr:to>
    <xdr:pic>
      <xdr:nvPicPr>
        <xdr:cNvPr id="21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29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2116</xdr:row>
      <xdr:rowOff>0</xdr:rowOff>
    </xdr:from>
    <xdr:to>
      <xdr:col>0</xdr:col>
      <xdr:colOff>171450</xdr:colOff>
      <xdr:row>2116</xdr:row>
      <xdr:rowOff>152400</xdr:rowOff>
    </xdr:to>
    <xdr:pic>
      <xdr:nvPicPr>
        <xdr:cNvPr id="21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30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2117</xdr:row>
      <xdr:rowOff>0</xdr:rowOff>
    </xdr:from>
    <xdr:to>
      <xdr:col>0</xdr:col>
      <xdr:colOff>171450</xdr:colOff>
      <xdr:row>2117</xdr:row>
      <xdr:rowOff>152400</xdr:rowOff>
    </xdr:to>
    <xdr:pic>
      <xdr:nvPicPr>
        <xdr:cNvPr id="21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32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2118</xdr:row>
      <xdr:rowOff>0</xdr:rowOff>
    </xdr:from>
    <xdr:to>
      <xdr:col>0</xdr:col>
      <xdr:colOff>171450</xdr:colOff>
      <xdr:row>2118</xdr:row>
      <xdr:rowOff>152400</xdr:rowOff>
    </xdr:to>
    <xdr:pic>
      <xdr:nvPicPr>
        <xdr:cNvPr id="21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34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2119</xdr:row>
      <xdr:rowOff>0</xdr:rowOff>
    </xdr:from>
    <xdr:to>
      <xdr:col>0</xdr:col>
      <xdr:colOff>171450</xdr:colOff>
      <xdr:row>2119</xdr:row>
      <xdr:rowOff>152400</xdr:rowOff>
    </xdr:to>
    <xdr:pic>
      <xdr:nvPicPr>
        <xdr:cNvPr id="21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36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2120</xdr:row>
      <xdr:rowOff>0</xdr:rowOff>
    </xdr:from>
    <xdr:to>
      <xdr:col>0</xdr:col>
      <xdr:colOff>171450</xdr:colOff>
      <xdr:row>2120</xdr:row>
      <xdr:rowOff>152400</xdr:rowOff>
    </xdr:to>
    <xdr:pic>
      <xdr:nvPicPr>
        <xdr:cNvPr id="21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38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2121</xdr:row>
      <xdr:rowOff>0</xdr:rowOff>
    </xdr:from>
    <xdr:to>
      <xdr:col>0</xdr:col>
      <xdr:colOff>171450</xdr:colOff>
      <xdr:row>2121</xdr:row>
      <xdr:rowOff>152400</xdr:rowOff>
    </xdr:to>
    <xdr:pic>
      <xdr:nvPicPr>
        <xdr:cNvPr id="21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40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2122</xdr:row>
      <xdr:rowOff>0</xdr:rowOff>
    </xdr:from>
    <xdr:to>
      <xdr:col>0</xdr:col>
      <xdr:colOff>171450</xdr:colOff>
      <xdr:row>2122</xdr:row>
      <xdr:rowOff>152400</xdr:rowOff>
    </xdr:to>
    <xdr:pic>
      <xdr:nvPicPr>
        <xdr:cNvPr id="21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42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2123</xdr:row>
      <xdr:rowOff>0</xdr:rowOff>
    </xdr:from>
    <xdr:to>
      <xdr:col>0</xdr:col>
      <xdr:colOff>171450</xdr:colOff>
      <xdr:row>2123</xdr:row>
      <xdr:rowOff>152400</xdr:rowOff>
    </xdr:to>
    <xdr:pic>
      <xdr:nvPicPr>
        <xdr:cNvPr id="21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44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2124</xdr:row>
      <xdr:rowOff>0</xdr:rowOff>
    </xdr:from>
    <xdr:to>
      <xdr:col>0</xdr:col>
      <xdr:colOff>171450</xdr:colOff>
      <xdr:row>2124</xdr:row>
      <xdr:rowOff>152400</xdr:rowOff>
    </xdr:to>
    <xdr:pic>
      <xdr:nvPicPr>
        <xdr:cNvPr id="21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46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2125</xdr:row>
      <xdr:rowOff>0</xdr:rowOff>
    </xdr:from>
    <xdr:to>
      <xdr:col>0</xdr:col>
      <xdr:colOff>171450</xdr:colOff>
      <xdr:row>2125</xdr:row>
      <xdr:rowOff>152400</xdr:rowOff>
    </xdr:to>
    <xdr:pic>
      <xdr:nvPicPr>
        <xdr:cNvPr id="21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48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2126</xdr:row>
      <xdr:rowOff>0</xdr:rowOff>
    </xdr:from>
    <xdr:to>
      <xdr:col>0</xdr:col>
      <xdr:colOff>171450</xdr:colOff>
      <xdr:row>2126</xdr:row>
      <xdr:rowOff>152400</xdr:rowOff>
    </xdr:to>
    <xdr:pic>
      <xdr:nvPicPr>
        <xdr:cNvPr id="21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50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2127</xdr:row>
      <xdr:rowOff>0</xdr:rowOff>
    </xdr:from>
    <xdr:to>
      <xdr:col>0</xdr:col>
      <xdr:colOff>171450</xdr:colOff>
      <xdr:row>2127</xdr:row>
      <xdr:rowOff>152400</xdr:rowOff>
    </xdr:to>
    <xdr:pic>
      <xdr:nvPicPr>
        <xdr:cNvPr id="21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51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2128</xdr:row>
      <xdr:rowOff>0</xdr:rowOff>
    </xdr:from>
    <xdr:to>
      <xdr:col>0</xdr:col>
      <xdr:colOff>171450</xdr:colOff>
      <xdr:row>2128</xdr:row>
      <xdr:rowOff>152400</xdr:rowOff>
    </xdr:to>
    <xdr:pic>
      <xdr:nvPicPr>
        <xdr:cNvPr id="21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53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2129</xdr:row>
      <xdr:rowOff>0</xdr:rowOff>
    </xdr:from>
    <xdr:to>
      <xdr:col>0</xdr:col>
      <xdr:colOff>171450</xdr:colOff>
      <xdr:row>2129</xdr:row>
      <xdr:rowOff>152400</xdr:rowOff>
    </xdr:to>
    <xdr:pic>
      <xdr:nvPicPr>
        <xdr:cNvPr id="21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55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2130</xdr:row>
      <xdr:rowOff>0</xdr:rowOff>
    </xdr:from>
    <xdr:to>
      <xdr:col>0</xdr:col>
      <xdr:colOff>171450</xdr:colOff>
      <xdr:row>2130</xdr:row>
      <xdr:rowOff>152400</xdr:rowOff>
    </xdr:to>
    <xdr:pic>
      <xdr:nvPicPr>
        <xdr:cNvPr id="21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57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2131</xdr:row>
      <xdr:rowOff>0</xdr:rowOff>
    </xdr:from>
    <xdr:to>
      <xdr:col>0</xdr:col>
      <xdr:colOff>171450</xdr:colOff>
      <xdr:row>2131</xdr:row>
      <xdr:rowOff>152400</xdr:rowOff>
    </xdr:to>
    <xdr:pic>
      <xdr:nvPicPr>
        <xdr:cNvPr id="21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59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2132</xdr:row>
      <xdr:rowOff>0</xdr:rowOff>
    </xdr:from>
    <xdr:to>
      <xdr:col>0</xdr:col>
      <xdr:colOff>171450</xdr:colOff>
      <xdr:row>2132</xdr:row>
      <xdr:rowOff>152400</xdr:rowOff>
    </xdr:to>
    <xdr:pic>
      <xdr:nvPicPr>
        <xdr:cNvPr id="21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61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2133</xdr:row>
      <xdr:rowOff>0</xdr:rowOff>
    </xdr:from>
    <xdr:to>
      <xdr:col>0</xdr:col>
      <xdr:colOff>171450</xdr:colOff>
      <xdr:row>2133</xdr:row>
      <xdr:rowOff>152400</xdr:rowOff>
    </xdr:to>
    <xdr:pic>
      <xdr:nvPicPr>
        <xdr:cNvPr id="21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63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2134</xdr:row>
      <xdr:rowOff>0</xdr:rowOff>
    </xdr:from>
    <xdr:to>
      <xdr:col>0</xdr:col>
      <xdr:colOff>171450</xdr:colOff>
      <xdr:row>2134</xdr:row>
      <xdr:rowOff>152400</xdr:rowOff>
    </xdr:to>
    <xdr:pic>
      <xdr:nvPicPr>
        <xdr:cNvPr id="21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65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2135</xdr:row>
      <xdr:rowOff>0</xdr:rowOff>
    </xdr:from>
    <xdr:to>
      <xdr:col>0</xdr:col>
      <xdr:colOff>171450</xdr:colOff>
      <xdr:row>2135</xdr:row>
      <xdr:rowOff>152400</xdr:rowOff>
    </xdr:to>
    <xdr:pic>
      <xdr:nvPicPr>
        <xdr:cNvPr id="21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67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2136</xdr:row>
      <xdr:rowOff>0</xdr:rowOff>
    </xdr:from>
    <xdr:to>
      <xdr:col>0</xdr:col>
      <xdr:colOff>171450</xdr:colOff>
      <xdr:row>2136</xdr:row>
      <xdr:rowOff>152400</xdr:rowOff>
    </xdr:to>
    <xdr:pic>
      <xdr:nvPicPr>
        <xdr:cNvPr id="21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69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2137</xdr:row>
      <xdr:rowOff>0</xdr:rowOff>
    </xdr:from>
    <xdr:to>
      <xdr:col>0</xdr:col>
      <xdr:colOff>171450</xdr:colOff>
      <xdr:row>2137</xdr:row>
      <xdr:rowOff>152400</xdr:rowOff>
    </xdr:to>
    <xdr:pic>
      <xdr:nvPicPr>
        <xdr:cNvPr id="21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70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2138</xdr:row>
      <xdr:rowOff>0</xdr:rowOff>
    </xdr:from>
    <xdr:to>
      <xdr:col>0</xdr:col>
      <xdr:colOff>171450</xdr:colOff>
      <xdr:row>2138</xdr:row>
      <xdr:rowOff>152400</xdr:rowOff>
    </xdr:to>
    <xdr:pic>
      <xdr:nvPicPr>
        <xdr:cNvPr id="21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72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2139</xdr:row>
      <xdr:rowOff>0</xdr:rowOff>
    </xdr:from>
    <xdr:to>
      <xdr:col>0</xdr:col>
      <xdr:colOff>171450</xdr:colOff>
      <xdr:row>2139</xdr:row>
      <xdr:rowOff>152400</xdr:rowOff>
    </xdr:to>
    <xdr:pic>
      <xdr:nvPicPr>
        <xdr:cNvPr id="21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74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2140</xdr:row>
      <xdr:rowOff>0</xdr:rowOff>
    </xdr:from>
    <xdr:to>
      <xdr:col>0</xdr:col>
      <xdr:colOff>171450</xdr:colOff>
      <xdr:row>2140</xdr:row>
      <xdr:rowOff>152400</xdr:rowOff>
    </xdr:to>
    <xdr:pic>
      <xdr:nvPicPr>
        <xdr:cNvPr id="21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76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2141</xdr:row>
      <xdr:rowOff>0</xdr:rowOff>
    </xdr:from>
    <xdr:to>
      <xdr:col>0</xdr:col>
      <xdr:colOff>171450</xdr:colOff>
      <xdr:row>2141</xdr:row>
      <xdr:rowOff>152400</xdr:rowOff>
    </xdr:to>
    <xdr:pic>
      <xdr:nvPicPr>
        <xdr:cNvPr id="21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78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2142</xdr:row>
      <xdr:rowOff>0</xdr:rowOff>
    </xdr:from>
    <xdr:to>
      <xdr:col>0</xdr:col>
      <xdr:colOff>171450</xdr:colOff>
      <xdr:row>2142</xdr:row>
      <xdr:rowOff>152400</xdr:rowOff>
    </xdr:to>
    <xdr:pic>
      <xdr:nvPicPr>
        <xdr:cNvPr id="21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80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2143</xdr:row>
      <xdr:rowOff>0</xdr:rowOff>
    </xdr:from>
    <xdr:to>
      <xdr:col>0</xdr:col>
      <xdr:colOff>171450</xdr:colOff>
      <xdr:row>2143</xdr:row>
      <xdr:rowOff>152400</xdr:rowOff>
    </xdr:to>
    <xdr:pic>
      <xdr:nvPicPr>
        <xdr:cNvPr id="21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82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2144</xdr:row>
      <xdr:rowOff>0</xdr:rowOff>
    </xdr:from>
    <xdr:to>
      <xdr:col>0</xdr:col>
      <xdr:colOff>171450</xdr:colOff>
      <xdr:row>2144</xdr:row>
      <xdr:rowOff>152400</xdr:rowOff>
    </xdr:to>
    <xdr:pic>
      <xdr:nvPicPr>
        <xdr:cNvPr id="21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84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2145</xdr:row>
      <xdr:rowOff>0</xdr:rowOff>
    </xdr:from>
    <xdr:to>
      <xdr:col>0</xdr:col>
      <xdr:colOff>171450</xdr:colOff>
      <xdr:row>2145</xdr:row>
      <xdr:rowOff>152400</xdr:rowOff>
    </xdr:to>
    <xdr:pic>
      <xdr:nvPicPr>
        <xdr:cNvPr id="21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86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2146</xdr:row>
      <xdr:rowOff>0</xdr:rowOff>
    </xdr:from>
    <xdr:to>
      <xdr:col>0</xdr:col>
      <xdr:colOff>171450</xdr:colOff>
      <xdr:row>2146</xdr:row>
      <xdr:rowOff>152400</xdr:rowOff>
    </xdr:to>
    <xdr:pic>
      <xdr:nvPicPr>
        <xdr:cNvPr id="21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88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2147</xdr:row>
      <xdr:rowOff>0</xdr:rowOff>
    </xdr:from>
    <xdr:to>
      <xdr:col>0</xdr:col>
      <xdr:colOff>171450</xdr:colOff>
      <xdr:row>2147</xdr:row>
      <xdr:rowOff>152400</xdr:rowOff>
    </xdr:to>
    <xdr:pic>
      <xdr:nvPicPr>
        <xdr:cNvPr id="21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90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2148</xdr:row>
      <xdr:rowOff>0</xdr:rowOff>
    </xdr:from>
    <xdr:to>
      <xdr:col>0</xdr:col>
      <xdr:colOff>171450</xdr:colOff>
      <xdr:row>2148</xdr:row>
      <xdr:rowOff>152400</xdr:rowOff>
    </xdr:to>
    <xdr:pic>
      <xdr:nvPicPr>
        <xdr:cNvPr id="21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91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2149</xdr:row>
      <xdr:rowOff>0</xdr:rowOff>
    </xdr:from>
    <xdr:to>
      <xdr:col>0</xdr:col>
      <xdr:colOff>171450</xdr:colOff>
      <xdr:row>2149</xdr:row>
      <xdr:rowOff>152400</xdr:rowOff>
    </xdr:to>
    <xdr:pic>
      <xdr:nvPicPr>
        <xdr:cNvPr id="21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93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2150</xdr:row>
      <xdr:rowOff>0</xdr:rowOff>
    </xdr:from>
    <xdr:to>
      <xdr:col>0</xdr:col>
      <xdr:colOff>171450</xdr:colOff>
      <xdr:row>2150</xdr:row>
      <xdr:rowOff>152400</xdr:rowOff>
    </xdr:to>
    <xdr:pic>
      <xdr:nvPicPr>
        <xdr:cNvPr id="21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95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2151</xdr:row>
      <xdr:rowOff>0</xdr:rowOff>
    </xdr:from>
    <xdr:to>
      <xdr:col>0</xdr:col>
      <xdr:colOff>171450</xdr:colOff>
      <xdr:row>2151</xdr:row>
      <xdr:rowOff>152400</xdr:rowOff>
    </xdr:to>
    <xdr:pic>
      <xdr:nvPicPr>
        <xdr:cNvPr id="21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97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2152</xdr:row>
      <xdr:rowOff>0</xdr:rowOff>
    </xdr:from>
    <xdr:to>
      <xdr:col>0</xdr:col>
      <xdr:colOff>171450</xdr:colOff>
      <xdr:row>2152</xdr:row>
      <xdr:rowOff>152400</xdr:rowOff>
    </xdr:to>
    <xdr:pic>
      <xdr:nvPicPr>
        <xdr:cNvPr id="21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099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2153</xdr:row>
      <xdr:rowOff>0</xdr:rowOff>
    </xdr:from>
    <xdr:to>
      <xdr:col>0</xdr:col>
      <xdr:colOff>171450</xdr:colOff>
      <xdr:row>2153</xdr:row>
      <xdr:rowOff>152400</xdr:rowOff>
    </xdr:to>
    <xdr:pic>
      <xdr:nvPicPr>
        <xdr:cNvPr id="21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01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2154</xdr:row>
      <xdr:rowOff>0</xdr:rowOff>
    </xdr:from>
    <xdr:to>
      <xdr:col>0</xdr:col>
      <xdr:colOff>171450</xdr:colOff>
      <xdr:row>2154</xdr:row>
      <xdr:rowOff>152400</xdr:rowOff>
    </xdr:to>
    <xdr:pic>
      <xdr:nvPicPr>
        <xdr:cNvPr id="21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03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2155</xdr:row>
      <xdr:rowOff>0</xdr:rowOff>
    </xdr:from>
    <xdr:to>
      <xdr:col>0</xdr:col>
      <xdr:colOff>171450</xdr:colOff>
      <xdr:row>2155</xdr:row>
      <xdr:rowOff>152400</xdr:rowOff>
    </xdr:to>
    <xdr:pic>
      <xdr:nvPicPr>
        <xdr:cNvPr id="21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05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2156</xdr:row>
      <xdr:rowOff>0</xdr:rowOff>
    </xdr:from>
    <xdr:to>
      <xdr:col>0</xdr:col>
      <xdr:colOff>171450</xdr:colOff>
      <xdr:row>2156</xdr:row>
      <xdr:rowOff>152400</xdr:rowOff>
    </xdr:to>
    <xdr:pic>
      <xdr:nvPicPr>
        <xdr:cNvPr id="21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07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2157</xdr:row>
      <xdr:rowOff>0</xdr:rowOff>
    </xdr:from>
    <xdr:to>
      <xdr:col>0</xdr:col>
      <xdr:colOff>171450</xdr:colOff>
      <xdr:row>2157</xdr:row>
      <xdr:rowOff>152400</xdr:rowOff>
    </xdr:to>
    <xdr:pic>
      <xdr:nvPicPr>
        <xdr:cNvPr id="21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09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2158</xdr:row>
      <xdr:rowOff>0</xdr:rowOff>
    </xdr:from>
    <xdr:to>
      <xdr:col>0</xdr:col>
      <xdr:colOff>171450</xdr:colOff>
      <xdr:row>2158</xdr:row>
      <xdr:rowOff>152400</xdr:rowOff>
    </xdr:to>
    <xdr:pic>
      <xdr:nvPicPr>
        <xdr:cNvPr id="21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10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2159</xdr:row>
      <xdr:rowOff>0</xdr:rowOff>
    </xdr:from>
    <xdr:to>
      <xdr:col>0</xdr:col>
      <xdr:colOff>171450</xdr:colOff>
      <xdr:row>2159</xdr:row>
      <xdr:rowOff>152400</xdr:rowOff>
    </xdr:to>
    <xdr:pic>
      <xdr:nvPicPr>
        <xdr:cNvPr id="21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12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2160</xdr:row>
      <xdr:rowOff>0</xdr:rowOff>
    </xdr:from>
    <xdr:to>
      <xdr:col>0</xdr:col>
      <xdr:colOff>171450</xdr:colOff>
      <xdr:row>2160</xdr:row>
      <xdr:rowOff>152400</xdr:rowOff>
    </xdr:to>
    <xdr:pic>
      <xdr:nvPicPr>
        <xdr:cNvPr id="21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14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2161</xdr:row>
      <xdr:rowOff>0</xdr:rowOff>
    </xdr:from>
    <xdr:to>
      <xdr:col>0</xdr:col>
      <xdr:colOff>171450</xdr:colOff>
      <xdr:row>2161</xdr:row>
      <xdr:rowOff>152400</xdr:rowOff>
    </xdr:to>
    <xdr:pic>
      <xdr:nvPicPr>
        <xdr:cNvPr id="21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16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2162</xdr:row>
      <xdr:rowOff>0</xdr:rowOff>
    </xdr:from>
    <xdr:to>
      <xdr:col>0</xdr:col>
      <xdr:colOff>171450</xdr:colOff>
      <xdr:row>2162</xdr:row>
      <xdr:rowOff>152400</xdr:rowOff>
    </xdr:to>
    <xdr:pic>
      <xdr:nvPicPr>
        <xdr:cNvPr id="21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18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2163</xdr:row>
      <xdr:rowOff>0</xdr:rowOff>
    </xdr:from>
    <xdr:to>
      <xdr:col>0</xdr:col>
      <xdr:colOff>171450</xdr:colOff>
      <xdr:row>2163</xdr:row>
      <xdr:rowOff>152400</xdr:rowOff>
    </xdr:to>
    <xdr:pic>
      <xdr:nvPicPr>
        <xdr:cNvPr id="21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20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2164</xdr:row>
      <xdr:rowOff>0</xdr:rowOff>
    </xdr:from>
    <xdr:to>
      <xdr:col>0</xdr:col>
      <xdr:colOff>171450</xdr:colOff>
      <xdr:row>2164</xdr:row>
      <xdr:rowOff>152400</xdr:rowOff>
    </xdr:to>
    <xdr:pic>
      <xdr:nvPicPr>
        <xdr:cNvPr id="21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22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2165</xdr:row>
      <xdr:rowOff>0</xdr:rowOff>
    </xdr:from>
    <xdr:to>
      <xdr:col>0</xdr:col>
      <xdr:colOff>171450</xdr:colOff>
      <xdr:row>2165</xdr:row>
      <xdr:rowOff>152400</xdr:rowOff>
    </xdr:to>
    <xdr:pic>
      <xdr:nvPicPr>
        <xdr:cNvPr id="21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24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2166</xdr:row>
      <xdr:rowOff>0</xdr:rowOff>
    </xdr:from>
    <xdr:to>
      <xdr:col>0</xdr:col>
      <xdr:colOff>171450</xdr:colOff>
      <xdr:row>2166</xdr:row>
      <xdr:rowOff>152400</xdr:rowOff>
    </xdr:to>
    <xdr:pic>
      <xdr:nvPicPr>
        <xdr:cNvPr id="21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26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2167</xdr:row>
      <xdr:rowOff>0</xdr:rowOff>
    </xdr:from>
    <xdr:to>
      <xdr:col>0</xdr:col>
      <xdr:colOff>171450</xdr:colOff>
      <xdr:row>2167</xdr:row>
      <xdr:rowOff>152400</xdr:rowOff>
    </xdr:to>
    <xdr:pic>
      <xdr:nvPicPr>
        <xdr:cNvPr id="21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28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2168</xdr:row>
      <xdr:rowOff>0</xdr:rowOff>
    </xdr:from>
    <xdr:to>
      <xdr:col>0</xdr:col>
      <xdr:colOff>171450</xdr:colOff>
      <xdr:row>2168</xdr:row>
      <xdr:rowOff>152400</xdr:rowOff>
    </xdr:to>
    <xdr:pic>
      <xdr:nvPicPr>
        <xdr:cNvPr id="21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30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2169</xdr:row>
      <xdr:rowOff>0</xdr:rowOff>
    </xdr:from>
    <xdr:to>
      <xdr:col>0</xdr:col>
      <xdr:colOff>171450</xdr:colOff>
      <xdr:row>2169</xdr:row>
      <xdr:rowOff>152400</xdr:rowOff>
    </xdr:to>
    <xdr:pic>
      <xdr:nvPicPr>
        <xdr:cNvPr id="21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31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2170</xdr:row>
      <xdr:rowOff>0</xdr:rowOff>
    </xdr:from>
    <xdr:to>
      <xdr:col>0</xdr:col>
      <xdr:colOff>171450</xdr:colOff>
      <xdr:row>2170</xdr:row>
      <xdr:rowOff>152400</xdr:rowOff>
    </xdr:to>
    <xdr:pic>
      <xdr:nvPicPr>
        <xdr:cNvPr id="21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33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2171</xdr:row>
      <xdr:rowOff>0</xdr:rowOff>
    </xdr:from>
    <xdr:to>
      <xdr:col>0</xdr:col>
      <xdr:colOff>171450</xdr:colOff>
      <xdr:row>2171</xdr:row>
      <xdr:rowOff>152400</xdr:rowOff>
    </xdr:to>
    <xdr:pic>
      <xdr:nvPicPr>
        <xdr:cNvPr id="21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35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2172</xdr:row>
      <xdr:rowOff>0</xdr:rowOff>
    </xdr:from>
    <xdr:to>
      <xdr:col>0</xdr:col>
      <xdr:colOff>171450</xdr:colOff>
      <xdr:row>2172</xdr:row>
      <xdr:rowOff>152400</xdr:rowOff>
    </xdr:to>
    <xdr:pic>
      <xdr:nvPicPr>
        <xdr:cNvPr id="21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37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2173</xdr:row>
      <xdr:rowOff>0</xdr:rowOff>
    </xdr:from>
    <xdr:to>
      <xdr:col>0</xdr:col>
      <xdr:colOff>171450</xdr:colOff>
      <xdr:row>2173</xdr:row>
      <xdr:rowOff>152400</xdr:rowOff>
    </xdr:to>
    <xdr:pic>
      <xdr:nvPicPr>
        <xdr:cNvPr id="21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39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2174</xdr:row>
      <xdr:rowOff>0</xdr:rowOff>
    </xdr:from>
    <xdr:to>
      <xdr:col>0</xdr:col>
      <xdr:colOff>171450</xdr:colOff>
      <xdr:row>2174</xdr:row>
      <xdr:rowOff>152400</xdr:rowOff>
    </xdr:to>
    <xdr:pic>
      <xdr:nvPicPr>
        <xdr:cNvPr id="21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41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2175</xdr:row>
      <xdr:rowOff>0</xdr:rowOff>
    </xdr:from>
    <xdr:to>
      <xdr:col>0</xdr:col>
      <xdr:colOff>171450</xdr:colOff>
      <xdr:row>2175</xdr:row>
      <xdr:rowOff>152400</xdr:rowOff>
    </xdr:to>
    <xdr:pic>
      <xdr:nvPicPr>
        <xdr:cNvPr id="21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43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2176</xdr:row>
      <xdr:rowOff>0</xdr:rowOff>
    </xdr:from>
    <xdr:to>
      <xdr:col>0</xdr:col>
      <xdr:colOff>171450</xdr:colOff>
      <xdr:row>2176</xdr:row>
      <xdr:rowOff>152400</xdr:rowOff>
    </xdr:to>
    <xdr:pic>
      <xdr:nvPicPr>
        <xdr:cNvPr id="21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45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2177</xdr:row>
      <xdr:rowOff>0</xdr:rowOff>
    </xdr:from>
    <xdr:to>
      <xdr:col>0</xdr:col>
      <xdr:colOff>171450</xdr:colOff>
      <xdr:row>2177</xdr:row>
      <xdr:rowOff>152400</xdr:rowOff>
    </xdr:to>
    <xdr:pic>
      <xdr:nvPicPr>
        <xdr:cNvPr id="21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47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2178</xdr:row>
      <xdr:rowOff>0</xdr:rowOff>
    </xdr:from>
    <xdr:to>
      <xdr:col>0</xdr:col>
      <xdr:colOff>171450</xdr:colOff>
      <xdr:row>2178</xdr:row>
      <xdr:rowOff>152400</xdr:rowOff>
    </xdr:to>
    <xdr:pic>
      <xdr:nvPicPr>
        <xdr:cNvPr id="21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49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2179</xdr:row>
      <xdr:rowOff>0</xdr:rowOff>
    </xdr:from>
    <xdr:to>
      <xdr:col>0</xdr:col>
      <xdr:colOff>171450</xdr:colOff>
      <xdr:row>2179</xdr:row>
      <xdr:rowOff>152400</xdr:rowOff>
    </xdr:to>
    <xdr:pic>
      <xdr:nvPicPr>
        <xdr:cNvPr id="21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50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2180</xdr:row>
      <xdr:rowOff>0</xdr:rowOff>
    </xdr:from>
    <xdr:to>
      <xdr:col>0</xdr:col>
      <xdr:colOff>171450</xdr:colOff>
      <xdr:row>2180</xdr:row>
      <xdr:rowOff>152400</xdr:rowOff>
    </xdr:to>
    <xdr:pic>
      <xdr:nvPicPr>
        <xdr:cNvPr id="21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52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2181</xdr:row>
      <xdr:rowOff>0</xdr:rowOff>
    </xdr:from>
    <xdr:to>
      <xdr:col>0</xdr:col>
      <xdr:colOff>171450</xdr:colOff>
      <xdr:row>2181</xdr:row>
      <xdr:rowOff>152400</xdr:rowOff>
    </xdr:to>
    <xdr:pic>
      <xdr:nvPicPr>
        <xdr:cNvPr id="21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54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2182</xdr:row>
      <xdr:rowOff>0</xdr:rowOff>
    </xdr:from>
    <xdr:to>
      <xdr:col>0</xdr:col>
      <xdr:colOff>171450</xdr:colOff>
      <xdr:row>2182</xdr:row>
      <xdr:rowOff>152400</xdr:rowOff>
    </xdr:to>
    <xdr:pic>
      <xdr:nvPicPr>
        <xdr:cNvPr id="21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56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2183</xdr:row>
      <xdr:rowOff>0</xdr:rowOff>
    </xdr:from>
    <xdr:to>
      <xdr:col>0</xdr:col>
      <xdr:colOff>171450</xdr:colOff>
      <xdr:row>2183</xdr:row>
      <xdr:rowOff>152400</xdr:rowOff>
    </xdr:to>
    <xdr:pic>
      <xdr:nvPicPr>
        <xdr:cNvPr id="21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58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2184</xdr:row>
      <xdr:rowOff>0</xdr:rowOff>
    </xdr:from>
    <xdr:to>
      <xdr:col>0</xdr:col>
      <xdr:colOff>171450</xdr:colOff>
      <xdr:row>2184</xdr:row>
      <xdr:rowOff>152400</xdr:rowOff>
    </xdr:to>
    <xdr:pic>
      <xdr:nvPicPr>
        <xdr:cNvPr id="21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60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2185</xdr:row>
      <xdr:rowOff>0</xdr:rowOff>
    </xdr:from>
    <xdr:to>
      <xdr:col>0</xdr:col>
      <xdr:colOff>171450</xdr:colOff>
      <xdr:row>2185</xdr:row>
      <xdr:rowOff>152400</xdr:rowOff>
    </xdr:to>
    <xdr:pic>
      <xdr:nvPicPr>
        <xdr:cNvPr id="21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62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2186</xdr:row>
      <xdr:rowOff>0</xdr:rowOff>
    </xdr:from>
    <xdr:to>
      <xdr:col>0</xdr:col>
      <xdr:colOff>171450</xdr:colOff>
      <xdr:row>2186</xdr:row>
      <xdr:rowOff>152400</xdr:rowOff>
    </xdr:to>
    <xdr:pic>
      <xdr:nvPicPr>
        <xdr:cNvPr id="21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64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2187</xdr:row>
      <xdr:rowOff>0</xdr:rowOff>
    </xdr:from>
    <xdr:to>
      <xdr:col>0</xdr:col>
      <xdr:colOff>171450</xdr:colOff>
      <xdr:row>2187</xdr:row>
      <xdr:rowOff>152400</xdr:rowOff>
    </xdr:to>
    <xdr:pic>
      <xdr:nvPicPr>
        <xdr:cNvPr id="21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66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2188</xdr:row>
      <xdr:rowOff>0</xdr:rowOff>
    </xdr:from>
    <xdr:to>
      <xdr:col>0</xdr:col>
      <xdr:colOff>171450</xdr:colOff>
      <xdr:row>2188</xdr:row>
      <xdr:rowOff>152400</xdr:rowOff>
    </xdr:to>
    <xdr:pic>
      <xdr:nvPicPr>
        <xdr:cNvPr id="21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68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2189</xdr:row>
      <xdr:rowOff>0</xdr:rowOff>
    </xdr:from>
    <xdr:to>
      <xdr:col>0</xdr:col>
      <xdr:colOff>171450</xdr:colOff>
      <xdr:row>2189</xdr:row>
      <xdr:rowOff>152400</xdr:rowOff>
    </xdr:to>
    <xdr:pic>
      <xdr:nvPicPr>
        <xdr:cNvPr id="21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70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2190</xdr:row>
      <xdr:rowOff>0</xdr:rowOff>
    </xdr:from>
    <xdr:to>
      <xdr:col>0</xdr:col>
      <xdr:colOff>171450</xdr:colOff>
      <xdr:row>2190</xdr:row>
      <xdr:rowOff>152400</xdr:rowOff>
    </xdr:to>
    <xdr:pic>
      <xdr:nvPicPr>
        <xdr:cNvPr id="21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71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2191</xdr:row>
      <xdr:rowOff>0</xdr:rowOff>
    </xdr:from>
    <xdr:to>
      <xdr:col>0</xdr:col>
      <xdr:colOff>171450</xdr:colOff>
      <xdr:row>2191</xdr:row>
      <xdr:rowOff>152400</xdr:rowOff>
    </xdr:to>
    <xdr:pic>
      <xdr:nvPicPr>
        <xdr:cNvPr id="21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73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2192</xdr:row>
      <xdr:rowOff>0</xdr:rowOff>
    </xdr:from>
    <xdr:to>
      <xdr:col>0</xdr:col>
      <xdr:colOff>171450</xdr:colOff>
      <xdr:row>2192</xdr:row>
      <xdr:rowOff>152400</xdr:rowOff>
    </xdr:to>
    <xdr:pic>
      <xdr:nvPicPr>
        <xdr:cNvPr id="21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75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2193</xdr:row>
      <xdr:rowOff>0</xdr:rowOff>
    </xdr:from>
    <xdr:to>
      <xdr:col>0</xdr:col>
      <xdr:colOff>171450</xdr:colOff>
      <xdr:row>2193</xdr:row>
      <xdr:rowOff>152400</xdr:rowOff>
    </xdr:to>
    <xdr:pic>
      <xdr:nvPicPr>
        <xdr:cNvPr id="21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77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2194</xdr:row>
      <xdr:rowOff>0</xdr:rowOff>
    </xdr:from>
    <xdr:to>
      <xdr:col>0</xdr:col>
      <xdr:colOff>171450</xdr:colOff>
      <xdr:row>2194</xdr:row>
      <xdr:rowOff>152400</xdr:rowOff>
    </xdr:to>
    <xdr:pic>
      <xdr:nvPicPr>
        <xdr:cNvPr id="21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79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2195</xdr:row>
      <xdr:rowOff>0</xdr:rowOff>
    </xdr:from>
    <xdr:to>
      <xdr:col>0</xdr:col>
      <xdr:colOff>171450</xdr:colOff>
      <xdr:row>2195</xdr:row>
      <xdr:rowOff>152400</xdr:rowOff>
    </xdr:to>
    <xdr:pic>
      <xdr:nvPicPr>
        <xdr:cNvPr id="21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81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2196</xdr:row>
      <xdr:rowOff>0</xdr:rowOff>
    </xdr:from>
    <xdr:to>
      <xdr:col>0</xdr:col>
      <xdr:colOff>171450</xdr:colOff>
      <xdr:row>2196</xdr:row>
      <xdr:rowOff>152400</xdr:rowOff>
    </xdr:to>
    <xdr:pic>
      <xdr:nvPicPr>
        <xdr:cNvPr id="21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83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2197</xdr:row>
      <xdr:rowOff>0</xdr:rowOff>
    </xdr:from>
    <xdr:to>
      <xdr:col>0</xdr:col>
      <xdr:colOff>171450</xdr:colOff>
      <xdr:row>2197</xdr:row>
      <xdr:rowOff>152400</xdr:rowOff>
    </xdr:to>
    <xdr:pic>
      <xdr:nvPicPr>
        <xdr:cNvPr id="21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85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2198</xdr:row>
      <xdr:rowOff>0</xdr:rowOff>
    </xdr:from>
    <xdr:to>
      <xdr:col>0</xdr:col>
      <xdr:colOff>171450</xdr:colOff>
      <xdr:row>2198</xdr:row>
      <xdr:rowOff>152400</xdr:rowOff>
    </xdr:to>
    <xdr:pic>
      <xdr:nvPicPr>
        <xdr:cNvPr id="21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87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2199</xdr:row>
      <xdr:rowOff>0</xdr:rowOff>
    </xdr:from>
    <xdr:to>
      <xdr:col>0</xdr:col>
      <xdr:colOff>171450</xdr:colOff>
      <xdr:row>2199</xdr:row>
      <xdr:rowOff>152400</xdr:rowOff>
    </xdr:to>
    <xdr:pic>
      <xdr:nvPicPr>
        <xdr:cNvPr id="22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89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2200</xdr:row>
      <xdr:rowOff>0</xdr:rowOff>
    </xdr:from>
    <xdr:to>
      <xdr:col>0</xdr:col>
      <xdr:colOff>171450</xdr:colOff>
      <xdr:row>2200</xdr:row>
      <xdr:rowOff>152400</xdr:rowOff>
    </xdr:to>
    <xdr:pic>
      <xdr:nvPicPr>
        <xdr:cNvPr id="22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91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2201</xdr:row>
      <xdr:rowOff>0</xdr:rowOff>
    </xdr:from>
    <xdr:to>
      <xdr:col>0</xdr:col>
      <xdr:colOff>171450</xdr:colOff>
      <xdr:row>2201</xdr:row>
      <xdr:rowOff>152400</xdr:rowOff>
    </xdr:to>
    <xdr:pic>
      <xdr:nvPicPr>
        <xdr:cNvPr id="22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92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2202</xdr:row>
      <xdr:rowOff>0</xdr:rowOff>
    </xdr:from>
    <xdr:to>
      <xdr:col>0</xdr:col>
      <xdr:colOff>171450</xdr:colOff>
      <xdr:row>2202</xdr:row>
      <xdr:rowOff>152400</xdr:rowOff>
    </xdr:to>
    <xdr:pic>
      <xdr:nvPicPr>
        <xdr:cNvPr id="22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94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2203</xdr:row>
      <xdr:rowOff>0</xdr:rowOff>
    </xdr:from>
    <xdr:to>
      <xdr:col>0</xdr:col>
      <xdr:colOff>171450</xdr:colOff>
      <xdr:row>2203</xdr:row>
      <xdr:rowOff>152400</xdr:rowOff>
    </xdr:to>
    <xdr:pic>
      <xdr:nvPicPr>
        <xdr:cNvPr id="22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96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2204</xdr:row>
      <xdr:rowOff>0</xdr:rowOff>
    </xdr:from>
    <xdr:to>
      <xdr:col>0</xdr:col>
      <xdr:colOff>171450</xdr:colOff>
      <xdr:row>2204</xdr:row>
      <xdr:rowOff>152400</xdr:rowOff>
    </xdr:to>
    <xdr:pic>
      <xdr:nvPicPr>
        <xdr:cNvPr id="22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198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2205</xdr:row>
      <xdr:rowOff>0</xdr:rowOff>
    </xdr:from>
    <xdr:to>
      <xdr:col>0</xdr:col>
      <xdr:colOff>171450</xdr:colOff>
      <xdr:row>2205</xdr:row>
      <xdr:rowOff>152400</xdr:rowOff>
    </xdr:to>
    <xdr:pic>
      <xdr:nvPicPr>
        <xdr:cNvPr id="22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00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2206</xdr:row>
      <xdr:rowOff>0</xdr:rowOff>
    </xdr:from>
    <xdr:to>
      <xdr:col>0</xdr:col>
      <xdr:colOff>171450</xdr:colOff>
      <xdr:row>2206</xdr:row>
      <xdr:rowOff>152400</xdr:rowOff>
    </xdr:to>
    <xdr:pic>
      <xdr:nvPicPr>
        <xdr:cNvPr id="22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02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2207</xdr:row>
      <xdr:rowOff>0</xdr:rowOff>
    </xdr:from>
    <xdr:to>
      <xdr:col>0</xdr:col>
      <xdr:colOff>171450</xdr:colOff>
      <xdr:row>2207</xdr:row>
      <xdr:rowOff>152400</xdr:rowOff>
    </xdr:to>
    <xdr:pic>
      <xdr:nvPicPr>
        <xdr:cNvPr id="22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04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2208</xdr:row>
      <xdr:rowOff>0</xdr:rowOff>
    </xdr:from>
    <xdr:to>
      <xdr:col>0</xdr:col>
      <xdr:colOff>171450</xdr:colOff>
      <xdr:row>2208</xdr:row>
      <xdr:rowOff>152400</xdr:rowOff>
    </xdr:to>
    <xdr:pic>
      <xdr:nvPicPr>
        <xdr:cNvPr id="22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06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2209</xdr:row>
      <xdr:rowOff>0</xdr:rowOff>
    </xdr:from>
    <xdr:to>
      <xdr:col>0</xdr:col>
      <xdr:colOff>171450</xdr:colOff>
      <xdr:row>2209</xdr:row>
      <xdr:rowOff>152400</xdr:rowOff>
    </xdr:to>
    <xdr:pic>
      <xdr:nvPicPr>
        <xdr:cNvPr id="22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08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2210</xdr:row>
      <xdr:rowOff>0</xdr:rowOff>
    </xdr:from>
    <xdr:to>
      <xdr:col>0</xdr:col>
      <xdr:colOff>171450</xdr:colOff>
      <xdr:row>2210</xdr:row>
      <xdr:rowOff>152400</xdr:rowOff>
    </xdr:to>
    <xdr:pic>
      <xdr:nvPicPr>
        <xdr:cNvPr id="22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10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2211</xdr:row>
      <xdr:rowOff>0</xdr:rowOff>
    </xdr:from>
    <xdr:to>
      <xdr:col>0</xdr:col>
      <xdr:colOff>171450</xdr:colOff>
      <xdr:row>2211</xdr:row>
      <xdr:rowOff>152400</xdr:rowOff>
    </xdr:to>
    <xdr:pic>
      <xdr:nvPicPr>
        <xdr:cNvPr id="22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11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2212</xdr:row>
      <xdr:rowOff>0</xdr:rowOff>
    </xdr:from>
    <xdr:to>
      <xdr:col>0</xdr:col>
      <xdr:colOff>171450</xdr:colOff>
      <xdr:row>2212</xdr:row>
      <xdr:rowOff>152400</xdr:rowOff>
    </xdr:to>
    <xdr:pic>
      <xdr:nvPicPr>
        <xdr:cNvPr id="22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13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2213</xdr:row>
      <xdr:rowOff>0</xdr:rowOff>
    </xdr:from>
    <xdr:to>
      <xdr:col>0</xdr:col>
      <xdr:colOff>171450</xdr:colOff>
      <xdr:row>2213</xdr:row>
      <xdr:rowOff>152400</xdr:rowOff>
    </xdr:to>
    <xdr:pic>
      <xdr:nvPicPr>
        <xdr:cNvPr id="22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15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2214</xdr:row>
      <xdr:rowOff>0</xdr:rowOff>
    </xdr:from>
    <xdr:to>
      <xdr:col>0</xdr:col>
      <xdr:colOff>171450</xdr:colOff>
      <xdr:row>2214</xdr:row>
      <xdr:rowOff>152400</xdr:rowOff>
    </xdr:to>
    <xdr:pic>
      <xdr:nvPicPr>
        <xdr:cNvPr id="22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17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2215</xdr:row>
      <xdr:rowOff>0</xdr:rowOff>
    </xdr:from>
    <xdr:to>
      <xdr:col>0</xdr:col>
      <xdr:colOff>171450</xdr:colOff>
      <xdr:row>2215</xdr:row>
      <xdr:rowOff>152400</xdr:rowOff>
    </xdr:to>
    <xdr:pic>
      <xdr:nvPicPr>
        <xdr:cNvPr id="22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19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2216</xdr:row>
      <xdr:rowOff>0</xdr:rowOff>
    </xdr:from>
    <xdr:to>
      <xdr:col>0</xdr:col>
      <xdr:colOff>171450</xdr:colOff>
      <xdr:row>2216</xdr:row>
      <xdr:rowOff>152400</xdr:rowOff>
    </xdr:to>
    <xdr:pic>
      <xdr:nvPicPr>
        <xdr:cNvPr id="22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21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2217</xdr:row>
      <xdr:rowOff>0</xdr:rowOff>
    </xdr:from>
    <xdr:to>
      <xdr:col>0</xdr:col>
      <xdr:colOff>171450</xdr:colOff>
      <xdr:row>2217</xdr:row>
      <xdr:rowOff>152400</xdr:rowOff>
    </xdr:to>
    <xdr:pic>
      <xdr:nvPicPr>
        <xdr:cNvPr id="22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23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2218</xdr:row>
      <xdr:rowOff>0</xdr:rowOff>
    </xdr:from>
    <xdr:to>
      <xdr:col>0</xdr:col>
      <xdr:colOff>171450</xdr:colOff>
      <xdr:row>2218</xdr:row>
      <xdr:rowOff>152400</xdr:rowOff>
    </xdr:to>
    <xdr:pic>
      <xdr:nvPicPr>
        <xdr:cNvPr id="22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25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2219</xdr:row>
      <xdr:rowOff>0</xdr:rowOff>
    </xdr:from>
    <xdr:to>
      <xdr:col>0</xdr:col>
      <xdr:colOff>171450</xdr:colOff>
      <xdr:row>2219</xdr:row>
      <xdr:rowOff>152400</xdr:rowOff>
    </xdr:to>
    <xdr:pic>
      <xdr:nvPicPr>
        <xdr:cNvPr id="22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27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2220</xdr:row>
      <xdr:rowOff>0</xdr:rowOff>
    </xdr:from>
    <xdr:to>
      <xdr:col>0</xdr:col>
      <xdr:colOff>171450</xdr:colOff>
      <xdr:row>2220</xdr:row>
      <xdr:rowOff>152400</xdr:rowOff>
    </xdr:to>
    <xdr:pic>
      <xdr:nvPicPr>
        <xdr:cNvPr id="22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29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2221</xdr:row>
      <xdr:rowOff>0</xdr:rowOff>
    </xdr:from>
    <xdr:to>
      <xdr:col>0</xdr:col>
      <xdr:colOff>171450</xdr:colOff>
      <xdr:row>2221</xdr:row>
      <xdr:rowOff>152400</xdr:rowOff>
    </xdr:to>
    <xdr:pic>
      <xdr:nvPicPr>
        <xdr:cNvPr id="22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31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2222</xdr:row>
      <xdr:rowOff>0</xdr:rowOff>
    </xdr:from>
    <xdr:to>
      <xdr:col>0</xdr:col>
      <xdr:colOff>171450</xdr:colOff>
      <xdr:row>2222</xdr:row>
      <xdr:rowOff>152400</xdr:rowOff>
    </xdr:to>
    <xdr:pic>
      <xdr:nvPicPr>
        <xdr:cNvPr id="22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32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2223</xdr:row>
      <xdr:rowOff>0</xdr:rowOff>
    </xdr:from>
    <xdr:to>
      <xdr:col>0</xdr:col>
      <xdr:colOff>171450</xdr:colOff>
      <xdr:row>2223</xdr:row>
      <xdr:rowOff>152400</xdr:rowOff>
    </xdr:to>
    <xdr:pic>
      <xdr:nvPicPr>
        <xdr:cNvPr id="22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34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2224</xdr:row>
      <xdr:rowOff>0</xdr:rowOff>
    </xdr:from>
    <xdr:to>
      <xdr:col>0</xdr:col>
      <xdr:colOff>171450</xdr:colOff>
      <xdr:row>2224</xdr:row>
      <xdr:rowOff>152400</xdr:rowOff>
    </xdr:to>
    <xdr:pic>
      <xdr:nvPicPr>
        <xdr:cNvPr id="22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36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2225</xdr:row>
      <xdr:rowOff>0</xdr:rowOff>
    </xdr:from>
    <xdr:to>
      <xdr:col>0</xdr:col>
      <xdr:colOff>171450</xdr:colOff>
      <xdr:row>2225</xdr:row>
      <xdr:rowOff>152400</xdr:rowOff>
    </xdr:to>
    <xdr:pic>
      <xdr:nvPicPr>
        <xdr:cNvPr id="22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38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2226</xdr:row>
      <xdr:rowOff>0</xdr:rowOff>
    </xdr:from>
    <xdr:to>
      <xdr:col>0</xdr:col>
      <xdr:colOff>171450</xdr:colOff>
      <xdr:row>2226</xdr:row>
      <xdr:rowOff>152400</xdr:rowOff>
    </xdr:to>
    <xdr:pic>
      <xdr:nvPicPr>
        <xdr:cNvPr id="22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40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2227</xdr:row>
      <xdr:rowOff>0</xdr:rowOff>
    </xdr:from>
    <xdr:to>
      <xdr:col>0</xdr:col>
      <xdr:colOff>171450</xdr:colOff>
      <xdr:row>2227</xdr:row>
      <xdr:rowOff>152400</xdr:rowOff>
    </xdr:to>
    <xdr:pic>
      <xdr:nvPicPr>
        <xdr:cNvPr id="22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42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2228</xdr:row>
      <xdr:rowOff>0</xdr:rowOff>
    </xdr:from>
    <xdr:to>
      <xdr:col>0</xdr:col>
      <xdr:colOff>171450</xdr:colOff>
      <xdr:row>2228</xdr:row>
      <xdr:rowOff>152400</xdr:rowOff>
    </xdr:to>
    <xdr:pic>
      <xdr:nvPicPr>
        <xdr:cNvPr id="22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44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2229</xdr:row>
      <xdr:rowOff>0</xdr:rowOff>
    </xdr:from>
    <xdr:to>
      <xdr:col>0</xdr:col>
      <xdr:colOff>171450</xdr:colOff>
      <xdr:row>2229</xdr:row>
      <xdr:rowOff>152400</xdr:rowOff>
    </xdr:to>
    <xdr:pic>
      <xdr:nvPicPr>
        <xdr:cNvPr id="22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46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2230</xdr:row>
      <xdr:rowOff>0</xdr:rowOff>
    </xdr:from>
    <xdr:to>
      <xdr:col>0</xdr:col>
      <xdr:colOff>171450</xdr:colOff>
      <xdr:row>2230</xdr:row>
      <xdr:rowOff>152400</xdr:rowOff>
    </xdr:to>
    <xdr:pic>
      <xdr:nvPicPr>
        <xdr:cNvPr id="22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48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2231</xdr:row>
      <xdr:rowOff>0</xdr:rowOff>
    </xdr:from>
    <xdr:to>
      <xdr:col>0</xdr:col>
      <xdr:colOff>171450</xdr:colOff>
      <xdr:row>2231</xdr:row>
      <xdr:rowOff>152400</xdr:rowOff>
    </xdr:to>
    <xdr:pic>
      <xdr:nvPicPr>
        <xdr:cNvPr id="22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50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2232</xdr:row>
      <xdr:rowOff>0</xdr:rowOff>
    </xdr:from>
    <xdr:to>
      <xdr:col>0</xdr:col>
      <xdr:colOff>171450</xdr:colOff>
      <xdr:row>2232</xdr:row>
      <xdr:rowOff>152400</xdr:rowOff>
    </xdr:to>
    <xdr:pic>
      <xdr:nvPicPr>
        <xdr:cNvPr id="22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51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2233</xdr:row>
      <xdr:rowOff>0</xdr:rowOff>
    </xdr:from>
    <xdr:to>
      <xdr:col>0</xdr:col>
      <xdr:colOff>171450</xdr:colOff>
      <xdr:row>2233</xdr:row>
      <xdr:rowOff>152400</xdr:rowOff>
    </xdr:to>
    <xdr:pic>
      <xdr:nvPicPr>
        <xdr:cNvPr id="22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53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2234</xdr:row>
      <xdr:rowOff>0</xdr:rowOff>
    </xdr:from>
    <xdr:to>
      <xdr:col>0</xdr:col>
      <xdr:colOff>171450</xdr:colOff>
      <xdr:row>2234</xdr:row>
      <xdr:rowOff>152400</xdr:rowOff>
    </xdr:to>
    <xdr:pic>
      <xdr:nvPicPr>
        <xdr:cNvPr id="22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55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2235</xdr:row>
      <xdr:rowOff>0</xdr:rowOff>
    </xdr:from>
    <xdr:to>
      <xdr:col>0</xdr:col>
      <xdr:colOff>171450</xdr:colOff>
      <xdr:row>2235</xdr:row>
      <xdr:rowOff>152400</xdr:rowOff>
    </xdr:to>
    <xdr:pic>
      <xdr:nvPicPr>
        <xdr:cNvPr id="22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57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2236</xdr:row>
      <xdr:rowOff>0</xdr:rowOff>
    </xdr:from>
    <xdr:to>
      <xdr:col>0</xdr:col>
      <xdr:colOff>171450</xdr:colOff>
      <xdr:row>2236</xdr:row>
      <xdr:rowOff>152400</xdr:rowOff>
    </xdr:to>
    <xdr:pic>
      <xdr:nvPicPr>
        <xdr:cNvPr id="22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59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2237</xdr:row>
      <xdr:rowOff>0</xdr:rowOff>
    </xdr:from>
    <xdr:to>
      <xdr:col>0</xdr:col>
      <xdr:colOff>171450</xdr:colOff>
      <xdr:row>2237</xdr:row>
      <xdr:rowOff>152400</xdr:rowOff>
    </xdr:to>
    <xdr:pic>
      <xdr:nvPicPr>
        <xdr:cNvPr id="22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61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2238</xdr:row>
      <xdr:rowOff>0</xdr:rowOff>
    </xdr:from>
    <xdr:to>
      <xdr:col>0</xdr:col>
      <xdr:colOff>171450</xdr:colOff>
      <xdr:row>2238</xdr:row>
      <xdr:rowOff>152400</xdr:rowOff>
    </xdr:to>
    <xdr:pic>
      <xdr:nvPicPr>
        <xdr:cNvPr id="22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63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2239</xdr:row>
      <xdr:rowOff>0</xdr:rowOff>
    </xdr:from>
    <xdr:to>
      <xdr:col>0</xdr:col>
      <xdr:colOff>171450</xdr:colOff>
      <xdr:row>2239</xdr:row>
      <xdr:rowOff>152400</xdr:rowOff>
    </xdr:to>
    <xdr:pic>
      <xdr:nvPicPr>
        <xdr:cNvPr id="22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65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2240</xdr:row>
      <xdr:rowOff>0</xdr:rowOff>
    </xdr:from>
    <xdr:to>
      <xdr:col>0</xdr:col>
      <xdr:colOff>171450</xdr:colOff>
      <xdr:row>2240</xdr:row>
      <xdr:rowOff>152400</xdr:rowOff>
    </xdr:to>
    <xdr:pic>
      <xdr:nvPicPr>
        <xdr:cNvPr id="22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67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2241</xdr:row>
      <xdr:rowOff>0</xdr:rowOff>
    </xdr:from>
    <xdr:to>
      <xdr:col>0</xdr:col>
      <xdr:colOff>171450</xdr:colOff>
      <xdr:row>2241</xdr:row>
      <xdr:rowOff>152400</xdr:rowOff>
    </xdr:to>
    <xdr:pic>
      <xdr:nvPicPr>
        <xdr:cNvPr id="22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69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2242</xdr:row>
      <xdr:rowOff>0</xdr:rowOff>
    </xdr:from>
    <xdr:to>
      <xdr:col>0</xdr:col>
      <xdr:colOff>171450</xdr:colOff>
      <xdr:row>2242</xdr:row>
      <xdr:rowOff>152400</xdr:rowOff>
    </xdr:to>
    <xdr:pic>
      <xdr:nvPicPr>
        <xdr:cNvPr id="22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71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2243</xdr:row>
      <xdr:rowOff>0</xdr:rowOff>
    </xdr:from>
    <xdr:to>
      <xdr:col>0</xdr:col>
      <xdr:colOff>171450</xdr:colOff>
      <xdr:row>2243</xdr:row>
      <xdr:rowOff>152400</xdr:rowOff>
    </xdr:to>
    <xdr:pic>
      <xdr:nvPicPr>
        <xdr:cNvPr id="22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72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2244</xdr:row>
      <xdr:rowOff>0</xdr:rowOff>
    </xdr:from>
    <xdr:to>
      <xdr:col>0</xdr:col>
      <xdr:colOff>171450</xdr:colOff>
      <xdr:row>2244</xdr:row>
      <xdr:rowOff>152400</xdr:rowOff>
    </xdr:to>
    <xdr:pic>
      <xdr:nvPicPr>
        <xdr:cNvPr id="22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74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2245</xdr:row>
      <xdr:rowOff>0</xdr:rowOff>
    </xdr:from>
    <xdr:to>
      <xdr:col>0</xdr:col>
      <xdr:colOff>171450</xdr:colOff>
      <xdr:row>2245</xdr:row>
      <xdr:rowOff>152400</xdr:rowOff>
    </xdr:to>
    <xdr:pic>
      <xdr:nvPicPr>
        <xdr:cNvPr id="22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76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2246</xdr:row>
      <xdr:rowOff>0</xdr:rowOff>
    </xdr:from>
    <xdr:to>
      <xdr:col>0</xdr:col>
      <xdr:colOff>171450</xdr:colOff>
      <xdr:row>2246</xdr:row>
      <xdr:rowOff>152400</xdr:rowOff>
    </xdr:to>
    <xdr:pic>
      <xdr:nvPicPr>
        <xdr:cNvPr id="22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78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2247</xdr:row>
      <xdr:rowOff>0</xdr:rowOff>
    </xdr:from>
    <xdr:to>
      <xdr:col>0</xdr:col>
      <xdr:colOff>171450</xdr:colOff>
      <xdr:row>2247</xdr:row>
      <xdr:rowOff>152400</xdr:rowOff>
    </xdr:to>
    <xdr:pic>
      <xdr:nvPicPr>
        <xdr:cNvPr id="22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80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2248</xdr:row>
      <xdr:rowOff>0</xdr:rowOff>
    </xdr:from>
    <xdr:to>
      <xdr:col>0</xdr:col>
      <xdr:colOff>171450</xdr:colOff>
      <xdr:row>2248</xdr:row>
      <xdr:rowOff>152400</xdr:rowOff>
    </xdr:to>
    <xdr:pic>
      <xdr:nvPicPr>
        <xdr:cNvPr id="22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82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2249</xdr:row>
      <xdr:rowOff>0</xdr:rowOff>
    </xdr:from>
    <xdr:to>
      <xdr:col>0</xdr:col>
      <xdr:colOff>171450</xdr:colOff>
      <xdr:row>2249</xdr:row>
      <xdr:rowOff>152400</xdr:rowOff>
    </xdr:to>
    <xdr:pic>
      <xdr:nvPicPr>
        <xdr:cNvPr id="22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84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2250</xdr:row>
      <xdr:rowOff>0</xdr:rowOff>
    </xdr:from>
    <xdr:to>
      <xdr:col>0</xdr:col>
      <xdr:colOff>171450</xdr:colOff>
      <xdr:row>2250</xdr:row>
      <xdr:rowOff>152400</xdr:rowOff>
    </xdr:to>
    <xdr:pic>
      <xdr:nvPicPr>
        <xdr:cNvPr id="22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86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2251</xdr:row>
      <xdr:rowOff>0</xdr:rowOff>
    </xdr:from>
    <xdr:to>
      <xdr:col>0</xdr:col>
      <xdr:colOff>171450</xdr:colOff>
      <xdr:row>2251</xdr:row>
      <xdr:rowOff>152400</xdr:rowOff>
    </xdr:to>
    <xdr:pic>
      <xdr:nvPicPr>
        <xdr:cNvPr id="22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88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2252</xdr:row>
      <xdr:rowOff>0</xdr:rowOff>
    </xdr:from>
    <xdr:to>
      <xdr:col>0</xdr:col>
      <xdr:colOff>171450</xdr:colOff>
      <xdr:row>2252</xdr:row>
      <xdr:rowOff>152400</xdr:rowOff>
    </xdr:to>
    <xdr:pic>
      <xdr:nvPicPr>
        <xdr:cNvPr id="22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90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2253</xdr:row>
      <xdr:rowOff>0</xdr:rowOff>
    </xdr:from>
    <xdr:to>
      <xdr:col>0</xdr:col>
      <xdr:colOff>171450</xdr:colOff>
      <xdr:row>2253</xdr:row>
      <xdr:rowOff>152400</xdr:rowOff>
    </xdr:to>
    <xdr:pic>
      <xdr:nvPicPr>
        <xdr:cNvPr id="22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91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2254</xdr:row>
      <xdr:rowOff>0</xdr:rowOff>
    </xdr:from>
    <xdr:to>
      <xdr:col>0</xdr:col>
      <xdr:colOff>171450</xdr:colOff>
      <xdr:row>2254</xdr:row>
      <xdr:rowOff>152400</xdr:rowOff>
    </xdr:to>
    <xdr:pic>
      <xdr:nvPicPr>
        <xdr:cNvPr id="22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93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2255</xdr:row>
      <xdr:rowOff>0</xdr:rowOff>
    </xdr:from>
    <xdr:to>
      <xdr:col>0</xdr:col>
      <xdr:colOff>171450</xdr:colOff>
      <xdr:row>2255</xdr:row>
      <xdr:rowOff>152400</xdr:rowOff>
    </xdr:to>
    <xdr:pic>
      <xdr:nvPicPr>
        <xdr:cNvPr id="22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95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2256</xdr:row>
      <xdr:rowOff>0</xdr:rowOff>
    </xdr:from>
    <xdr:to>
      <xdr:col>0</xdr:col>
      <xdr:colOff>171450</xdr:colOff>
      <xdr:row>2256</xdr:row>
      <xdr:rowOff>152400</xdr:rowOff>
    </xdr:to>
    <xdr:pic>
      <xdr:nvPicPr>
        <xdr:cNvPr id="22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97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2257</xdr:row>
      <xdr:rowOff>0</xdr:rowOff>
    </xdr:from>
    <xdr:to>
      <xdr:col>0</xdr:col>
      <xdr:colOff>171450</xdr:colOff>
      <xdr:row>2257</xdr:row>
      <xdr:rowOff>152400</xdr:rowOff>
    </xdr:to>
    <xdr:pic>
      <xdr:nvPicPr>
        <xdr:cNvPr id="22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299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2258</xdr:row>
      <xdr:rowOff>0</xdr:rowOff>
    </xdr:from>
    <xdr:to>
      <xdr:col>0</xdr:col>
      <xdr:colOff>171450</xdr:colOff>
      <xdr:row>2258</xdr:row>
      <xdr:rowOff>152400</xdr:rowOff>
    </xdr:to>
    <xdr:pic>
      <xdr:nvPicPr>
        <xdr:cNvPr id="22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01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2259</xdr:row>
      <xdr:rowOff>0</xdr:rowOff>
    </xdr:from>
    <xdr:to>
      <xdr:col>0</xdr:col>
      <xdr:colOff>171450</xdr:colOff>
      <xdr:row>2259</xdr:row>
      <xdr:rowOff>152400</xdr:rowOff>
    </xdr:to>
    <xdr:pic>
      <xdr:nvPicPr>
        <xdr:cNvPr id="22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03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2260</xdr:row>
      <xdr:rowOff>0</xdr:rowOff>
    </xdr:from>
    <xdr:to>
      <xdr:col>0</xdr:col>
      <xdr:colOff>171450</xdr:colOff>
      <xdr:row>2260</xdr:row>
      <xdr:rowOff>152400</xdr:rowOff>
    </xdr:to>
    <xdr:pic>
      <xdr:nvPicPr>
        <xdr:cNvPr id="22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05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2261</xdr:row>
      <xdr:rowOff>0</xdr:rowOff>
    </xdr:from>
    <xdr:to>
      <xdr:col>0</xdr:col>
      <xdr:colOff>171450</xdr:colOff>
      <xdr:row>2261</xdr:row>
      <xdr:rowOff>152400</xdr:rowOff>
    </xdr:to>
    <xdr:pic>
      <xdr:nvPicPr>
        <xdr:cNvPr id="22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07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2262</xdr:row>
      <xdr:rowOff>0</xdr:rowOff>
    </xdr:from>
    <xdr:to>
      <xdr:col>0</xdr:col>
      <xdr:colOff>171450</xdr:colOff>
      <xdr:row>2262</xdr:row>
      <xdr:rowOff>152400</xdr:rowOff>
    </xdr:to>
    <xdr:pic>
      <xdr:nvPicPr>
        <xdr:cNvPr id="22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09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2263</xdr:row>
      <xdr:rowOff>0</xdr:rowOff>
    </xdr:from>
    <xdr:to>
      <xdr:col>0</xdr:col>
      <xdr:colOff>171450</xdr:colOff>
      <xdr:row>2263</xdr:row>
      <xdr:rowOff>152400</xdr:rowOff>
    </xdr:to>
    <xdr:pic>
      <xdr:nvPicPr>
        <xdr:cNvPr id="22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11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2264</xdr:row>
      <xdr:rowOff>0</xdr:rowOff>
    </xdr:from>
    <xdr:to>
      <xdr:col>0</xdr:col>
      <xdr:colOff>171450</xdr:colOff>
      <xdr:row>2264</xdr:row>
      <xdr:rowOff>152400</xdr:rowOff>
    </xdr:to>
    <xdr:pic>
      <xdr:nvPicPr>
        <xdr:cNvPr id="22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12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2265</xdr:row>
      <xdr:rowOff>0</xdr:rowOff>
    </xdr:from>
    <xdr:to>
      <xdr:col>0</xdr:col>
      <xdr:colOff>171450</xdr:colOff>
      <xdr:row>2265</xdr:row>
      <xdr:rowOff>152400</xdr:rowOff>
    </xdr:to>
    <xdr:pic>
      <xdr:nvPicPr>
        <xdr:cNvPr id="22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14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2266</xdr:row>
      <xdr:rowOff>0</xdr:rowOff>
    </xdr:from>
    <xdr:to>
      <xdr:col>0</xdr:col>
      <xdr:colOff>171450</xdr:colOff>
      <xdr:row>2266</xdr:row>
      <xdr:rowOff>152400</xdr:rowOff>
    </xdr:to>
    <xdr:pic>
      <xdr:nvPicPr>
        <xdr:cNvPr id="22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16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2267</xdr:row>
      <xdr:rowOff>0</xdr:rowOff>
    </xdr:from>
    <xdr:to>
      <xdr:col>0</xdr:col>
      <xdr:colOff>171450</xdr:colOff>
      <xdr:row>2267</xdr:row>
      <xdr:rowOff>152400</xdr:rowOff>
    </xdr:to>
    <xdr:pic>
      <xdr:nvPicPr>
        <xdr:cNvPr id="22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18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2268</xdr:row>
      <xdr:rowOff>0</xdr:rowOff>
    </xdr:from>
    <xdr:to>
      <xdr:col>0</xdr:col>
      <xdr:colOff>171450</xdr:colOff>
      <xdr:row>2268</xdr:row>
      <xdr:rowOff>152400</xdr:rowOff>
    </xdr:to>
    <xdr:pic>
      <xdr:nvPicPr>
        <xdr:cNvPr id="22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20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2269</xdr:row>
      <xdr:rowOff>0</xdr:rowOff>
    </xdr:from>
    <xdr:to>
      <xdr:col>0</xdr:col>
      <xdr:colOff>171450</xdr:colOff>
      <xdr:row>2269</xdr:row>
      <xdr:rowOff>152400</xdr:rowOff>
    </xdr:to>
    <xdr:pic>
      <xdr:nvPicPr>
        <xdr:cNvPr id="22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22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2270</xdr:row>
      <xdr:rowOff>0</xdr:rowOff>
    </xdr:from>
    <xdr:to>
      <xdr:col>0</xdr:col>
      <xdr:colOff>171450</xdr:colOff>
      <xdr:row>2270</xdr:row>
      <xdr:rowOff>152400</xdr:rowOff>
    </xdr:to>
    <xdr:pic>
      <xdr:nvPicPr>
        <xdr:cNvPr id="22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24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2271</xdr:row>
      <xdr:rowOff>0</xdr:rowOff>
    </xdr:from>
    <xdr:to>
      <xdr:col>0</xdr:col>
      <xdr:colOff>171450</xdr:colOff>
      <xdr:row>2271</xdr:row>
      <xdr:rowOff>152400</xdr:rowOff>
    </xdr:to>
    <xdr:pic>
      <xdr:nvPicPr>
        <xdr:cNvPr id="22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26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2272</xdr:row>
      <xdr:rowOff>0</xdr:rowOff>
    </xdr:from>
    <xdr:to>
      <xdr:col>0</xdr:col>
      <xdr:colOff>171450</xdr:colOff>
      <xdr:row>2272</xdr:row>
      <xdr:rowOff>152400</xdr:rowOff>
    </xdr:to>
    <xdr:pic>
      <xdr:nvPicPr>
        <xdr:cNvPr id="22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28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2273</xdr:row>
      <xdr:rowOff>0</xdr:rowOff>
    </xdr:from>
    <xdr:to>
      <xdr:col>0</xdr:col>
      <xdr:colOff>171450</xdr:colOff>
      <xdr:row>2273</xdr:row>
      <xdr:rowOff>152400</xdr:rowOff>
    </xdr:to>
    <xdr:pic>
      <xdr:nvPicPr>
        <xdr:cNvPr id="22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30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2274</xdr:row>
      <xdr:rowOff>0</xdr:rowOff>
    </xdr:from>
    <xdr:to>
      <xdr:col>0</xdr:col>
      <xdr:colOff>171450</xdr:colOff>
      <xdr:row>2274</xdr:row>
      <xdr:rowOff>152400</xdr:rowOff>
    </xdr:to>
    <xdr:pic>
      <xdr:nvPicPr>
        <xdr:cNvPr id="22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31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2275</xdr:row>
      <xdr:rowOff>0</xdr:rowOff>
    </xdr:from>
    <xdr:to>
      <xdr:col>0</xdr:col>
      <xdr:colOff>171450</xdr:colOff>
      <xdr:row>2275</xdr:row>
      <xdr:rowOff>152400</xdr:rowOff>
    </xdr:to>
    <xdr:pic>
      <xdr:nvPicPr>
        <xdr:cNvPr id="22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33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2276</xdr:row>
      <xdr:rowOff>0</xdr:rowOff>
    </xdr:from>
    <xdr:to>
      <xdr:col>0</xdr:col>
      <xdr:colOff>171450</xdr:colOff>
      <xdr:row>2276</xdr:row>
      <xdr:rowOff>152400</xdr:rowOff>
    </xdr:to>
    <xdr:pic>
      <xdr:nvPicPr>
        <xdr:cNvPr id="22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35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2277</xdr:row>
      <xdr:rowOff>0</xdr:rowOff>
    </xdr:from>
    <xdr:to>
      <xdr:col>0</xdr:col>
      <xdr:colOff>171450</xdr:colOff>
      <xdr:row>2277</xdr:row>
      <xdr:rowOff>152400</xdr:rowOff>
    </xdr:to>
    <xdr:pic>
      <xdr:nvPicPr>
        <xdr:cNvPr id="22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37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2278</xdr:row>
      <xdr:rowOff>0</xdr:rowOff>
    </xdr:from>
    <xdr:to>
      <xdr:col>0</xdr:col>
      <xdr:colOff>171450</xdr:colOff>
      <xdr:row>2278</xdr:row>
      <xdr:rowOff>152400</xdr:rowOff>
    </xdr:to>
    <xdr:pic>
      <xdr:nvPicPr>
        <xdr:cNvPr id="22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39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2279</xdr:row>
      <xdr:rowOff>0</xdr:rowOff>
    </xdr:from>
    <xdr:to>
      <xdr:col>0</xdr:col>
      <xdr:colOff>171450</xdr:colOff>
      <xdr:row>2279</xdr:row>
      <xdr:rowOff>152400</xdr:rowOff>
    </xdr:to>
    <xdr:pic>
      <xdr:nvPicPr>
        <xdr:cNvPr id="22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41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2280</xdr:row>
      <xdr:rowOff>0</xdr:rowOff>
    </xdr:from>
    <xdr:to>
      <xdr:col>0</xdr:col>
      <xdr:colOff>171450</xdr:colOff>
      <xdr:row>2280</xdr:row>
      <xdr:rowOff>152400</xdr:rowOff>
    </xdr:to>
    <xdr:pic>
      <xdr:nvPicPr>
        <xdr:cNvPr id="22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43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2281</xdr:row>
      <xdr:rowOff>0</xdr:rowOff>
    </xdr:from>
    <xdr:to>
      <xdr:col>0</xdr:col>
      <xdr:colOff>171450</xdr:colOff>
      <xdr:row>2281</xdr:row>
      <xdr:rowOff>152400</xdr:rowOff>
    </xdr:to>
    <xdr:pic>
      <xdr:nvPicPr>
        <xdr:cNvPr id="22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45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2282</xdr:row>
      <xdr:rowOff>0</xdr:rowOff>
    </xdr:from>
    <xdr:to>
      <xdr:col>0</xdr:col>
      <xdr:colOff>171450</xdr:colOff>
      <xdr:row>2282</xdr:row>
      <xdr:rowOff>152400</xdr:rowOff>
    </xdr:to>
    <xdr:pic>
      <xdr:nvPicPr>
        <xdr:cNvPr id="22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47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2283</xdr:row>
      <xdr:rowOff>0</xdr:rowOff>
    </xdr:from>
    <xdr:to>
      <xdr:col>0</xdr:col>
      <xdr:colOff>171450</xdr:colOff>
      <xdr:row>2283</xdr:row>
      <xdr:rowOff>152400</xdr:rowOff>
    </xdr:to>
    <xdr:pic>
      <xdr:nvPicPr>
        <xdr:cNvPr id="22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49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2284</xdr:row>
      <xdr:rowOff>0</xdr:rowOff>
    </xdr:from>
    <xdr:to>
      <xdr:col>0</xdr:col>
      <xdr:colOff>171450</xdr:colOff>
      <xdr:row>2284</xdr:row>
      <xdr:rowOff>152400</xdr:rowOff>
    </xdr:to>
    <xdr:pic>
      <xdr:nvPicPr>
        <xdr:cNvPr id="22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51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2285</xdr:row>
      <xdr:rowOff>0</xdr:rowOff>
    </xdr:from>
    <xdr:to>
      <xdr:col>0</xdr:col>
      <xdr:colOff>171450</xdr:colOff>
      <xdr:row>2285</xdr:row>
      <xdr:rowOff>152400</xdr:rowOff>
    </xdr:to>
    <xdr:pic>
      <xdr:nvPicPr>
        <xdr:cNvPr id="22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52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2286</xdr:row>
      <xdr:rowOff>0</xdr:rowOff>
    </xdr:from>
    <xdr:to>
      <xdr:col>0</xdr:col>
      <xdr:colOff>171450</xdr:colOff>
      <xdr:row>2286</xdr:row>
      <xdr:rowOff>152400</xdr:rowOff>
    </xdr:to>
    <xdr:pic>
      <xdr:nvPicPr>
        <xdr:cNvPr id="22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54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2287</xdr:row>
      <xdr:rowOff>0</xdr:rowOff>
    </xdr:from>
    <xdr:to>
      <xdr:col>0</xdr:col>
      <xdr:colOff>171450</xdr:colOff>
      <xdr:row>2287</xdr:row>
      <xdr:rowOff>152400</xdr:rowOff>
    </xdr:to>
    <xdr:pic>
      <xdr:nvPicPr>
        <xdr:cNvPr id="22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56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2288</xdr:row>
      <xdr:rowOff>0</xdr:rowOff>
    </xdr:from>
    <xdr:to>
      <xdr:col>0</xdr:col>
      <xdr:colOff>171450</xdr:colOff>
      <xdr:row>2288</xdr:row>
      <xdr:rowOff>152400</xdr:rowOff>
    </xdr:to>
    <xdr:pic>
      <xdr:nvPicPr>
        <xdr:cNvPr id="22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58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2289</xdr:row>
      <xdr:rowOff>0</xdr:rowOff>
    </xdr:from>
    <xdr:to>
      <xdr:col>0</xdr:col>
      <xdr:colOff>171450</xdr:colOff>
      <xdr:row>2289</xdr:row>
      <xdr:rowOff>152400</xdr:rowOff>
    </xdr:to>
    <xdr:pic>
      <xdr:nvPicPr>
        <xdr:cNvPr id="22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60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2290</xdr:row>
      <xdr:rowOff>0</xdr:rowOff>
    </xdr:from>
    <xdr:to>
      <xdr:col>0</xdr:col>
      <xdr:colOff>171450</xdr:colOff>
      <xdr:row>2290</xdr:row>
      <xdr:rowOff>152400</xdr:rowOff>
    </xdr:to>
    <xdr:pic>
      <xdr:nvPicPr>
        <xdr:cNvPr id="22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62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2291</xdr:row>
      <xdr:rowOff>0</xdr:rowOff>
    </xdr:from>
    <xdr:to>
      <xdr:col>0</xdr:col>
      <xdr:colOff>171450</xdr:colOff>
      <xdr:row>2291</xdr:row>
      <xdr:rowOff>152400</xdr:rowOff>
    </xdr:to>
    <xdr:pic>
      <xdr:nvPicPr>
        <xdr:cNvPr id="22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64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2292</xdr:row>
      <xdr:rowOff>0</xdr:rowOff>
    </xdr:from>
    <xdr:to>
      <xdr:col>0</xdr:col>
      <xdr:colOff>171450</xdr:colOff>
      <xdr:row>2292</xdr:row>
      <xdr:rowOff>152400</xdr:rowOff>
    </xdr:to>
    <xdr:pic>
      <xdr:nvPicPr>
        <xdr:cNvPr id="22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66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2293</xdr:row>
      <xdr:rowOff>0</xdr:rowOff>
    </xdr:from>
    <xdr:to>
      <xdr:col>0</xdr:col>
      <xdr:colOff>171450</xdr:colOff>
      <xdr:row>2293</xdr:row>
      <xdr:rowOff>152400</xdr:rowOff>
    </xdr:to>
    <xdr:pic>
      <xdr:nvPicPr>
        <xdr:cNvPr id="22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68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2294</xdr:row>
      <xdr:rowOff>0</xdr:rowOff>
    </xdr:from>
    <xdr:to>
      <xdr:col>0</xdr:col>
      <xdr:colOff>171450</xdr:colOff>
      <xdr:row>2294</xdr:row>
      <xdr:rowOff>152400</xdr:rowOff>
    </xdr:to>
    <xdr:pic>
      <xdr:nvPicPr>
        <xdr:cNvPr id="22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70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2295</xdr:row>
      <xdr:rowOff>0</xdr:rowOff>
    </xdr:from>
    <xdr:to>
      <xdr:col>0</xdr:col>
      <xdr:colOff>171450</xdr:colOff>
      <xdr:row>2295</xdr:row>
      <xdr:rowOff>152400</xdr:rowOff>
    </xdr:to>
    <xdr:pic>
      <xdr:nvPicPr>
        <xdr:cNvPr id="22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71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2296</xdr:row>
      <xdr:rowOff>0</xdr:rowOff>
    </xdr:from>
    <xdr:to>
      <xdr:col>0</xdr:col>
      <xdr:colOff>171450</xdr:colOff>
      <xdr:row>2296</xdr:row>
      <xdr:rowOff>152400</xdr:rowOff>
    </xdr:to>
    <xdr:pic>
      <xdr:nvPicPr>
        <xdr:cNvPr id="22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73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2297</xdr:row>
      <xdr:rowOff>0</xdr:rowOff>
    </xdr:from>
    <xdr:to>
      <xdr:col>0</xdr:col>
      <xdr:colOff>171450</xdr:colOff>
      <xdr:row>2297</xdr:row>
      <xdr:rowOff>152400</xdr:rowOff>
    </xdr:to>
    <xdr:pic>
      <xdr:nvPicPr>
        <xdr:cNvPr id="22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75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2298</xdr:row>
      <xdr:rowOff>0</xdr:rowOff>
    </xdr:from>
    <xdr:to>
      <xdr:col>0</xdr:col>
      <xdr:colOff>171450</xdr:colOff>
      <xdr:row>2298</xdr:row>
      <xdr:rowOff>152400</xdr:rowOff>
    </xdr:to>
    <xdr:pic>
      <xdr:nvPicPr>
        <xdr:cNvPr id="22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77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2299</xdr:row>
      <xdr:rowOff>0</xdr:rowOff>
    </xdr:from>
    <xdr:to>
      <xdr:col>0</xdr:col>
      <xdr:colOff>171450</xdr:colOff>
      <xdr:row>2299</xdr:row>
      <xdr:rowOff>152400</xdr:rowOff>
    </xdr:to>
    <xdr:pic>
      <xdr:nvPicPr>
        <xdr:cNvPr id="23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79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2300</xdr:row>
      <xdr:rowOff>0</xdr:rowOff>
    </xdr:from>
    <xdr:to>
      <xdr:col>0</xdr:col>
      <xdr:colOff>171450</xdr:colOff>
      <xdr:row>2300</xdr:row>
      <xdr:rowOff>152400</xdr:rowOff>
    </xdr:to>
    <xdr:pic>
      <xdr:nvPicPr>
        <xdr:cNvPr id="23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81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2301</xdr:row>
      <xdr:rowOff>0</xdr:rowOff>
    </xdr:from>
    <xdr:to>
      <xdr:col>0</xdr:col>
      <xdr:colOff>171450</xdr:colOff>
      <xdr:row>2301</xdr:row>
      <xdr:rowOff>152400</xdr:rowOff>
    </xdr:to>
    <xdr:pic>
      <xdr:nvPicPr>
        <xdr:cNvPr id="23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83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2302</xdr:row>
      <xdr:rowOff>0</xdr:rowOff>
    </xdr:from>
    <xdr:to>
      <xdr:col>0</xdr:col>
      <xdr:colOff>171450</xdr:colOff>
      <xdr:row>2302</xdr:row>
      <xdr:rowOff>152400</xdr:rowOff>
    </xdr:to>
    <xdr:pic>
      <xdr:nvPicPr>
        <xdr:cNvPr id="23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85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2303</xdr:row>
      <xdr:rowOff>0</xdr:rowOff>
    </xdr:from>
    <xdr:to>
      <xdr:col>0</xdr:col>
      <xdr:colOff>171450</xdr:colOff>
      <xdr:row>2303</xdr:row>
      <xdr:rowOff>152400</xdr:rowOff>
    </xdr:to>
    <xdr:pic>
      <xdr:nvPicPr>
        <xdr:cNvPr id="23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87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2304</xdr:row>
      <xdr:rowOff>0</xdr:rowOff>
    </xdr:from>
    <xdr:to>
      <xdr:col>0</xdr:col>
      <xdr:colOff>171450</xdr:colOff>
      <xdr:row>2304</xdr:row>
      <xdr:rowOff>152400</xdr:rowOff>
    </xdr:to>
    <xdr:pic>
      <xdr:nvPicPr>
        <xdr:cNvPr id="23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89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2305</xdr:row>
      <xdr:rowOff>0</xdr:rowOff>
    </xdr:from>
    <xdr:to>
      <xdr:col>0</xdr:col>
      <xdr:colOff>171450</xdr:colOff>
      <xdr:row>2305</xdr:row>
      <xdr:rowOff>152400</xdr:rowOff>
    </xdr:to>
    <xdr:pic>
      <xdr:nvPicPr>
        <xdr:cNvPr id="23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91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2306</xdr:row>
      <xdr:rowOff>0</xdr:rowOff>
    </xdr:from>
    <xdr:to>
      <xdr:col>0</xdr:col>
      <xdr:colOff>171450</xdr:colOff>
      <xdr:row>2306</xdr:row>
      <xdr:rowOff>152400</xdr:rowOff>
    </xdr:to>
    <xdr:pic>
      <xdr:nvPicPr>
        <xdr:cNvPr id="23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92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2307</xdr:row>
      <xdr:rowOff>0</xdr:rowOff>
    </xdr:from>
    <xdr:to>
      <xdr:col>0</xdr:col>
      <xdr:colOff>171450</xdr:colOff>
      <xdr:row>2307</xdr:row>
      <xdr:rowOff>152400</xdr:rowOff>
    </xdr:to>
    <xdr:pic>
      <xdr:nvPicPr>
        <xdr:cNvPr id="23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94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2308</xdr:row>
      <xdr:rowOff>0</xdr:rowOff>
    </xdr:from>
    <xdr:to>
      <xdr:col>0</xdr:col>
      <xdr:colOff>171450</xdr:colOff>
      <xdr:row>2308</xdr:row>
      <xdr:rowOff>152400</xdr:rowOff>
    </xdr:to>
    <xdr:pic>
      <xdr:nvPicPr>
        <xdr:cNvPr id="23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96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2309</xdr:row>
      <xdr:rowOff>0</xdr:rowOff>
    </xdr:from>
    <xdr:to>
      <xdr:col>0</xdr:col>
      <xdr:colOff>171450</xdr:colOff>
      <xdr:row>2309</xdr:row>
      <xdr:rowOff>152400</xdr:rowOff>
    </xdr:to>
    <xdr:pic>
      <xdr:nvPicPr>
        <xdr:cNvPr id="23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398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2310</xdr:row>
      <xdr:rowOff>0</xdr:rowOff>
    </xdr:from>
    <xdr:to>
      <xdr:col>0</xdr:col>
      <xdr:colOff>171450</xdr:colOff>
      <xdr:row>2310</xdr:row>
      <xdr:rowOff>152400</xdr:rowOff>
    </xdr:to>
    <xdr:pic>
      <xdr:nvPicPr>
        <xdr:cNvPr id="23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00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2311</xdr:row>
      <xdr:rowOff>0</xdr:rowOff>
    </xdr:from>
    <xdr:to>
      <xdr:col>0</xdr:col>
      <xdr:colOff>171450</xdr:colOff>
      <xdr:row>2311</xdr:row>
      <xdr:rowOff>152400</xdr:rowOff>
    </xdr:to>
    <xdr:pic>
      <xdr:nvPicPr>
        <xdr:cNvPr id="23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02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2312</xdr:row>
      <xdr:rowOff>0</xdr:rowOff>
    </xdr:from>
    <xdr:to>
      <xdr:col>0</xdr:col>
      <xdr:colOff>171450</xdr:colOff>
      <xdr:row>2312</xdr:row>
      <xdr:rowOff>152400</xdr:rowOff>
    </xdr:to>
    <xdr:pic>
      <xdr:nvPicPr>
        <xdr:cNvPr id="23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04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2313</xdr:row>
      <xdr:rowOff>0</xdr:rowOff>
    </xdr:from>
    <xdr:to>
      <xdr:col>0</xdr:col>
      <xdr:colOff>171450</xdr:colOff>
      <xdr:row>2313</xdr:row>
      <xdr:rowOff>152400</xdr:rowOff>
    </xdr:to>
    <xdr:pic>
      <xdr:nvPicPr>
        <xdr:cNvPr id="23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06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2314</xdr:row>
      <xdr:rowOff>0</xdr:rowOff>
    </xdr:from>
    <xdr:to>
      <xdr:col>0</xdr:col>
      <xdr:colOff>171450</xdr:colOff>
      <xdr:row>2314</xdr:row>
      <xdr:rowOff>152400</xdr:rowOff>
    </xdr:to>
    <xdr:pic>
      <xdr:nvPicPr>
        <xdr:cNvPr id="23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08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2315</xdr:row>
      <xdr:rowOff>0</xdr:rowOff>
    </xdr:from>
    <xdr:to>
      <xdr:col>0</xdr:col>
      <xdr:colOff>171450</xdr:colOff>
      <xdr:row>2315</xdr:row>
      <xdr:rowOff>152400</xdr:rowOff>
    </xdr:to>
    <xdr:pic>
      <xdr:nvPicPr>
        <xdr:cNvPr id="23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10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2316</xdr:row>
      <xdr:rowOff>0</xdr:rowOff>
    </xdr:from>
    <xdr:to>
      <xdr:col>0</xdr:col>
      <xdr:colOff>171450</xdr:colOff>
      <xdr:row>2316</xdr:row>
      <xdr:rowOff>152400</xdr:rowOff>
    </xdr:to>
    <xdr:pic>
      <xdr:nvPicPr>
        <xdr:cNvPr id="23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11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2317</xdr:row>
      <xdr:rowOff>0</xdr:rowOff>
    </xdr:from>
    <xdr:to>
      <xdr:col>0</xdr:col>
      <xdr:colOff>171450</xdr:colOff>
      <xdr:row>2317</xdr:row>
      <xdr:rowOff>152400</xdr:rowOff>
    </xdr:to>
    <xdr:pic>
      <xdr:nvPicPr>
        <xdr:cNvPr id="23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13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2318</xdr:row>
      <xdr:rowOff>0</xdr:rowOff>
    </xdr:from>
    <xdr:to>
      <xdr:col>0</xdr:col>
      <xdr:colOff>171450</xdr:colOff>
      <xdr:row>2318</xdr:row>
      <xdr:rowOff>152400</xdr:rowOff>
    </xdr:to>
    <xdr:pic>
      <xdr:nvPicPr>
        <xdr:cNvPr id="23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15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2319</xdr:row>
      <xdr:rowOff>0</xdr:rowOff>
    </xdr:from>
    <xdr:to>
      <xdr:col>0</xdr:col>
      <xdr:colOff>171450</xdr:colOff>
      <xdr:row>2319</xdr:row>
      <xdr:rowOff>152400</xdr:rowOff>
    </xdr:to>
    <xdr:pic>
      <xdr:nvPicPr>
        <xdr:cNvPr id="23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17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2320</xdr:row>
      <xdr:rowOff>0</xdr:rowOff>
    </xdr:from>
    <xdr:to>
      <xdr:col>0</xdr:col>
      <xdr:colOff>171450</xdr:colOff>
      <xdr:row>2320</xdr:row>
      <xdr:rowOff>152400</xdr:rowOff>
    </xdr:to>
    <xdr:pic>
      <xdr:nvPicPr>
        <xdr:cNvPr id="23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19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2321</xdr:row>
      <xdr:rowOff>0</xdr:rowOff>
    </xdr:from>
    <xdr:to>
      <xdr:col>0</xdr:col>
      <xdr:colOff>171450</xdr:colOff>
      <xdr:row>2321</xdr:row>
      <xdr:rowOff>152400</xdr:rowOff>
    </xdr:to>
    <xdr:pic>
      <xdr:nvPicPr>
        <xdr:cNvPr id="23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21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2322</xdr:row>
      <xdr:rowOff>0</xdr:rowOff>
    </xdr:from>
    <xdr:to>
      <xdr:col>0</xdr:col>
      <xdr:colOff>171450</xdr:colOff>
      <xdr:row>2322</xdr:row>
      <xdr:rowOff>152400</xdr:rowOff>
    </xdr:to>
    <xdr:pic>
      <xdr:nvPicPr>
        <xdr:cNvPr id="23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23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2323</xdr:row>
      <xdr:rowOff>0</xdr:rowOff>
    </xdr:from>
    <xdr:to>
      <xdr:col>0</xdr:col>
      <xdr:colOff>171450</xdr:colOff>
      <xdr:row>2323</xdr:row>
      <xdr:rowOff>152400</xdr:rowOff>
    </xdr:to>
    <xdr:pic>
      <xdr:nvPicPr>
        <xdr:cNvPr id="23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25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2324</xdr:row>
      <xdr:rowOff>0</xdr:rowOff>
    </xdr:from>
    <xdr:to>
      <xdr:col>0</xdr:col>
      <xdr:colOff>171450</xdr:colOff>
      <xdr:row>2324</xdr:row>
      <xdr:rowOff>152400</xdr:rowOff>
    </xdr:to>
    <xdr:pic>
      <xdr:nvPicPr>
        <xdr:cNvPr id="23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27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2325</xdr:row>
      <xdr:rowOff>0</xdr:rowOff>
    </xdr:from>
    <xdr:to>
      <xdr:col>0</xdr:col>
      <xdr:colOff>171450</xdr:colOff>
      <xdr:row>2325</xdr:row>
      <xdr:rowOff>152400</xdr:rowOff>
    </xdr:to>
    <xdr:pic>
      <xdr:nvPicPr>
        <xdr:cNvPr id="23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29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2326</xdr:row>
      <xdr:rowOff>0</xdr:rowOff>
    </xdr:from>
    <xdr:to>
      <xdr:col>0</xdr:col>
      <xdr:colOff>171450</xdr:colOff>
      <xdr:row>2326</xdr:row>
      <xdr:rowOff>152400</xdr:rowOff>
    </xdr:to>
    <xdr:pic>
      <xdr:nvPicPr>
        <xdr:cNvPr id="23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31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2327</xdr:row>
      <xdr:rowOff>0</xdr:rowOff>
    </xdr:from>
    <xdr:to>
      <xdr:col>0</xdr:col>
      <xdr:colOff>171450</xdr:colOff>
      <xdr:row>2327</xdr:row>
      <xdr:rowOff>152400</xdr:rowOff>
    </xdr:to>
    <xdr:pic>
      <xdr:nvPicPr>
        <xdr:cNvPr id="23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32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2328</xdr:row>
      <xdr:rowOff>0</xdr:rowOff>
    </xdr:from>
    <xdr:to>
      <xdr:col>0</xdr:col>
      <xdr:colOff>171450</xdr:colOff>
      <xdr:row>2328</xdr:row>
      <xdr:rowOff>152400</xdr:rowOff>
    </xdr:to>
    <xdr:pic>
      <xdr:nvPicPr>
        <xdr:cNvPr id="23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34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2329</xdr:row>
      <xdr:rowOff>0</xdr:rowOff>
    </xdr:from>
    <xdr:to>
      <xdr:col>0</xdr:col>
      <xdr:colOff>171450</xdr:colOff>
      <xdr:row>2329</xdr:row>
      <xdr:rowOff>152400</xdr:rowOff>
    </xdr:to>
    <xdr:pic>
      <xdr:nvPicPr>
        <xdr:cNvPr id="23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36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2330</xdr:row>
      <xdr:rowOff>0</xdr:rowOff>
    </xdr:from>
    <xdr:to>
      <xdr:col>0</xdr:col>
      <xdr:colOff>171450</xdr:colOff>
      <xdr:row>2330</xdr:row>
      <xdr:rowOff>152400</xdr:rowOff>
    </xdr:to>
    <xdr:pic>
      <xdr:nvPicPr>
        <xdr:cNvPr id="23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38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2331</xdr:row>
      <xdr:rowOff>0</xdr:rowOff>
    </xdr:from>
    <xdr:to>
      <xdr:col>0</xdr:col>
      <xdr:colOff>171450</xdr:colOff>
      <xdr:row>2331</xdr:row>
      <xdr:rowOff>152400</xdr:rowOff>
    </xdr:to>
    <xdr:pic>
      <xdr:nvPicPr>
        <xdr:cNvPr id="23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40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2332</xdr:row>
      <xdr:rowOff>0</xdr:rowOff>
    </xdr:from>
    <xdr:to>
      <xdr:col>0</xdr:col>
      <xdr:colOff>171450</xdr:colOff>
      <xdr:row>2332</xdr:row>
      <xdr:rowOff>152400</xdr:rowOff>
    </xdr:to>
    <xdr:pic>
      <xdr:nvPicPr>
        <xdr:cNvPr id="23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42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2333</xdr:row>
      <xdr:rowOff>0</xdr:rowOff>
    </xdr:from>
    <xdr:to>
      <xdr:col>0</xdr:col>
      <xdr:colOff>171450</xdr:colOff>
      <xdr:row>2333</xdr:row>
      <xdr:rowOff>152400</xdr:rowOff>
    </xdr:to>
    <xdr:pic>
      <xdr:nvPicPr>
        <xdr:cNvPr id="23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44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2334</xdr:row>
      <xdr:rowOff>0</xdr:rowOff>
    </xdr:from>
    <xdr:to>
      <xdr:col>0</xdr:col>
      <xdr:colOff>171450</xdr:colOff>
      <xdr:row>2334</xdr:row>
      <xdr:rowOff>152400</xdr:rowOff>
    </xdr:to>
    <xdr:pic>
      <xdr:nvPicPr>
        <xdr:cNvPr id="23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46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2335</xdr:row>
      <xdr:rowOff>0</xdr:rowOff>
    </xdr:from>
    <xdr:to>
      <xdr:col>0</xdr:col>
      <xdr:colOff>171450</xdr:colOff>
      <xdr:row>2335</xdr:row>
      <xdr:rowOff>152400</xdr:rowOff>
    </xdr:to>
    <xdr:pic>
      <xdr:nvPicPr>
        <xdr:cNvPr id="23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48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2336</xdr:row>
      <xdr:rowOff>0</xdr:rowOff>
    </xdr:from>
    <xdr:to>
      <xdr:col>0</xdr:col>
      <xdr:colOff>171450</xdr:colOff>
      <xdr:row>2336</xdr:row>
      <xdr:rowOff>152400</xdr:rowOff>
    </xdr:to>
    <xdr:pic>
      <xdr:nvPicPr>
        <xdr:cNvPr id="23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50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2337</xdr:row>
      <xdr:rowOff>0</xdr:rowOff>
    </xdr:from>
    <xdr:to>
      <xdr:col>0</xdr:col>
      <xdr:colOff>171450</xdr:colOff>
      <xdr:row>2337</xdr:row>
      <xdr:rowOff>152400</xdr:rowOff>
    </xdr:to>
    <xdr:pic>
      <xdr:nvPicPr>
        <xdr:cNvPr id="23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51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2338</xdr:row>
      <xdr:rowOff>0</xdr:rowOff>
    </xdr:from>
    <xdr:to>
      <xdr:col>0</xdr:col>
      <xdr:colOff>171450</xdr:colOff>
      <xdr:row>2338</xdr:row>
      <xdr:rowOff>152400</xdr:rowOff>
    </xdr:to>
    <xdr:pic>
      <xdr:nvPicPr>
        <xdr:cNvPr id="23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53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2339</xdr:row>
      <xdr:rowOff>0</xdr:rowOff>
    </xdr:from>
    <xdr:to>
      <xdr:col>0</xdr:col>
      <xdr:colOff>171450</xdr:colOff>
      <xdr:row>2339</xdr:row>
      <xdr:rowOff>152400</xdr:rowOff>
    </xdr:to>
    <xdr:pic>
      <xdr:nvPicPr>
        <xdr:cNvPr id="23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55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2340</xdr:row>
      <xdr:rowOff>0</xdr:rowOff>
    </xdr:from>
    <xdr:to>
      <xdr:col>0</xdr:col>
      <xdr:colOff>171450</xdr:colOff>
      <xdr:row>2340</xdr:row>
      <xdr:rowOff>152400</xdr:rowOff>
    </xdr:to>
    <xdr:pic>
      <xdr:nvPicPr>
        <xdr:cNvPr id="23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57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2341</xdr:row>
      <xdr:rowOff>0</xdr:rowOff>
    </xdr:from>
    <xdr:to>
      <xdr:col>0</xdr:col>
      <xdr:colOff>171450</xdr:colOff>
      <xdr:row>2341</xdr:row>
      <xdr:rowOff>152400</xdr:rowOff>
    </xdr:to>
    <xdr:pic>
      <xdr:nvPicPr>
        <xdr:cNvPr id="23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59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2342</xdr:row>
      <xdr:rowOff>0</xdr:rowOff>
    </xdr:from>
    <xdr:to>
      <xdr:col>0</xdr:col>
      <xdr:colOff>171450</xdr:colOff>
      <xdr:row>2342</xdr:row>
      <xdr:rowOff>152400</xdr:rowOff>
    </xdr:to>
    <xdr:pic>
      <xdr:nvPicPr>
        <xdr:cNvPr id="23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61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2343</xdr:row>
      <xdr:rowOff>0</xdr:rowOff>
    </xdr:from>
    <xdr:to>
      <xdr:col>0</xdr:col>
      <xdr:colOff>171450</xdr:colOff>
      <xdr:row>2343</xdr:row>
      <xdr:rowOff>152400</xdr:rowOff>
    </xdr:to>
    <xdr:pic>
      <xdr:nvPicPr>
        <xdr:cNvPr id="23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63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2344</xdr:row>
      <xdr:rowOff>0</xdr:rowOff>
    </xdr:from>
    <xdr:to>
      <xdr:col>0</xdr:col>
      <xdr:colOff>171450</xdr:colOff>
      <xdr:row>2344</xdr:row>
      <xdr:rowOff>152400</xdr:rowOff>
    </xdr:to>
    <xdr:pic>
      <xdr:nvPicPr>
        <xdr:cNvPr id="23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65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2345</xdr:row>
      <xdr:rowOff>0</xdr:rowOff>
    </xdr:from>
    <xdr:to>
      <xdr:col>0</xdr:col>
      <xdr:colOff>171450</xdr:colOff>
      <xdr:row>2345</xdr:row>
      <xdr:rowOff>152400</xdr:rowOff>
    </xdr:to>
    <xdr:pic>
      <xdr:nvPicPr>
        <xdr:cNvPr id="23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67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2346</xdr:row>
      <xdr:rowOff>0</xdr:rowOff>
    </xdr:from>
    <xdr:to>
      <xdr:col>0</xdr:col>
      <xdr:colOff>171450</xdr:colOff>
      <xdr:row>2346</xdr:row>
      <xdr:rowOff>152400</xdr:rowOff>
    </xdr:to>
    <xdr:pic>
      <xdr:nvPicPr>
        <xdr:cNvPr id="23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69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2347</xdr:row>
      <xdr:rowOff>0</xdr:rowOff>
    </xdr:from>
    <xdr:to>
      <xdr:col>0</xdr:col>
      <xdr:colOff>171450</xdr:colOff>
      <xdr:row>2347</xdr:row>
      <xdr:rowOff>152400</xdr:rowOff>
    </xdr:to>
    <xdr:pic>
      <xdr:nvPicPr>
        <xdr:cNvPr id="23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71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2348</xdr:row>
      <xdr:rowOff>0</xdr:rowOff>
    </xdr:from>
    <xdr:to>
      <xdr:col>0</xdr:col>
      <xdr:colOff>171450</xdr:colOff>
      <xdr:row>2348</xdr:row>
      <xdr:rowOff>152400</xdr:rowOff>
    </xdr:to>
    <xdr:pic>
      <xdr:nvPicPr>
        <xdr:cNvPr id="23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72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2349</xdr:row>
      <xdr:rowOff>0</xdr:rowOff>
    </xdr:from>
    <xdr:to>
      <xdr:col>0</xdr:col>
      <xdr:colOff>171450</xdr:colOff>
      <xdr:row>2349</xdr:row>
      <xdr:rowOff>152400</xdr:rowOff>
    </xdr:to>
    <xdr:pic>
      <xdr:nvPicPr>
        <xdr:cNvPr id="23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74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2350</xdr:row>
      <xdr:rowOff>0</xdr:rowOff>
    </xdr:from>
    <xdr:to>
      <xdr:col>0</xdr:col>
      <xdr:colOff>171450</xdr:colOff>
      <xdr:row>2350</xdr:row>
      <xdr:rowOff>152400</xdr:rowOff>
    </xdr:to>
    <xdr:pic>
      <xdr:nvPicPr>
        <xdr:cNvPr id="23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76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2351</xdr:row>
      <xdr:rowOff>0</xdr:rowOff>
    </xdr:from>
    <xdr:to>
      <xdr:col>0</xdr:col>
      <xdr:colOff>171450</xdr:colOff>
      <xdr:row>2351</xdr:row>
      <xdr:rowOff>152400</xdr:rowOff>
    </xdr:to>
    <xdr:pic>
      <xdr:nvPicPr>
        <xdr:cNvPr id="23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78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2352</xdr:row>
      <xdr:rowOff>0</xdr:rowOff>
    </xdr:from>
    <xdr:to>
      <xdr:col>0</xdr:col>
      <xdr:colOff>171450</xdr:colOff>
      <xdr:row>2352</xdr:row>
      <xdr:rowOff>152400</xdr:rowOff>
    </xdr:to>
    <xdr:pic>
      <xdr:nvPicPr>
        <xdr:cNvPr id="23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80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2353</xdr:row>
      <xdr:rowOff>0</xdr:rowOff>
    </xdr:from>
    <xdr:to>
      <xdr:col>0</xdr:col>
      <xdr:colOff>171450</xdr:colOff>
      <xdr:row>2353</xdr:row>
      <xdr:rowOff>152400</xdr:rowOff>
    </xdr:to>
    <xdr:pic>
      <xdr:nvPicPr>
        <xdr:cNvPr id="23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82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2354</xdr:row>
      <xdr:rowOff>0</xdr:rowOff>
    </xdr:from>
    <xdr:to>
      <xdr:col>0</xdr:col>
      <xdr:colOff>171450</xdr:colOff>
      <xdr:row>2354</xdr:row>
      <xdr:rowOff>152400</xdr:rowOff>
    </xdr:to>
    <xdr:pic>
      <xdr:nvPicPr>
        <xdr:cNvPr id="23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84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2355</xdr:row>
      <xdr:rowOff>0</xdr:rowOff>
    </xdr:from>
    <xdr:to>
      <xdr:col>0</xdr:col>
      <xdr:colOff>171450</xdr:colOff>
      <xdr:row>2355</xdr:row>
      <xdr:rowOff>152400</xdr:rowOff>
    </xdr:to>
    <xdr:pic>
      <xdr:nvPicPr>
        <xdr:cNvPr id="23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86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2356</xdr:row>
      <xdr:rowOff>0</xdr:rowOff>
    </xdr:from>
    <xdr:to>
      <xdr:col>0</xdr:col>
      <xdr:colOff>171450</xdr:colOff>
      <xdr:row>2356</xdr:row>
      <xdr:rowOff>152400</xdr:rowOff>
    </xdr:to>
    <xdr:pic>
      <xdr:nvPicPr>
        <xdr:cNvPr id="23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88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2357</xdr:row>
      <xdr:rowOff>0</xdr:rowOff>
    </xdr:from>
    <xdr:to>
      <xdr:col>0</xdr:col>
      <xdr:colOff>171450</xdr:colOff>
      <xdr:row>2357</xdr:row>
      <xdr:rowOff>152400</xdr:rowOff>
    </xdr:to>
    <xdr:pic>
      <xdr:nvPicPr>
        <xdr:cNvPr id="23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90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2358</xdr:row>
      <xdr:rowOff>0</xdr:rowOff>
    </xdr:from>
    <xdr:to>
      <xdr:col>0</xdr:col>
      <xdr:colOff>171450</xdr:colOff>
      <xdr:row>2358</xdr:row>
      <xdr:rowOff>152400</xdr:rowOff>
    </xdr:to>
    <xdr:pic>
      <xdr:nvPicPr>
        <xdr:cNvPr id="23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91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2359</xdr:row>
      <xdr:rowOff>0</xdr:rowOff>
    </xdr:from>
    <xdr:to>
      <xdr:col>0</xdr:col>
      <xdr:colOff>171450</xdr:colOff>
      <xdr:row>2359</xdr:row>
      <xdr:rowOff>152400</xdr:rowOff>
    </xdr:to>
    <xdr:pic>
      <xdr:nvPicPr>
        <xdr:cNvPr id="23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93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2360</xdr:row>
      <xdr:rowOff>0</xdr:rowOff>
    </xdr:from>
    <xdr:to>
      <xdr:col>0</xdr:col>
      <xdr:colOff>171450</xdr:colOff>
      <xdr:row>2360</xdr:row>
      <xdr:rowOff>152400</xdr:rowOff>
    </xdr:to>
    <xdr:pic>
      <xdr:nvPicPr>
        <xdr:cNvPr id="23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95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2361</xdr:row>
      <xdr:rowOff>0</xdr:rowOff>
    </xdr:from>
    <xdr:to>
      <xdr:col>0</xdr:col>
      <xdr:colOff>171450</xdr:colOff>
      <xdr:row>2361</xdr:row>
      <xdr:rowOff>152400</xdr:rowOff>
    </xdr:to>
    <xdr:pic>
      <xdr:nvPicPr>
        <xdr:cNvPr id="23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97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2362</xdr:row>
      <xdr:rowOff>0</xdr:rowOff>
    </xdr:from>
    <xdr:to>
      <xdr:col>0</xdr:col>
      <xdr:colOff>171450</xdr:colOff>
      <xdr:row>2362</xdr:row>
      <xdr:rowOff>152400</xdr:rowOff>
    </xdr:to>
    <xdr:pic>
      <xdr:nvPicPr>
        <xdr:cNvPr id="23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499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2363</xdr:row>
      <xdr:rowOff>0</xdr:rowOff>
    </xdr:from>
    <xdr:to>
      <xdr:col>0</xdr:col>
      <xdr:colOff>171450</xdr:colOff>
      <xdr:row>2363</xdr:row>
      <xdr:rowOff>152400</xdr:rowOff>
    </xdr:to>
    <xdr:pic>
      <xdr:nvPicPr>
        <xdr:cNvPr id="23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01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2364</xdr:row>
      <xdr:rowOff>0</xdr:rowOff>
    </xdr:from>
    <xdr:to>
      <xdr:col>0</xdr:col>
      <xdr:colOff>171450</xdr:colOff>
      <xdr:row>2364</xdr:row>
      <xdr:rowOff>152400</xdr:rowOff>
    </xdr:to>
    <xdr:pic>
      <xdr:nvPicPr>
        <xdr:cNvPr id="23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03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2365</xdr:row>
      <xdr:rowOff>0</xdr:rowOff>
    </xdr:from>
    <xdr:to>
      <xdr:col>0</xdr:col>
      <xdr:colOff>171450</xdr:colOff>
      <xdr:row>2365</xdr:row>
      <xdr:rowOff>152400</xdr:rowOff>
    </xdr:to>
    <xdr:pic>
      <xdr:nvPicPr>
        <xdr:cNvPr id="23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05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2366</xdr:row>
      <xdr:rowOff>0</xdr:rowOff>
    </xdr:from>
    <xdr:to>
      <xdr:col>0</xdr:col>
      <xdr:colOff>171450</xdr:colOff>
      <xdr:row>2366</xdr:row>
      <xdr:rowOff>152400</xdr:rowOff>
    </xdr:to>
    <xdr:pic>
      <xdr:nvPicPr>
        <xdr:cNvPr id="23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07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2367</xdr:row>
      <xdr:rowOff>0</xdr:rowOff>
    </xdr:from>
    <xdr:to>
      <xdr:col>0</xdr:col>
      <xdr:colOff>171450</xdr:colOff>
      <xdr:row>2367</xdr:row>
      <xdr:rowOff>152400</xdr:rowOff>
    </xdr:to>
    <xdr:pic>
      <xdr:nvPicPr>
        <xdr:cNvPr id="23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09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2368</xdr:row>
      <xdr:rowOff>0</xdr:rowOff>
    </xdr:from>
    <xdr:to>
      <xdr:col>0</xdr:col>
      <xdr:colOff>171450</xdr:colOff>
      <xdr:row>2368</xdr:row>
      <xdr:rowOff>152400</xdr:rowOff>
    </xdr:to>
    <xdr:pic>
      <xdr:nvPicPr>
        <xdr:cNvPr id="23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11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2369</xdr:row>
      <xdr:rowOff>0</xdr:rowOff>
    </xdr:from>
    <xdr:to>
      <xdr:col>0</xdr:col>
      <xdr:colOff>171450</xdr:colOff>
      <xdr:row>2369</xdr:row>
      <xdr:rowOff>152400</xdr:rowOff>
    </xdr:to>
    <xdr:pic>
      <xdr:nvPicPr>
        <xdr:cNvPr id="23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12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2370</xdr:row>
      <xdr:rowOff>0</xdr:rowOff>
    </xdr:from>
    <xdr:to>
      <xdr:col>0</xdr:col>
      <xdr:colOff>171450</xdr:colOff>
      <xdr:row>2370</xdr:row>
      <xdr:rowOff>152400</xdr:rowOff>
    </xdr:to>
    <xdr:pic>
      <xdr:nvPicPr>
        <xdr:cNvPr id="23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14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2371</xdr:row>
      <xdr:rowOff>0</xdr:rowOff>
    </xdr:from>
    <xdr:to>
      <xdr:col>0</xdr:col>
      <xdr:colOff>171450</xdr:colOff>
      <xdr:row>2371</xdr:row>
      <xdr:rowOff>152400</xdr:rowOff>
    </xdr:to>
    <xdr:pic>
      <xdr:nvPicPr>
        <xdr:cNvPr id="23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16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2372</xdr:row>
      <xdr:rowOff>0</xdr:rowOff>
    </xdr:from>
    <xdr:to>
      <xdr:col>0</xdr:col>
      <xdr:colOff>171450</xdr:colOff>
      <xdr:row>2372</xdr:row>
      <xdr:rowOff>152400</xdr:rowOff>
    </xdr:to>
    <xdr:pic>
      <xdr:nvPicPr>
        <xdr:cNvPr id="23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18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2373</xdr:row>
      <xdr:rowOff>0</xdr:rowOff>
    </xdr:from>
    <xdr:to>
      <xdr:col>0</xdr:col>
      <xdr:colOff>171450</xdr:colOff>
      <xdr:row>2373</xdr:row>
      <xdr:rowOff>152400</xdr:rowOff>
    </xdr:to>
    <xdr:pic>
      <xdr:nvPicPr>
        <xdr:cNvPr id="23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20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2374</xdr:row>
      <xdr:rowOff>0</xdr:rowOff>
    </xdr:from>
    <xdr:to>
      <xdr:col>0</xdr:col>
      <xdr:colOff>171450</xdr:colOff>
      <xdr:row>2374</xdr:row>
      <xdr:rowOff>152400</xdr:rowOff>
    </xdr:to>
    <xdr:pic>
      <xdr:nvPicPr>
        <xdr:cNvPr id="23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22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2375</xdr:row>
      <xdr:rowOff>0</xdr:rowOff>
    </xdr:from>
    <xdr:to>
      <xdr:col>0</xdr:col>
      <xdr:colOff>171450</xdr:colOff>
      <xdr:row>2375</xdr:row>
      <xdr:rowOff>152400</xdr:rowOff>
    </xdr:to>
    <xdr:pic>
      <xdr:nvPicPr>
        <xdr:cNvPr id="23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24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2376</xdr:row>
      <xdr:rowOff>0</xdr:rowOff>
    </xdr:from>
    <xdr:to>
      <xdr:col>0</xdr:col>
      <xdr:colOff>171450</xdr:colOff>
      <xdr:row>2376</xdr:row>
      <xdr:rowOff>152400</xdr:rowOff>
    </xdr:to>
    <xdr:pic>
      <xdr:nvPicPr>
        <xdr:cNvPr id="23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26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2377</xdr:row>
      <xdr:rowOff>0</xdr:rowOff>
    </xdr:from>
    <xdr:to>
      <xdr:col>0</xdr:col>
      <xdr:colOff>171450</xdr:colOff>
      <xdr:row>2377</xdr:row>
      <xdr:rowOff>152400</xdr:rowOff>
    </xdr:to>
    <xdr:pic>
      <xdr:nvPicPr>
        <xdr:cNvPr id="23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28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2378</xdr:row>
      <xdr:rowOff>0</xdr:rowOff>
    </xdr:from>
    <xdr:to>
      <xdr:col>0</xdr:col>
      <xdr:colOff>171450</xdr:colOff>
      <xdr:row>2378</xdr:row>
      <xdr:rowOff>152400</xdr:rowOff>
    </xdr:to>
    <xdr:pic>
      <xdr:nvPicPr>
        <xdr:cNvPr id="23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30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2379</xdr:row>
      <xdr:rowOff>0</xdr:rowOff>
    </xdr:from>
    <xdr:to>
      <xdr:col>0</xdr:col>
      <xdr:colOff>171450</xdr:colOff>
      <xdr:row>2379</xdr:row>
      <xdr:rowOff>152400</xdr:rowOff>
    </xdr:to>
    <xdr:pic>
      <xdr:nvPicPr>
        <xdr:cNvPr id="23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31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2380</xdr:row>
      <xdr:rowOff>0</xdr:rowOff>
    </xdr:from>
    <xdr:to>
      <xdr:col>0</xdr:col>
      <xdr:colOff>171450</xdr:colOff>
      <xdr:row>2380</xdr:row>
      <xdr:rowOff>152400</xdr:rowOff>
    </xdr:to>
    <xdr:pic>
      <xdr:nvPicPr>
        <xdr:cNvPr id="23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33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2381</xdr:row>
      <xdr:rowOff>0</xdr:rowOff>
    </xdr:from>
    <xdr:to>
      <xdr:col>0</xdr:col>
      <xdr:colOff>171450</xdr:colOff>
      <xdr:row>2381</xdr:row>
      <xdr:rowOff>152400</xdr:rowOff>
    </xdr:to>
    <xdr:pic>
      <xdr:nvPicPr>
        <xdr:cNvPr id="23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35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2382</xdr:row>
      <xdr:rowOff>0</xdr:rowOff>
    </xdr:from>
    <xdr:to>
      <xdr:col>0</xdr:col>
      <xdr:colOff>171450</xdr:colOff>
      <xdr:row>2382</xdr:row>
      <xdr:rowOff>152400</xdr:rowOff>
    </xdr:to>
    <xdr:pic>
      <xdr:nvPicPr>
        <xdr:cNvPr id="23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37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2383</xdr:row>
      <xdr:rowOff>0</xdr:rowOff>
    </xdr:from>
    <xdr:to>
      <xdr:col>0</xdr:col>
      <xdr:colOff>171450</xdr:colOff>
      <xdr:row>2383</xdr:row>
      <xdr:rowOff>152400</xdr:rowOff>
    </xdr:to>
    <xdr:pic>
      <xdr:nvPicPr>
        <xdr:cNvPr id="23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39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2384</xdr:row>
      <xdr:rowOff>0</xdr:rowOff>
    </xdr:from>
    <xdr:to>
      <xdr:col>0</xdr:col>
      <xdr:colOff>171450</xdr:colOff>
      <xdr:row>2384</xdr:row>
      <xdr:rowOff>152400</xdr:rowOff>
    </xdr:to>
    <xdr:pic>
      <xdr:nvPicPr>
        <xdr:cNvPr id="23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41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2385</xdr:row>
      <xdr:rowOff>0</xdr:rowOff>
    </xdr:from>
    <xdr:to>
      <xdr:col>0</xdr:col>
      <xdr:colOff>171450</xdr:colOff>
      <xdr:row>2385</xdr:row>
      <xdr:rowOff>152400</xdr:rowOff>
    </xdr:to>
    <xdr:pic>
      <xdr:nvPicPr>
        <xdr:cNvPr id="23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43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2386</xdr:row>
      <xdr:rowOff>0</xdr:rowOff>
    </xdr:from>
    <xdr:to>
      <xdr:col>0</xdr:col>
      <xdr:colOff>171450</xdr:colOff>
      <xdr:row>2386</xdr:row>
      <xdr:rowOff>152400</xdr:rowOff>
    </xdr:to>
    <xdr:pic>
      <xdr:nvPicPr>
        <xdr:cNvPr id="23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45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2387</xdr:row>
      <xdr:rowOff>0</xdr:rowOff>
    </xdr:from>
    <xdr:to>
      <xdr:col>0</xdr:col>
      <xdr:colOff>171450</xdr:colOff>
      <xdr:row>2387</xdr:row>
      <xdr:rowOff>152400</xdr:rowOff>
    </xdr:to>
    <xdr:pic>
      <xdr:nvPicPr>
        <xdr:cNvPr id="23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47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2388</xdr:row>
      <xdr:rowOff>0</xdr:rowOff>
    </xdr:from>
    <xdr:to>
      <xdr:col>0</xdr:col>
      <xdr:colOff>171450</xdr:colOff>
      <xdr:row>2388</xdr:row>
      <xdr:rowOff>152400</xdr:rowOff>
    </xdr:to>
    <xdr:pic>
      <xdr:nvPicPr>
        <xdr:cNvPr id="23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49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2389</xdr:row>
      <xdr:rowOff>0</xdr:rowOff>
    </xdr:from>
    <xdr:to>
      <xdr:col>0</xdr:col>
      <xdr:colOff>171450</xdr:colOff>
      <xdr:row>2389</xdr:row>
      <xdr:rowOff>152400</xdr:rowOff>
    </xdr:to>
    <xdr:pic>
      <xdr:nvPicPr>
        <xdr:cNvPr id="23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51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2390</xdr:row>
      <xdr:rowOff>0</xdr:rowOff>
    </xdr:from>
    <xdr:to>
      <xdr:col>0</xdr:col>
      <xdr:colOff>171450</xdr:colOff>
      <xdr:row>2390</xdr:row>
      <xdr:rowOff>152400</xdr:rowOff>
    </xdr:to>
    <xdr:pic>
      <xdr:nvPicPr>
        <xdr:cNvPr id="23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52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2391</xdr:row>
      <xdr:rowOff>0</xdr:rowOff>
    </xdr:from>
    <xdr:to>
      <xdr:col>0</xdr:col>
      <xdr:colOff>171450</xdr:colOff>
      <xdr:row>2391</xdr:row>
      <xdr:rowOff>152400</xdr:rowOff>
    </xdr:to>
    <xdr:pic>
      <xdr:nvPicPr>
        <xdr:cNvPr id="23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54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2392</xdr:row>
      <xdr:rowOff>0</xdr:rowOff>
    </xdr:from>
    <xdr:to>
      <xdr:col>0</xdr:col>
      <xdr:colOff>171450</xdr:colOff>
      <xdr:row>2392</xdr:row>
      <xdr:rowOff>152400</xdr:rowOff>
    </xdr:to>
    <xdr:pic>
      <xdr:nvPicPr>
        <xdr:cNvPr id="23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56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2393</xdr:row>
      <xdr:rowOff>0</xdr:rowOff>
    </xdr:from>
    <xdr:to>
      <xdr:col>0</xdr:col>
      <xdr:colOff>171450</xdr:colOff>
      <xdr:row>2393</xdr:row>
      <xdr:rowOff>152400</xdr:rowOff>
    </xdr:to>
    <xdr:pic>
      <xdr:nvPicPr>
        <xdr:cNvPr id="23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58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2394</xdr:row>
      <xdr:rowOff>0</xdr:rowOff>
    </xdr:from>
    <xdr:to>
      <xdr:col>0</xdr:col>
      <xdr:colOff>171450</xdr:colOff>
      <xdr:row>2394</xdr:row>
      <xdr:rowOff>152400</xdr:rowOff>
    </xdr:to>
    <xdr:pic>
      <xdr:nvPicPr>
        <xdr:cNvPr id="23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60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2395</xdr:row>
      <xdr:rowOff>0</xdr:rowOff>
    </xdr:from>
    <xdr:to>
      <xdr:col>0</xdr:col>
      <xdr:colOff>171450</xdr:colOff>
      <xdr:row>2395</xdr:row>
      <xdr:rowOff>152400</xdr:rowOff>
    </xdr:to>
    <xdr:pic>
      <xdr:nvPicPr>
        <xdr:cNvPr id="23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62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2396</xdr:row>
      <xdr:rowOff>0</xdr:rowOff>
    </xdr:from>
    <xdr:to>
      <xdr:col>0</xdr:col>
      <xdr:colOff>171450</xdr:colOff>
      <xdr:row>2396</xdr:row>
      <xdr:rowOff>152400</xdr:rowOff>
    </xdr:to>
    <xdr:pic>
      <xdr:nvPicPr>
        <xdr:cNvPr id="23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64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2397</xdr:row>
      <xdr:rowOff>0</xdr:rowOff>
    </xdr:from>
    <xdr:to>
      <xdr:col>0</xdr:col>
      <xdr:colOff>171450</xdr:colOff>
      <xdr:row>2397</xdr:row>
      <xdr:rowOff>152400</xdr:rowOff>
    </xdr:to>
    <xdr:pic>
      <xdr:nvPicPr>
        <xdr:cNvPr id="23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66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2398</xdr:row>
      <xdr:rowOff>0</xdr:rowOff>
    </xdr:from>
    <xdr:to>
      <xdr:col>0</xdr:col>
      <xdr:colOff>171450</xdr:colOff>
      <xdr:row>2398</xdr:row>
      <xdr:rowOff>152400</xdr:rowOff>
    </xdr:to>
    <xdr:pic>
      <xdr:nvPicPr>
        <xdr:cNvPr id="23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68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2399</xdr:row>
      <xdr:rowOff>0</xdr:rowOff>
    </xdr:from>
    <xdr:to>
      <xdr:col>0</xdr:col>
      <xdr:colOff>171450</xdr:colOff>
      <xdr:row>2399</xdr:row>
      <xdr:rowOff>152400</xdr:rowOff>
    </xdr:to>
    <xdr:pic>
      <xdr:nvPicPr>
        <xdr:cNvPr id="24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70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2400</xdr:row>
      <xdr:rowOff>0</xdr:rowOff>
    </xdr:from>
    <xdr:to>
      <xdr:col>0</xdr:col>
      <xdr:colOff>171450</xdr:colOff>
      <xdr:row>2400</xdr:row>
      <xdr:rowOff>152400</xdr:rowOff>
    </xdr:to>
    <xdr:pic>
      <xdr:nvPicPr>
        <xdr:cNvPr id="24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72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2401</xdr:row>
      <xdr:rowOff>0</xdr:rowOff>
    </xdr:from>
    <xdr:to>
      <xdr:col>0</xdr:col>
      <xdr:colOff>171450</xdr:colOff>
      <xdr:row>2401</xdr:row>
      <xdr:rowOff>152400</xdr:rowOff>
    </xdr:to>
    <xdr:pic>
      <xdr:nvPicPr>
        <xdr:cNvPr id="24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73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2402</xdr:row>
      <xdr:rowOff>0</xdr:rowOff>
    </xdr:from>
    <xdr:to>
      <xdr:col>0</xdr:col>
      <xdr:colOff>171450</xdr:colOff>
      <xdr:row>2402</xdr:row>
      <xdr:rowOff>152400</xdr:rowOff>
    </xdr:to>
    <xdr:pic>
      <xdr:nvPicPr>
        <xdr:cNvPr id="24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75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2403</xdr:row>
      <xdr:rowOff>0</xdr:rowOff>
    </xdr:from>
    <xdr:to>
      <xdr:col>0</xdr:col>
      <xdr:colOff>171450</xdr:colOff>
      <xdr:row>2403</xdr:row>
      <xdr:rowOff>152400</xdr:rowOff>
    </xdr:to>
    <xdr:pic>
      <xdr:nvPicPr>
        <xdr:cNvPr id="24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77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2404</xdr:row>
      <xdr:rowOff>0</xdr:rowOff>
    </xdr:from>
    <xdr:to>
      <xdr:col>0</xdr:col>
      <xdr:colOff>171450</xdr:colOff>
      <xdr:row>2404</xdr:row>
      <xdr:rowOff>152400</xdr:rowOff>
    </xdr:to>
    <xdr:pic>
      <xdr:nvPicPr>
        <xdr:cNvPr id="24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79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2405</xdr:row>
      <xdr:rowOff>0</xdr:rowOff>
    </xdr:from>
    <xdr:to>
      <xdr:col>0</xdr:col>
      <xdr:colOff>171450</xdr:colOff>
      <xdr:row>2405</xdr:row>
      <xdr:rowOff>152400</xdr:rowOff>
    </xdr:to>
    <xdr:pic>
      <xdr:nvPicPr>
        <xdr:cNvPr id="24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81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2406</xdr:row>
      <xdr:rowOff>0</xdr:rowOff>
    </xdr:from>
    <xdr:to>
      <xdr:col>0</xdr:col>
      <xdr:colOff>171450</xdr:colOff>
      <xdr:row>2406</xdr:row>
      <xdr:rowOff>152400</xdr:rowOff>
    </xdr:to>
    <xdr:pic>
      <xdr:nvPicPr>
        <xdr:cNvPr id="24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83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2407</xdr:row>
      <xdr:rowOff>0</xdr:rowOff>
    </xdr:from>
    <xdr:to>
      <xdr:col>0</xdr:col>
      <xdr:colOff>171450</xdr:colOff>
      <xdr:row>2407</xdr:row>
      <xdr:rowOff>152400</xdr:rowOff>
    </xdr:to>
    <xdr:pic>
      <xdr:nvPicPr>
        <xdr:cNvPr id="24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85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2408</xdr:row>
      <xdr:rowOff>0</xdr:rowOff>
    </xdr:from>
    <xdr:to>
      <xdr:col>0</xdr:col>
      <xdr:colOff>171450</xdr:colOff>
      <xdr:row>2408</xdr:row>
      <xdr:rowOff>152400</xdr:rowOff>
    </xdr:to>
    <xdr:pic>
      <xdr:nvPicPr>
        <xdr:cNvPr id="24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87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2409</xdr:row>
      <xdr:rowOff>0</xdr:rowOff>
    </xdr:from>
    <xdr:to>
      <xdr:col>0</xdr:col>
      <xdr:colOff>171450</xdr:colOff>
      <xdr:row>2409</xdr:row>
      <xdr:rowOff>152400</xdr:rowOff>
    </xdr:to>
    <xdr:pic>
      <xdr:nvPicPr>
        <xdr:cNvPr id="24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89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2410</xdr:row>
      <xdr:rowOff>0</xdr:rowOff>
    </xdr:from>
    <xdr:to>
      <xdr:col>0</xdr:col>
      <xdr:colOff>171450</xdr:colOff>
      <xdr:row>2410</xdr:row>
      <xdr:rowOff>152400</xdr:rowOff>
    </xdr:to>
    <xdr:pic>
      <xdr:nvPicPr>
        <xdr:cNvPr id="24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91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2411</xdr:row>
      <xdr:rowOff>0</xdr:rowOff>
    </xdr:from>
    <xdr:to>
      <xdr:col>0</xdr:col>
      <xdr:colOff>171450</xdr:colOff>
      <xdr:row>2411</xdr:row>
      <xdr:rowOff>152400</xdr:rowOff>
    </xdr:to>
    <xdr:pic>
      <xdr:nvPicPr>
        <xdr:cNvPr id="24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92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2412</xdr:row>
      <xdr:rowOff>0</xdr:rowOff>
    </xdr:from>
    <xdr:to>
      <xdr:col>0</xdr:col>
      <xdr:colOff>171450</xdr:colOff>
      <xdr:row>2412</xdr:row>
      <xdr:rowOff>152400</xdr:rowOff>
    </xdr:to>
    <xdr:pic>
      <xdr:nvPicPr>
        <xdr:cNvPr id="24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94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2413</xdr:row>
      <xdr:rowOff>0</xdr:rowOff>
    </xdr:from>
    <xdr:to>
      <xdr:col>0</xdr:col>
      <xdr:colOff>171450</xdr:colOff>
      <xdr:row>2413</xdr:row>
      <xdr:rowOff>152400</xdr:rowOff>
    </xdr:to>
    <xdr:pic>
      <xdr:nvPicPr>
        <xdr:cNvPr id="24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96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2414</xdr:row>
      <xdr:rowOff>0</xdr:rowOff>
    </xdr:from>
    <xdr:to>
      <xdr:col>0</xdr:col>
      <xdr:colOff>171450</xdr:colOff>
      <xdr:row>2414</xdr:row>
      <xdr:rowOff>152400</xdr:rowOff>
    </xdr:to>
    <xdr:pic>
      <xdr:nvPicPr>
        <xdr:cNvPr id="24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598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2415</xdr:row>
      <xdr:rowOff>0</xdr:rowOff>
    </xdr:from>
    <xdr:to>
      <xdr:col>0</xdr:col>
      <xdr:colOff>171450</xdr:colOff>
      <xdr:row>2415</xdr:row>
      <xdr:rowOff>152400</xdr:rowOff>
    </xdr:to>
    <xdr:pic>
      <xdr:nvPicPr>
        <xdr:cNvPr id="24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00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2416</xdr:row>
      <xdr:rowOff>0</xdr:rowOff>
    </xdr:from>
    <xdr:to>
      <xdr:col>0</xdr:col>
      <xdr:colOff>171450</xdr:colOff>
      <xdr:row>2416</xdr:row>
      <xdr:rowOff>152400</xdr:rowOff>
    </xdr:to>
    <xdr:pic>
      <xdr:nvPicPr>
        <xdr:cNvPr id="24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02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2417</xdr:row>
      <xdr:rowOff>0</xdr:rowOff>
    </xdr:from>
    <xdr:to>
      <xdr:col>0</xdr:col>
      <xdr:colOff>171450</xdr:colOff>
      <xdr:row>2417</xdr:row>
      <xdr:rowOff>152400</xdr:rowOff>
    </xdr:to>
    <xdr:pic>
      <xdr:nvPicPr>
        <xdr:cNvPr id="24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04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2418</xdr:row>
      <xdr:rowOff>0</xdr:rowOff>
    </xdr:from>
    <xdr:to>
      <xdr:col>0</xdr:col>
      <xdr:colOff>171450</xdr:colOff>
      <xdr:row>2418</xdr:row>
      <xdr:rowOff>152400</xdr:rowOff>
    </xdr:to>
    <xdr:pic>
      <xdr:nvPicPr>
        <xdr:cNvPr id="24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06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2419</xdr:row>
      <xdr:rowOff>0</xdr:rowOff>
    </xdr:from>
    <xdr:to>
      <xdr:col>0</xdr:col>
      <xdr:colOff>171450</xdr:colOff>
      <xdr:row>2419</xdr:row>
      <xdr:rowOff>152400</xdr:rowOff>
    </xdr:to>
    <xdr:pic>
      <xdr:nvPicPr>
        <xdr:cNvPr id="24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08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2420</xdr:row>
      <xdr:rowOff>0</xdr:rowOff>
    </xdr:from>
    <xdr:to>
      <xdr:col>0</xdr:col>
      <xdr:colOff>171450</xdr:colOff>
      <xdr:row>2420</xdr:row>
      <xdr:rowOff>152400</xdr:rowOff>
    </xdr:to>
    <xdr:pic>
      <xdr:nvPicPr>
        <xdr:cNvPr id="24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10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2421</xdr:row>
      <xdr:rowOff>0</xdr:rowOff>
    </xdr:from>
    <xdr:to>
      <xdr:col>0</xdr:col>
      <xdr:colOff>171450</xdr:colOff>
      <xdr:row>2421</xdr:row>
      <xdr:rowOff>152400</xdr:rowOff>
    </xdr:to>
    <xdr:pic>
      <xdr:nvPicPr>
        <xdr:cNvPr id="24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12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2422</xdr:row>
      <xdr:rowOff>0</xdr:rowOff>
    </xdr:from>
    <xdr:to>
      <xdr:col>0</xdr:col>
      <xdr:colOff>171450</xdr:colOff>
      <xdr:row>2422</xdr:row>
      <xdr:rowOff>152400</xdr:rowOff>
    </xdr:to>
    <xdr:pic>
      <xdr:nvPicPr>
        <xdr:cNvPr id="24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13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2423</xdr:row>
      <xdr:rowOff>0</xdr:rowOff>
    </xdr:from>
    <xdr:to>
      <xdr:col>0</xdr:col>
      <xdr:colOff>171450</xdr:colOff>
      <xdr:row>2423</xdr:row>
      <xdr:rowOff>152400</xdr:rowOff>
    </xdr:to>
    <xdr:pic>
      <xdr:nvPicPr>
        <xdr:cNvPr id="24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15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2424</xdr:row>
      <xdr:rowOff>0</xdr:rowOff>
    </xdr:from>
    <xdr:to>
      <xdr:col>0</xdr:col>
      <xdr:colOff>171450</xdr:colOff>
      <xdr:row>2424</xdr:row>
      <xdr:rowOff>152400</xdr:rowOff>
    </xdr:to>
    <xdr:pic>
      <xdr:nvPicPr>
        <xdr:cNvPr id="24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17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2425</xdr:row>
      <xdr:rowOff>0</xdr:rowOff>
    </xdr:from>
    <xdr:to>
      <xdr:col>0</xdr:col>
      <xdr:colOff>171450</xdr:colOff>
      <xdr:row>2425</xdr:row>
      <xdr:rowOff>152400</xdr:rowOff>
    </xdr:to>
    <xdr:pic>
      <xdr:nvPicPr>
        <xdr:cNvPr id="24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19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2426</xdr:row>
      <xdr:rowOff>0</xdr:rowOff>
    </xdr:from>
    <xdr:to>
      <xdr:col>0</xdr:col>
      <xdr:colOff>171450</xdr:colOff>
      <xdr:row>2426</xdr:row>
      <xdr:rowOff>152400</xdr:rowOff>
    </xdr:to>
    <xdr:pic>
      <xdr:nvPicPr>
        <xdr:cNvPr id="24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21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2427</xdr:row>
      <xdr:rowOff>0</xdr:rowOff>
    </xdr:from>
    <xdr:to>
      <xdr:col>0</xdr:col>
      <xdr:colOff>171450</xdr:colOff>
      <xdr:row>2427</xdr:row>
      <xdr:rowOff>152400</xdr:rowOff>
    </xdr:to>
    <xdr:pic>
      <xdr:nvPicPr>
        <xdr:cNvPr id="24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23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2428</xdr:row>
      <xdr:rowOff>0</xdr:rowOff>
    </xdr:from>
    <xdr:to>
      <xdr:col>0</xdr:col>
      <xdr:colOff>171450</xdr:colOff>
      <xdr:row>2428</xdr:row>
      <xdr:rowOff>152400</xdr:rowOff>
    </xdr:to>
    <xdr:pic>
      <xdr:nvPicPr>
        <xdr:cNvPr id="24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25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2429</xdr:row>
      <xdr:rowOff>0</xdr:rowOff>
    </xdr:from>
    <xdr:to>
      <xdr:col>0</xdr:col>
      <xdr:colOff>171450</xdr:colOff>
      <xdr:row>2429</xdr:row>
      <xdr:rowOff>152400</xdr:rowOff>
    </xdr:to>
    <xdr:pic>
      <xdr:nvPicPr>
        <xdr:cNvPr id="24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27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2430</xdr:row>
      <xdr:rowOff>0</xdr:rowOff>
    </xdr:from>
    <xdr:to>
      <xdr:col>0</xdr:col>
      <xdr:colOff>171450</xdr:colOff>
      <xdr:row>2430</xdr:row>
      <xdr:rowOff>152400</xdr:rowOff>
    </xdr:to>
    <xdr:pic>
      <xdr:nvPicPr>
        <xdr:cNvPr id="24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29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2431</xdr:row>
      <xdr:rowOff>0</xdr:rowOff>
    </xdr:from>
    <xdr:to>
      <xdr:col>0</xdr:col>
      <xdr:colOff>171450</xdr:colOff>
      <xdr:row>2431</xdr:row>
      <xdr:rowOff>152400</xdr:rowOff>
    </xdr:to>
    <xdr:pic>
      <xdr:nvPicPr>
        <xdr:cNvPr id="24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31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2432</xdr:row>
      <xdr:rowOff>0</xdr:rowOff>
    </xdr:from>
    <xdr:to>
      <xdr:col>0</xdr:col>
      <xdr:colOff>171450</xdr:colOff>
      <xdr:row>2432</xdr:row>
      <xdr:rowOff>152400</xdr:rowOff>
    </xdr:to>
    <xdr:pic>
      <xdr:nvPicPr>
        <xdr:cNvPr id="24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32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2433</xdr:row>
      <xdr:rowOff>0</xdr:rowOff>
    </xdr:from>
    <xdr:to>
      <xdr:col>0</xdr:col>
      <xdr:colOff>171450</xdr:colOff>
      <xdr:row>2433</xdr:row>
      <xdr:rowOff>152400</xdr:rowOff>
    </xdr:to>
    <xdr:pic>
      <xdr:nvPicPr>
        <xdr:cNvPr id="24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34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2434</xdr:row>
      <xdr:rowOff>0</xdr:rowOff>
    </xdr:from>
    <xdr:to>
      <xdr:col>0</xdr:col>
      <xdr:colOff>171450</xdr:colOff>
      <xdr:row>2434</xdr:row>
      <xdr:rowOff>152400</xdr:rowOff>
    </xdr:to>
    <xdr:pic>
      <xdr:nvPicPr>
        <xdr:cNvPr id="24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36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2435</xdr:row>
      <xdr:rowOff>0</xdr:rowOff>
    </xdr:from>
    <xdr:to>
      <xdr:col>0</xdr:col>
      <xdr:colOff>171450</xdr:colOff>
      <xdr:row>2435</xdr:row>
      <xdr:rowOff>152400</xdr:rowOff>
    </xdr:to>
    <xdr:pic>
      <xdr:nvPicPr>
        <xdr:cNvPr id="24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38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2436</xdr:row>
      <xdr:rowOff>0</xdr:rowOff>
    </xdr:from>
    <xdr:to>
      <xdr:col>0</xdr:col>
      <xdr:colOff>171450</xdr:colOff>
      <xdr:row>2436</xdr:row>
      <xdr:rowOff>152400</xdr:rowOff>
    </xdr:to>
    <xdr:pic>
      <xdr:nvPicPr>
        <xdr:cNvPr id="24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40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2437</xdr:row>
      <xdr:rowOff>0</xdr:rowOff>
    </xdr:from>
    <xdr:to>
      <xdr:col>0</xdr:col>
      <xdr:colOff>171450</xdr:colOff>
      <xdr:row>2437</xdr:row>
      <xdr:rowOff>152400</xdr:rowOff>
    </xdr:to>
    <xdr:pic>
      <xdr:nvPicPr>
        <xdr:cNvPr id="24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42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2438</xdr:row>
      <xdr:rowOff>0</xdr:rowOff>
    </xdr:from>
    <xdr:to>
      <xdr:col>0</xdr:col>
      <xdr:colOff>171450</xdr:colOff>
      <xdr:row>2438</xdr:row>
      <xdr:rowOff>152400</xdr:rowOff>
    </xdr:to>
    <xdr:pic>
      <xdr:nvPicPr>
        <xdr:cNvPr id="24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44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2439</xdr:row>
      <xdr:rowOff>0</xdr:rowOff>
    </xdr:from>
    <xdr:to>
      <xdr:col>0</xdr:col>
      <xdr:colOff>171450</xdr:colOff>
      <xdr:row>2439</xdr:row>
      <xdr:rowOff>152400</xdr:rowOff>
    </xdr:to>
    <xdr:pic>
      <xdr:nvPicPr>
        <xdr:cNvPr id="24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46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2440</xdr:row>
      <xdr:rowOff>0</xdr:rowOff>
    </xdr:from>
    <xdr:to>
      <xdr:col>0</xdr:col>
      <xdr:colOff>171450</xdr:colOff>
      <xdr:row>2440</xdr:row>
      <xdr:rowOff>152400</xdr:rowOff>
    </xdr:to>
    <xdr:pic>
      <xdr:nvPicPr>
        <xdr:cNvPr id="24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48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2441</xdr:row>
      <xdr:rowOff>0</xdr:rowOff>
    </xdr:from>
    <xdr:to>
      <xdr:col>0</xdr:col>
      <xdr:colOff>171450</xdr:colOff>
      <xdr:row>2441</xdr:row>
      <xdr:rowOff>152400</xdr:rowOff>
    </xdr:to>
    <xdr:pic>
      <xdr:nvPicPr>
        <xdr:cNvPr id="24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50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2442</xdr:row>
      <xdr:rowOff>0</xdr:rowOff>
    </xdr:from>
    <xdr:to>
      <xdr:col>0</xdr:col>
      <xdr:colOff>171450</xdr:colOff>
      <xdr:row>2442</xdr:row>
      <xdr:rowOff>152400</xdr:rowOff>
    </xdr:to>
    <xdr:pic>
      <xdr:nvPicPr>
        <xdr:cNvPr id="24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52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2443</xdr:row>
      <xdr:rowOff>0</xdr:rowOff>
    </xdr:from>
    <xdr:to>
      <xdr:col>0</xdr:col>
      <xdr:colOff>171450</xdr:colOff>
      <xdr:row>2443</xdr:row>
      <xdr:rowOff>152400</xdr:rowOff>
    </xdr:to>
    <xdr:pic>
      <xdr:nvPicPr>
        <xdr:cNvPr id="24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53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2444</xdr:row>
      <xdr:rowOff>0</xdr:rowOff>
    </xdr:from>
    <xdr:to>
      <xdr:col>0</xdr:col>
      <xdr:colOff>171450</xdr:colOff>
      <xdr:row>2444</xdr:row>
      <xdr:rowOff>152400</xdr:rowOff>
    </xdr:to>
    <xdr:pic>
      <xdr:nvPicPr>
        <xdr:cNvPr id="24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55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2445</xdr:row>
      <xdr:rowOff>0</xdr:rowOff>
    </xdr:from>
    <xdr:to>
      <xdr:col>0</xdr:col>
      <xdr:colOff>171450</xdr:colOff>
      <xdr:row>2445</xdr:row>
      <xdr:rowOff>152400</xdr:rowOff>
    </xdr:to>
    <xdr:pic>
      <xdr:nvPicPr>
        <xdr:cNvPr id="24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57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2446</xdr:row>
      <xdr:rowOff>0</xdr:rowOff>
    </xdr:from>
    <xdr:to>
      <xdr:col>0</xdr:col>
      <xdr:colOff>171450</xdr:colOff>
      <xdr:row>2446</xdr:row>
      <xdr:rowOff>152400</xdr:rowOff>
    </xdr:to>
    <xdr:pic>
      <xdr:nvPicPr>
        <xdr:cNvPr id="24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59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2447</xdr:row>
      <xdr:rowOff>0</xdr:rowOff>
    </xdr:from>
    <xdr:to>
      <xdr:col>0</xdr:col>
      <xdr:colOff>171450</xdr:colOff>
      <xdr:row>2447</xdr:row>
      <xdr:rowOff>152400</xdr:rowOff>
    </xdr:to>
    <xdr:pic>
      <xdr:nvPicPr>
        <xdr:cNvPr id="24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61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2448</xdr:row>
      <xdr:rowOff>0</xdr:rowOff>
    </xdr:from>
    <xdr:to>
      <xdr:col>0</xdr:col>
      <xdr:colOff>171450</xdr:colOff>
      <xdr:row>2448</xdr:row>
      <xdr:rowOff>152400</xdr:rowOff>
    </xdr:to>
    <xdr:pic>
      <xdr:nvPicPr>
        <xdr:cNvPr id="24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63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2449</xdr:row>
      <xdr:rowOff>0</xdr:rowOff>
    </xdr:from>
    <xdr:to>
      <xdr:col>0</xdr:col>
      <xdr:colOff>171450</xdr:colOff>
      <xdr:row>2449</xdr:row>
      <xdr:rowOff>152400</xdr:rowOff>
    </xdr:to>
    <xdr:pic>
      <xdr:nvPicPr>
        <xdr:cNvPr id="24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65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2450</xdr:row>
      <xdr:rowOff>0</xdr:rowOff>
    </xdr:from>
    <xdr:to>
      <xdr:col>0</xdr:col>
      <xdr:colOff>171450</xdr:colOff>
      <xdr:row>2450</xdr:row>
      <xdr:rowOff>152400</xdr:rowOff>
    </xdr:to>
    <xdr:pic>
      <xdr:nvPicPr>
        <xdr:cNvPr id="24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67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2451</xdr:row>
      <xdr:rowOff>0</xdr:rowOff>
    </xdr:from>
    <xdr:to>
      <xdr:col>0</xdr:col>
      <xdr:colOff>171450</xdr:colOff>
      <xdr:row>2451</xdr:row>
      <xdr:rowOff>152400</xdr:rowOff>
    </xdr:to>
    <xdr:pic>
      <xdr:nvPicPr>
        <xdr:cNvPr id="24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69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2452</xdr:row>
      <xdr:rowOff>0</xdr:rowOff>
    </xdr:from>
    <xdr:to>
      <xdr:col>0</xdr:col>
      <xdr:colOff>171450</xdr:colOff>
      <xdr:row>2452</xdr:row>
      <xdr:rowOff>152400</xdr:rowOff>
    </xdr:to>
    <xdr:pic>
      <xdr:nvPicPr>
        <xdr:cNvPr id="24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71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2453</xdr:row>
      <xdr:rowOff>0</xdr:rowOff>
    </xdr:from>
    <xdr:to>
      <xdr:col>0</xdr:col>
      <xdr:colOff>171450</xdr:colOff>
      <xdr:row>2453</xdr:row>
      <xdr:rowOff>152400</xdr:rowOff>
    </xdr:to>
    <xdr:pic>
      <xdr:nvPicPr>
        <xdr:cNvPr id="24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72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2454</xdr:row>
      <xdr:rowOff>0</xdr:rowOff>
    </xdr:from>
    <xdr:to>
      <xdr:col>0</xdr:col>
      <xdr:colOff>171450</xdr:colOff>
      <xdr:row>2454</xdr:row>
      <xdr:rowOff>152400</xdr:rowOff>
    </xdr:to>
    <xdr:pic>
      <xdr:nvPicPr>
        <xdr:cNvPr id="24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74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2455</xdr:row>
      <xdr:rowOff>0</xdr:rowOff>
    </xdr:from>
    <xdr:to>
      <xdr:col>0</xdr:col>
      <xdr:colOff>171450</xdr:colOff>
      <xdr:row>2455</xdr:row>
      <xdr:rowOff>152400</xdr:rowOff>
    </xdr:to>
    <xdr:pic>
      <xdr:nvPicPr>
        <xdr:cNvPr id="24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76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2456</xdr:row>
      <xdr:rowOff>0</xdr:rowOff>
    </xdr:from>
    <xdr:to>
      <xdr:col>0</xdr:col>
      <xdr:colOff>171450</xdr:colOff>
      <xdr:row>2456</xdr:row>
      <xdr:rowOff>152400</xdr:rowOff>
    </xdr:to>
    <xdr:pic>
      <xdr:nvPicPr>
        <xdr:cNvPr id="24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78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2457</xdr:row>
      <xdr:rowOff>0</xdr:rowOff>
    </xdr:from>
    <xdr:to>
      <xdr:col>0</xdr:col>
      <xdr:colOff>171450</xdr:colOff>
      <xdr:row>2457</xdr:row>
      <xdr:rowOff>152400</xdr:rowOff>
    </xdr:to>
    <xdr:pic>
      <xdr:nvPicPr>
        <xdr:cNvPr id="24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80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2458</xdr:row>
      <xdr:rowOff>0</xdr:rowOff>
    </xdr:from>
    <xdr:to>
      <xdr:col>0</xdr:col>
      <xdr:colOff>171450</xdr:colOff>
      <xdr:row>2458</xdr:row>
      <xdr:rowOff>152400</xdr:rowOff>
    </xdr:to>
    <xdr:pic>
      <xdr:nvPicPr>
        <xdr:cNvPr id="24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82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2459</xdr:row>
      <xdr:rowOff>0</xdr:rowOff>
    </xdr:from>
    <xdr:to>
      <xdr:col>0</xdr:col>
      <xdr:colOff>171450</xdr:colOff>
      <xdr:row>2459</xdr:row>
      <xdr:rowOff>152400</xdr:rowOff>
    </xdr:to>
    <xdr:pic>
      <xdr:nvPicPr>
        <xdr:cNvPr id="24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84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2460</xdr:row>
      <xdr:rowOff>0</xdr:rowOff>
    </xdr:from>
    <xdr:to>
      <xdr:col>0</xdr:col>
      <xdr:colOff>171450</xdr:colOff>
      <xdr:row>2460</xdr:row>
      <xdr:rowOff>152400</xdr:rowOff>
    </xdr:to>
    <xdr:pic>
      <xdr:nvPicPr>
        <xdr:cNvPr id="24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86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2461</xdr:row>
      <xdr:rowOff>0</xdr:rowOff>
    </xdr:from>
    <xdr:to>
      <xdr:col>0</xdr:col>
      <xdr:colOff>171450</xdr:colOff>
      <xdr:row>2461</xdr:row>
      <xdr:rowOff>152400</xdr:rowOff>
    </xdr:to>
    <xdr:pic>
      <xdr:nvPicPr>
        <xdr:cNvPr id="24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88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2462</xdr:row>
      <xdr:rowOff>0</xdr:rowOff>
    </xdr:from>
    <xdr:to>
      <xdr:col>0</xdr:col>
      <xdr:colOff>171450</xdr:colOff>
      <xdr:row>2462</xdr:row>
      <xdr:rowOff>152400</xdr:rowOff>
    </xdr:to>
    <xdr:pic>
      <xdr:nvPicPr>
        <xdr:cNvPr id="24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90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2463</xdr:row>
      <xdr:rowOff>0</xdr:rowOff>
    </xdr:from>
    <xdr:to>
      <xdr:col>0</xdr:col>
      <xdr:colOff>171450</xdr:colOff>
      <xdr:row>2463</xdr:row>
      <xdr:rowOff>152400</xdr:rowOff>
    </xdr:to>
    <xdr:pic>
      <xdr:nvPicPr>
        <xdr:cNvPr id="24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92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2464</xdr:row>
      <xdr:rowOff>0</xdr:rowOff>
    </xdr:from>
    <xdr:to>
      <xdr:col>0</xdr:col>
      <xdr:colOff>171450</xdr:colOff>
      <xdr:row>2464</xdr:row>
      <xdr:rowOff>152400</xdr:rowOff>
    </xdr:to>
    <xdr:pic>
      <xdr:nvPicPr>
        <xdr:cNvPr id="24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93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2465</xdr:row>
      <xdr:rowOff>0</xdr:rowOff>
    </xdr:from>
    <xdr:to>
      <xdr:col>0</xdr:col>
      <xdr:colOff>171450</xdr:colOff>
      <xdr:row>2465</xdr:row>
      <xdr:rowOff>152400</xdr:rowOff>
    </xdr:to>
    <xdr:pic>
      <xdr:nvPicPr>
        <xdr:cNvPr id="24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95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2466</xdr:row>
      <xdr:rowOff>0</xdr:rowOff>
    </xdr:from>
    <xdr:to>
      <xdr:col>0</xdr:col>
      <xdr:colOff>171450</xdr:colOff>
      <xdr:row>2466</xdr:row>
      <xdr:rowOff>152400</xdr:rowOff>
    </xdr:to>
    <xdr:pic>
      <xdr:nvPicPr>
        <xdr:cNvPr id="24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97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2467</xdr:row>
      <xdr:rowOff>0</xdr:rowOff>
    </xdr:from>
    <xdr:to>
      <xdr:col>0</xdr:col>
      <xdr:colOff>171450</xdr:colOff>
      <xdr:row>2467</xdr:row>
      <xdr:rowOff>152400</xdr:rowOff>
    </xdr:to>
    <xdr:pic>
      <xdr:nvPicPr>
        <xdr:cNvPr id="24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699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2468</xdr:row>
      <xdr:rowOff>0</xdr:rowOff>
    </xdr:from>
    <xdr:to>
      <xdr:col>0</xdr:col>
      <xdr:colOff>171450</xdr:colOff>
      <xdr:row>2468</xdr:row>
      <xdr:rowOff>152400</xdr:rowOff>
    </xdr:to>
    <xdr:pic>
      <xdr:nvPicPr>
        <xdr:cNvPr id="24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01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2469</xdr:row>
      <xdr:rowOff>0</xdr:rowOff>
    </xdr:from>
    <xdr:to>
      <xdr:col>0</xdr:col>
      <xdr:colOff>171450</xdr:colOff>
      <xdr:row>2469</xdr:row>
      <xdr:rowOff>152400</xdr:rowOff>
    </xdr:to>
    <xdr:pic>
      <xdr:nvPicPr>
        <xdr:cNvPr id="24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03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2470</xdr:row>
      <xdr:rowOff>0</xdr:rowOff>
    </xdr:from>
    <xdr:to>
      <xdr:col>0</xdr:col>
      <xdr:colOff>171450</xdr:colOff>
      <xdr:row>2470</xdr:row>
      <xdr:rowOff>152400</xdr:rowOff>
    </xdr:to>
    <xdr:pic>
      <xdr:nvPicPr>
        <xdr:cNvPr id="24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05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2471</xdr:row>
      <xdr:rowOff>0</xdr:rowOff>
    </xdr:from>
    <xdr:to>
      <xdr:col>0</xdr:col>
      <xdr:colOff>171450</xdr:colOff>
      <xdr:row>2471</xdr:row>
      <xdr:rowOff>152400</xdr:rowOff>
    </xdr:to>
    <xdr:pic>
      <xdr:nvPicPr>
        <xdr:cNvPr id="24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07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2472</xdr:row>
      <xdr:rowOff>0</xdr:rowOff>
    </xdr:from>
    <xdr:to>
      <xdr:col>0</xdr:col>
      <xdr:colOff>171450</xdr:colOff>
      <xdr:row>2472</xdr:row>
      <xdr:rowOff>152400</xdr:rowOff>
    </xdr:to>
    <xdr:pic>
      <xdr:nvPicPr>
        <xdr:cNvPr id="24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09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2473</xdr:row>
      <xdr:rowOff>0</xdr:rowOff>
    </xdr:from>
    <xdr:to>
      <xdr:col>0</xdr:col>
      <xdr:colOff>171450</xdr:colOff>
      <xdr:row>2473</xdr:row>
      <xdr:rowOff>152400</xdr:rowOff>
    </xdr:to>
    <xdr:pic>
      <xdr:nvPicPr>
        <xdr:cNvPr id="24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11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2474</xdr:row>
      <xdr:rowOff>0</xdr:rowOff>
    </xdr:from>
    <xdr:to>
      <xdr:col>0</xdr:col>
      <xdr:colOff>171450</xdr:colOff>
      <xdr:row>2474</xdr:row>
      <xdr:rowOff>152400</xdr:rowOff>
    </xdr:to>
    <xdr:pic>
      <xdr:nvPicPr>
        <xdr:cNvPr id="24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12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2475</xdr:row>
      <xdr:rowOff>0</xdr:rowOff>
    </xdr:from>
    <xdr:to>
      <xdr:col>0</xdr:col>
      <xdr:colOff>171450</xdr:colOff>
      <xdr:row>2475</xdr:row>
      <xdr:rowOff>152400</xdr:rowOff>
    </xdr:to>
    <xdr:pic>
      <xdr:nvPicPr>
        <xdr:cNvPr id="24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14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2476</xdr:row>
      <xdr:rowOff>0</xdr:rowOff>
    </xdr:from>
    <xdr:to>
      <xdr:col>0</xdr:col>
      <xdr:colOff>171450</xdr:colOff>
      <xdr:row>2476</xdr:row>
      <xdr:rowOff>152400</xdr:rowOff>
    </xdr:to>
    <xdr:pic>
      <xdr:nvPicPr>
        <xdr:cNvPr id="24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16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2477</xdr:row>
      <xdr:rowOff>0</xdr:rowOff>
    </xdr:from>
    <xdr:to>
      <xdr:col>0</xdr:col>
      <xdr:colOff>171450</xdr:colOff>
      <xdr:row>2477</xdr:row>
      <xdr:rowOff>152400</xdr:rowOff>
    </xdr:to>
    <xdr:pic>
      <xdr:nvPicPr>
        <xdr:cNvPr id="24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18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2478</xdr:row>
      <xdr:rowOff>0</xdr:rowOff>
    </xdr:from>
    <xdr:to>
      <xdr:col>0</xdr:col>
      <xdr:colOff>171450</xdr:colOff>
      <xdr:row>2478</xdr:row>
      <xdr:rowOff>152400</xdr:rowOff>
    </xdr:to>
    <xdr:pic>
      <xdr:nvPicPr>
        <xdr:cNvPr id="24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20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2479</xdr:row>
      <xdr:rowOff>0</xdr:rowOff>
    </xdr:from>
    <xdr:to>
      <xdr:col>0</xdr:col>
      <xdr:colOff>171450</xdr:colOff>
      <xdr:row>2479</xdr:row>
      <xdr:rowOff>152400</xdr:rowOff>
    </xdr:to>
    <xdr:pic>
      <xdr:nvPicPr>
        <xdr:cNvPr id="24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22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2480</xdr:row>
      <xdr:rowOff>0</xdr:rowOff>
    </xdr:from>
    <xdr:to>
      <xdr:col>0</xdr:col>
      <xdr:colOff>171450</xdr:colOff>
      <xdr:row>2480</xdr:row>
      <xdr:rowOff>152400</xdr:rowOff>
    </xdr:to>
    <xdr:pic>
      <xdr:nvPicPr>
        <xdr:cNvPr id="24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24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2481</xdr:row>
      <xdr:rowOff>0</xdr:rowOff>
    </xdr:from>
    <xdr:to>
      <xdr:col>0</xdr:col>
      <xdr:colOff>171450</xdr:colOff>
      <xdr:row>2481</xdr:row>
      <xdr:rowOff>152400</xdr:rowOff>
    </xdr:to>
    <xdr:pic>
      <xdr:nvPicPr>
        <xdr:cNvPr id="24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26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2482</xdr:row>
      <xdr:rowOff>0</xdr:rowOff>
    </xdr:from>
    <xdr:to>
      <xdr:col>0</xdr:col>
      <xdr:colOff>171450</xdr:colOff>
      <xdr:row>2482</xdr:row>
      <xdr:rowOff>152400</xdr:rowOff>
    </xdr:to>
    <xdr:pic>
      <xdr:nvPicPr>
        <xdr:cNvPr id="24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28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2483</xdr:row>
      <xdr:rowOff>0</xdr:rowOff>
    </xdr:from>
    <xdr:to>
      <xdr:col>0</xdr:col>
      <xdr:colOff>171450</xdr:colOff>
      <xdr:row>2483</xdr:row>
      <xdr:rowOff>152400</xdr:rowOff>
    </xdr:to>
    <xdr:pic>
      <xdr:nvPicPr>
        <xdr:cNvPr id="24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30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2484</xdr:row>
      <xdr:rowOff>0</xdr:rowOff>
    </xdr:from>
    <xdr:to>
      <xdr:col>0</xdr:col>
      <xdr:colOff>171450</xdr:colOff>
      <xdr:row>2484</xdr:row>
      <xdr:rowOff>152400</xdr:rowOff>
    </xdr:to>
    <xdr:pic>
      <xdr:nvPicPr>
        <xdr:cNvPr id="24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32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2485</xdr:row>
      <xdr:rowOff>0</xdr:rowOff>
    </xdr:from>
    <xdr:to>
      <xdr:col>0</xdr:col>
      <xdr:colOff>171450</xdr:colOff>
      <xdr:row>2485</xdr:row>
      <xdr:rowOff>152400</xdr:rowOff>
    </xdr:to>
    <xdr:pic>
      <xdr:nvPicPr>
        <xdr:cNvPr id="24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33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2486</xdr:row>
      <xdr:rowOff>0</xdr:rowOff>
    </xdr:from>
    <xdr:to>
      <xdr:col>0</xdr:col>
      <xdr:colOff>171450</xdr:colOff>
      <xdr:row>2486</xdr:row>
      <xdr:rowOff>152400</xdr:rowOff>
    </xdr:to>
    <xdr:pic>
      <xdr:nvPicPr>
        <xdr:cNvPr id="24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35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2487</xdr:row>
      <xdr:rowOff>0</xdr:rowOff>
    </xdr:from>
    <xdr:to>
      <xdr:col>0</xdr:col>
      <xdr:colOff>171450</xdr:colOff>
      <xdr:row>2487</xdr:row>
      <xdr:rowOff>152400</xdr:rowOff>
    </xdr:to>
    <xdr:pic>
      <xdr:nvPicPr>
        <xdr:cNvPr id="24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37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2488</xdr:row>
      <xdr:rowOff>0</xdr:rowOff>
    </xdr:from>
    <xdr:to>
      <xdr:col>0</xdr:col>
      <xdr:colOff>171450</xdr:colOff>
      <xdr:row>2488</xdr:row>
      <xdr:rowOff>152400</xdr:rowOff>
    </xdr:to>
    <xdr:pic>
      <xdr:nvPicPr>
        <xdr:cNvPr id="24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39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2489</xdr:row>
      <xdr:rowOff>0</xdr:rowOff>
    </xdr:from>
    <xdr:to>
      <xdr:col>0</xdr:col>
      <xdr:colOff>171450</xdr:colOff>
      <xdr:row>2489</xdr:row>
      <xdr:rowOff>152400</xdr:rowOff>
    </xdr:to>
    <xdr:pic>
      <xdr:nvPicPr>
        <xdr:cNvPr id="24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41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2490</xdr:row>
      <xdr:rowOff>0</xdr:rowOff>
    </xdr:from>
    <xdr:to>
      <xdr:col>0</xdr:col>
      <xdr:colOff>171450</xdr:colOff>
      <xdr:row>2490</xdr:row>
      <xdr:rowOff>152400</xdr:rowOff>
    </xdr:to>
    <xdr:pic>
      <xdr:nvPicPr>
        <xdr:cNvPr id="24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43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2491</xdr:row>
      <xdr:rowOff>0</xdr:rowOff>
    </xdr:from>
    <xdr:to>
      <xdr:col>0</xdr:col>
      <xdr:colOff>171450</xdr:colOff>
      <xdr:row>2491</xdr:row>
      <xdr:rowOff>152400</xdr:rowOff>
    </xdr:to>
    <xdr:pic>
      <xdr:nvPicPr>
        <xdr:cNvPr id="24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45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2492</xdr:row>
      <xdr:rowOff>0</xdr:rowOff>
    </xdr:from>
    <xdr:to>
      <xdr:col>0</xdr:col>
      <xdr:colOff>171450</xdr:colOff>
      <xdr:row>2492</xdr:row>
      <xdr:rowOff>152400</xdr:rowOff>
    </xdr:to>
    <xdr:pic>
      <xdr:nvPicPr>
        <xdr:cNvPr id="24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47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2493</xdr:row>
      <xdr:rowOff>0</xdr:rowOff>
    </xdr:from>
    <xdr:to>
      <xdr:col>0</xdr:col>
      <xdr:colOff>171450</xdr:colOff>
      <xdr:row>2493</xdr:row>
      <xdr:rowOff>152400</xdr:rowOff>
    </xdr:to>
    <xdr:pic>
      <xdr:nvPicPr>
        <xdr:cNvPr id="24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49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2494</xdr:row>
      <xdr:rowOff>0</xdr:rowOff>
    </xdr:from>
    <xdr:to>
      <xdr:col>0</xdr:col>
      <xdr:colOff>171450</xdr:colOff>
      <xdr:row>2494</xdr:row>
      <xdr:rowOff>152400</xdr:rowOff>
    </xdr:to>
    <xdr:pic>
      <xdr:nvPicPr>
        <xdr:cNvPr id="24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51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2495</xdr:row>
      <xdr:rowOff>0</xdr:rowOff>
    </xdr:from>
    <xdr:to>
      <xdr:col>0</xdr:col>
      <xdr:colOff>171450</xdr:colOff>
      <xdr:row>2495</xdr:row>
      <xdr:rowOff>152400</xdr:rowOff>
    </xdr:to>
    <xdr:pic>
      <xdr:nvPicPr>
        <xdr:cNvPr id="24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52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2496</xdr:row>
      <xdr:rowOff>0</xdr:rowOff>
    </xdr:from>
    <xdr:to>
      <xdr:col>0</xdr:col>
      <xdr:colOff>171450</xdr:colOff>
      <xdr:row>2496</xdr:row>
      <xdr:rowOff>152400</xdr:rowOff>
    </xdr:to>
    <xdr:pic>
      <xdr:nvPicPr>
        <xdr:cNvPr id="24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54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2497</xdr:row>
      <xdr:rowOff>0</xdr:rowOff>
    </xdr:from>
    <xdr:to>
      <xdr:col>0</xdr:col>
      <xdr:colOff>171450</xdr:colOff>
      <xdr:row>2497</xdr:row>
      <xdr:rowOff>152400</xdr:rowOff>
    </xdr:to>
    <xdr:pic>
      <xdr:nvPicPr>
        <xdr:cNvPr id="24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56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2498</xdr:row>
      <xdr:rowOff>0</xdr:rowOff>
    </xdr:from>
    <xdr:to>
      <xdr:col>0</xdr:col>
      <xdr:colOff>171450</xdr:colOff>
      <xdr:row>2498</xdr:row>
      <xdr:rowOff>152400</xdr:rowOff>
    </xdr:to>
    <xdr:pic>
      <xdr:nvPicPr>
        <xdr:cNvPr id="24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58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2499</xdr:row>
      <xdr:rowOff>0</xdr:rowOff>
    </xdr:from>
    <xdr:to>
      <xdr:col>0</xdr:col>
      <xdr:colOff>171450</xdr:colOff>
      <xdr:row>2499</xdr:row>
      <xdr:rowOff>152400</xdr:rowOff>
    </xdr:to>
    <xdr:pic>
      <xdr:nvPicPr>
        <xdr:cNvPr id="25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60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2500</xdr:row>
      <xdr:rowOff>0</xdr:rowOff>
    </xdr:from>
    <xdr:to>
      <xdr:col>0</xdr:col>
      <xdr:colOff>171450</xdr:colOff>
      <xdr:row>2500</xdr:row>
      <xdr:rowOff>152400</xdr:rowOff>
    </xdr:to>
    <xdr:pic>
      <xdr:nvPicPr>
        <xdr:cNvPr id="25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62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2501</xdr:row>
      <xdr:rowOff>0</xdr:rowOff>
    </xdr:from>
    <xdr:to>
      <xdr:col>0</xdr:col>
      <xdr:colOff>171450</xdr:colOff>
      <xdr:row>2501</xdr:row>
      <xdr:rowOff>152400</xdr:rowOff>
    </xdr:to>
    <xdr:pic>
      <xdr:nvPicPr>
        <xdr:cNvPr id="25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64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2502</xdr:row>
      <xdr:rowOff>0</xdr:rowOff>
    </xdr:from>
    <xdr:to>
      <xdr:col>0</xdr:col>
      <xdr:colOff>171450</xdr:colOff>
      <xdr:row>2502</xdr:row>
      <xdr:rowOff>152400</xdr:rowOff>
    </xdr:to>
    <xdr:pic>
      <xdr:nvPicPr>
        <xdr:cNvPr id="25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66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2503</xdr:row>
      <xdr:rowOff>0</xdr:rowOff>
    </xdr:from>
    <xdr:to>
      <xdr:col>0</xdr:col>
      <xdr:colOff>171450</xdr:colOff>
      <xdr:row>2503</xdr:row>
      <xdr:rowOff>152400</xdr:rowOff>
    </xdr:to>
    <xdr:pic>
      <xdr:nvPicPr>
        <xdr:cNvPr id="25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68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2504</xdr:row>
      <xdr:rowOff>0</xdr:rowOff>
    </xdr:from>
    <xdr:to>
      <xdr:col>0</xdr:col>
      <xdr:colOff>171450</xdr:colOff>
      <xdr:row>2504</xdr:row>
      <xdr:rowOff>152400</xdr:rowOff>
    </xdr:to>
    <xdr:pic>
      <xdr:nvPicPr>
        <xdr:cNvPr id="25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70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2505</xdr:row>
      <xdr:rowOff>0</xdr:rowOff>
    </xdr:from>
    <xdr:to>
      <xdr:col>0</xdr:col>
      <xdr:colOff>171450</xdr:colOff>
      <xdr:row>2505</xdr:row>
      <xdr:rowOff>152400</xdr:rowOff>
    </xdr:to>
    <xdr:pic>
      <xdr:nvPicPr>
        <xdr:cNvPr id="25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72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2506</xdr:row>
      <xdr:rowOff>0</xdr:rowOff>
    </xdr:from>
    <xdr:to>
      <xdr:col>0</xdr:col>
      <xdr:colOff>171450</xdr:colOff>
      <xdr:row>2506</xdr:row>
      <xdr:rowOff>152400</xdr:rowOff>
    </xdr:to>
    <xdr:pic>
      <xdr:nvPicPr>
        <xdr:cNvPr id="25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73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2507</xdr:row>
      <xdr:rowOff>0</xdr:rowOff>
    </xdr:from>
    <xdr:to>
      <xdr:col>0</xdr:col>
      <xdr:colOff>171450</xdr:colOff>
      <xdr:row>2507</xdr:row>
      <xdr:rowOff>152400</xdr:rowOff>
    </xdr:to>
    <xdr:pic>
      <xdr:nvPicPr>
        <xdr:cNvPr id="25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75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2508</xdr:row>
      <xdr:rowOff>0</xdr:rowOff>
    </xdr:from>
    <xdr:to>
      <xdr:col>0</xdr:col>
      <xdr:colOff>171450</xdr:colOff>
      <xdr:row>2508</xdr:row>
      <xdr:rowOff>152400</xdr:rowOff>
    </xdr:to>
    <xdr:pic>
      <xdr:nvPicPr>
        <xdr:cNvPr id="25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77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2509</xdr:row>
      <xdr:rowOff>0</xdr:rowOff>
    </xdr:from>
    <xdr:to>
      <xdr:col>0</xdr:col>
      <xdr:colOff>171450</xdr:colOff>
      <xdr:row>2509</xdr:row>
      <xdr:rowOff>152400</xdr:rowOff>
    </xdr:to>
    <xdr:pic>
      <xdr:nvPicPr>
        <xdr:cNvPr id="25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79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2510</xdr:row>
      <xdr:rowOff>0</xdr:rowOff>
    </xdr:from>
    <xdr:to>
      <xdr:col>0</xdr:col>
      <xdr:colOff>171450</xdr:colOff>
      <xdr:row>2510</xdr:row>
      <xdr:rowOff>152400</xdr:rowOff>
    </xdr:to>
    <xdr:pic>
      <xdr:nvPicPr>
        <xdr:cNvPr id="25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81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2511</xdr:row>
      <xdr:rowOff>0</xdr:rowOff>
    </xdr:from>
    <xdr:to>
      <xdr:col>0</xdr:col>
      <xdr:colOff>171450</xdr:colOff>
      <xdr:row>2511</xdr:row>
      <xdr:rowOff>152400</xdr:rowOff>
    </xdr:to>
    <xdr:pic>
      <xdr:nvPicPr>
        <xdr:cNvPr id="25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83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2512</xdr:row>
      <xdr:rowOff>0</xdr:rowOff>
    </xdr:from>
    <xdr:to>
      <xdr:col>0</xdr:col>
      <xdr:colOff>171450</xdr:colOff>
      <xdr:row>2512</xdr:row>
      <xdr:rowOff>152400</xdr:rowOff>
    </xdr:to>
    <xdr:pic>
      <xdr:nvPicPr>
        <xdr:cNvPr id="25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85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2513</xdr:row>
      <xdr:rowOff>0</xdr:rowOff>
    </xdr:from>
    <xdr:to>
      <xdr:col>0</xdr:col>
      <xdr:colOff>171450</xdr:colOff>
      <xdr:row>2513</xdr:row>
      <xdr:rowOff>152400</xdr:rowOff>
    </xdr:to>
    <xdr:pic>
      <xdr:nvPicPr>
        <xdr:cNvPr id="25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87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2514</xdr:row>
      <xdr:rowOff>0</xdr:rowOff>
    </xdr:from>
    <xdr:to>
      <xdr:col>0</xdr:col>
      <xdr:colOff>171450</xdr:colOff>
      <xdr:row>2514</xdr:row>
      <xdr:rowOff>152400</xdr:rowOff>
    </xdr:to>
    <xdr:pic>
      <xdr:nvPicPr>
        <xdr:cNvPr id="25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89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2515</xdr:row>
      <xdr:rowOff>0</xdr:rowOff>
    </xdr:from>
    <xdr:to>
      <xdr:col>0</xdr:col>
      <xdr:colOff>171450</xdr:colOff>
      <xdr:row>2515</xdr:row>
      <xdr:rowOff>152400</xdr:rowOff>
    </xdr:to>
    <xdr:pic>
      <xdr:nvPicPr>
        <xdr:cNvPr id="25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91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2516</xdr:row>
      <xdr:rowOff>0</xdr:rowOff>
    </xdr:from>
    <xdr:to>
      <xdr:col>0</xdr:col>
      <xdr:colOff>171450</xdr:colOff>
      <xdr:row>2516</xdr:row>
      <xdr:rowOff>152400</xdr:rowOff>
    </xdr:to>
    <xdr:pic>
      <xdr:nvPicPr>
        <xdr:cNvPr id="25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92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2517</xdr:row>
      <xdr:rowOff>0</xdr:rowOff>
    </xdr:from>
    <xdr:to>
      <xdr:col>0</xdr:col>
      <xdr:colOff>171450</xdr:colOff>
      <xdr:row>2517</xdr:row>
      <xdr:rowOff>152400</xdr:rowOff>
    </xdr:to>
    <xdr:pic>
      <xdr:nvPicPr>
        <xdr:cNvPr id="25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94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2518</xdr:row>
      <xdr:rowOff>0</xdr:rowOff>
    </xdr:from>
    <xdr:to>
      <xdr:col>0</xdr:col>
      <xdr:colOff>171450</xdr:colOff>
      <xdr:row>2518</xdr:row>
      <xdr:rowOff>152400</xdr:rowOff>
    </xdr:to>
    <xdr:pic>
      <xdr:nvPicPr>
        <xdr:cNvPr id="25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96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2519</xdr:row>
      <xdr:rowOff>0</xdr:rowOff>
    </xdr:from>
    <xdr:to>
      <xdr:col>0</xdr:col>
      <xdr:colOff>171450</xdr:colOff>
      <xdr:row>2519</xdr:row>
      <xdr:rowOff>152400</xdr:rowOff>
    </xdr:to>
    <xdr:pic>
      <xdr:nvPicPr>
        <xdr:cNvPr id="25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798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2520</xdr:row>
      <xdr:rowOff>0</xdr:rowOff>
    </xdr:from>
    <xdr:to>
      <xdr:col>0</xdr:col>
      <xdr:colOff>171450</xdr:colOff>
      <xdr:row>2520</xdr:row>
      <xdr:rowOff>152400</xdr:rowOff>
    </xdr:to>
    <xdr:pic>
      <xdr:nvPicPr>
        <xdr:cNvPr id="25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00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2521</xdr:row>
      <xdr:rowOff>0</xdr:rowOff>
    </xdr:from>
    <xdr:to>
      <xdr:col>0</xdr:col>
      <xdr:colOff>171450</xdr:colOff>
      <xdr:row>2521</xdr:row>
      <xdr:rowOff>152400</xdr:rowOff>
    </xdr:to>
    <xdr:pic>
      <xdr:nvPicPr>
        <xdr:cNvPr id="25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02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2522</xdr:row>
      <xdr:rowOff>0</xdr:rowOff>
    </xdr:from>
    <xdr:to>
      <xdr:col>0</xdr:col>
      <xdr:colOff>171450</xdr:colOff>
      <xdr:row>2522</xdr:row>
      <xdr:rowOff>152400</xdr:rowOff>
    </xdr:to>
    <xdr:pic>
      <xdr:nvPicPr>
        <xdr:cNvPr id="25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04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2523</xdr:row>
      <xdr:rowOff>0</xdr:rowOff>
    </xdr:from>
    <xdr:to>
      <xdr:col>0</xdr:col>
      <xdr:colOff>171450</xdr:colOff>
      <xdr:row>2523</xdr:row>
      <xdr:rowOff>152400</xdr:rowOff>
    </xdr:to>
    <xdr:pic>
      <xdr:nvPicPr>
        <xdr:cNvPr id="25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06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2524</xdr:row>
      <xdr:rowOff>0</xdr:rowOff>
    </xdr:from>
    <xdr:to>
      <xdr:col>0</xdr:col>
      <xdr:colOff>171450</xdr:colOff>
      <xdr:row>2524</xdr:row>
      <xdr:rowOff>152400</xdr:rowOff>
    </xdr:to>
    <xdr:pic>
      <xdr:nvPicPr>
        <xdr:cNvPr id="25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08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2525</xdr:row>
      <xdr:rowOff>0</xdr:rowOff>
    </xdr:from>
    <xdr:to>
      <xdr:col>0</xdr:col>
      <xdr:colOff>171450</xdr:colOff>
      <xdr:row>2525</xdr:row>
      <xdr:rowOff>152400</xdr:rowOff>
    </xdr:to>
    <xdr:pic>
      <xdr:nvPicPr>
        <xdr:cNvPr id="25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10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2526</xdr:row>
      <xdr:rowOff>0</xdr:rowOff>
    </xdr:from>
    <xdr:to>
      <xdr:col>0</xdr:col>
      <xdr:colOff>171450</xdr:colOff>
      <xdr:row>2526</xdr:row>
      <xdr:rowOff>152400</xdr:rowOff>
    </xdr:to>
    <xdr:pic>
      <xdr:nvPicPr>
        <xdr:cNvPr id="25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12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2527</xdr:row>
      <xdr:rowOff>0</xdr:rowOff>
    </xdr:from>
    <xdr:to>
      <xdr:col>0</xdr:col>
      <xdr:colOff>171450</xdr:colOff>
      <xdr:row>2527</xdr:row>
      <xdr:rowOff>152400</xdr:rowOff>
    </xdr:to>
    <xdr:pic>
      <xdr:nvPicPr>
        <xdr:cNvPr id="25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13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2528</xdr:row>
      <xdr:rowOff>0</xdr:rowOff>
    </xdr:from>
    <xdr:to>
      <xdr:col>0</xdr:col>
      <xdr:colOff>171450</xdr:colOff>
      <xdr:row>2528</xdr:row>
      <xdr:rowOff>152400</xdr:rowOff>
    </xdr:to>
    <xdr:pic>
      <xdr:nvPicPr>
        <xdr:cNvPr id="25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15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2529</xdr:row>
      <xdr:rowOff>0</xdr:rowOff>
    </xdr:from>
    <xdr:to>
      <xdr:col>0</xdr:col>
      <xdr:colOff>171450</xdr:colOff>
      <xdr:row>2529</xdr:row>
      <xdr:rowOff>152400</xdr:rowOff>
    </xdr:to>
    <xdr:pic>
      <xdr:nvPicPr>
        <xdr:cNvPr id="25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17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2530</xdr:row>
      <xdr:rowOff>0</xdr:rowOff>
    </xdr:from>
    <xdr:to>
      <xdr:col>0</xdr:col>
      <xdr:colOff>171450</xdr:colOff>
      <xdr:row>2530</xdr:row>
      <xdr:rowOff>152400</xdr:rowOff>
    </xdr:to>
    <xdr:pic>
      <xdr:nvPicPr>
        <xdr:cNvPr id="25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19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2531</xdr:row>
      <xdr:rowOff>0</xdr:rowOff>
    </xdr:from>
    <xdr:to>
      <xdr:col>0</xdr:col>
      <xdr:colOff>171450</xdr:colOff>
      <xdr:row>2531</xdr:row>
      <xdr:rowOff>152400</xdr:rowOff>
    </xdr:to>
    <xdr:pic>
      <xdr:nvPicPr>
        <xdr:cNvPr id="25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21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2532</xdr:row>
      <xdr:rowOff>0</xdr:rowOff>
    </xdr:from>
    <xdr:to>
      <xdr:col>0</xdr:col>
      <xdr:colOff>171450</xdr:colOff>
      <xdr:row>2532</xdr:row>
      <xdr:rowOff>152400</xdr:rowOff>
    </xdr:to>
    <xdr:pic>
      <xdr:nvPicPr>
        <xdr:cNvPr id="25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23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2533</xdr:row>
      <xdr:rowOff>0</xdr:rowOff>
    </xdr:from>
    <xdr:to>
      <xdr:col>0</xdr:col>
      <xdr:colOff>171450</xdr:colOff>
      <xdr:row>2533</xdr:row>
      <xdr:rowOff>152400</xdr:rowOff>
    </xdr:to>
    <xdr:pic>
      <xdr:nvPicPr>
        <xdr:cNvPr id="25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25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2534</xdr:row>
      <xdr:rowOff>0</xdr:rowOff>
    </xdr:from>
    <xdr:to>
      <xdr:col>0</xdr:col>
      <xdr:colOff>171450</xdr:colOff>
      <xdr:row>2534</xdr:row>
      <xdr:rowOff>152400</xdr:rowOff>
    </xdr:to>
    <xdr:pic>
      <xdr:nvPicPr>
        <xdr:cNvPr id="25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27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2535</xdr:row>
      <xdr:rowOff>0</xdr:rowOff>
    </xdr:from>
    <xdr:to>
      <xdr:col>0</xdr:col>
      <xdr:colOff>171450</xdr:colOff>
      <xdr:row>2535</xdr:row>
      <xdr:rowOff>152400</xdr:rowOff>
    </xdr:to>
    <xdr:pic>
      <xdr:nvPicPr>
        <xdr:cNvPr id="25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29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2536</xdr:row>
      <xdr:rowOff>0</xdr:rowOff>
    </xdr:from>
    <xdr:to>
      <xdr:col>0</xdr:col>
      <xdr:colOff>171450</xdr:colOff>
      <xdr:row>2536</xdr:row>
      <xdr:rowOff>152400</xdr:rowOff>
    </xdr:to>
    <xdr:pic>
      <xdr:nvPicPr>
        <xdr:cNvPr id="25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31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2537</xdr:row>
      <xdr:rowOff>0</xdr:rowOff>
    </xdr:from>
    <xdr:to>
      <xdr:col>0</xdr:col>
      <xdr:colOff>171450</xdr:colOff>
      <xdr:row>2537</xdr:row>
      <xdr:rowOff>152400</xdr:rowOff>
    </xdr:to>
    <xdr:pic>
      <xdr:nvPicPr>
        <xdr:cNvPr id="25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32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2538</xdr:row>
      <xdr:rowOff>0</xdr:rowOff>
    </xdr:from>
    <xdr:to>
      <xdr:col>0</xdr:col>
      <xdr:colOff>171450</xdr:colOff>
      <xdr:row>2538</xdr:row>
      <xdr:rowOff>152400</xdr:rowOff>
    </xdr:to>
    <xdr:pic>
      <xdr:nvPicPr>
        <xdr:cNvPr id="25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34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2539</xdr:row>
      <xdr:rowOff>0</xdr:rowOff>
    </xdr:from>
    <xdr:to>
      <xdr:col>0</xdr:col>
      <xdr:colOff>171450</xdr:colOff>
      <xdr:row>2539</xdr:row>
      <xdr:rowOff>152400</xdr:rowOff>
    </xdr:to>
    <xdr:pic>
      <xdr:nvPicPr>
        <xdr:cNvPr id="25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36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2540</xdr:row>
      <xdr:rowOff>0</xdr:rowOff>
    </xdr:from>
    <xdr:to>
      <xdr:col>0</xdr:col>
      <xdr:colOff>171450</xdr:colOff>
      <xdr:row>2540</xdr:row>
      <xdr:rowOff>152400</xdr:rowOff>
    </xdr:to>
    <xdr:pic>
      <xdr:nvPicPr>
        <xdr:cNvPr id="25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38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2541</xdr:row>
      <xdr:rowOff>0</xdr:rowOff>
    </xdr:from>
    <xdr:to>
      <xdr:col>0</xdr:col>
      <xdr:colOff>171450</xdr:colOff>
      <xdr:row>2541</xdr:row>
      <xdr:rowOff>152400</xdr:rowOff>
    </xdr:to>
    <xdr:pic>
      <xdr:nvPicPr>
        <xdr:cNvPr id="25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40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2542</xdr:row>
      <xdr:rowOff>0</xdr:rowOff>
    </xdr:from>
    <xdr:to>
      <xdr:col>0</xdr:col>
      <xdr:colOff>171450</xdr:colOff>
      <xdr:row>2542</xdr:row>
      <xdr:rowOff>152400</xdr:rowOff>
    </xdr:to>
    <xdr:pic>
      <xdr:nvPicPr>
        <xdr:cNvPr id="25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42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2543</xdr:row>
      <xdr:rowOff>0</xdr:rowOff>
    </xdr:from>
    <xdr:to>
      <xdr:col>0</xdr:col>
      <xdr:colOff>171450</xdr:colOff>
      <xdr:row>2543</xdr:row>
      <xdr:rowOff>152400</xdr:rowOff>
    </xdr:to>
    <xdr:pic>
      <xdr:nvPicPr>
        <xdr:cNvPr id="25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44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2544</xdr:row>
      <xdr:rowOff>0</xdr:rowOff>
    </xdr:from>
    <xdr:to>
      <xdr:col>0</xdr:col>
      <xdr:colOff>171450</xdr:colOff>
      <xdr:row>2544</xdr:row>
      <xdr:rowOff>152400</xdr:rowOff>
    </xdr:to>
    <xdr:pic>
      <xdr:nvPicPr>
        <xdr:cNvPr id="25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46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2545</xdr:row>
      <xdr:rowOff>0</xdr:rowOff>
    </xdr:from>
    <xdr:to>
      <xdr:col>0</xdr:col>
      <xdr:colOff>171450</xdr:colOff>
      <xdr:row>2545</xdr:row>
      <xdr:rowOff>152400</xdr:rowOff>
    </xdr:to>
    <xdr:pic>
      <xdr:nvPicPr>
        <xdr:cNvPr id="25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48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2546</xdr:row>
      <xdr:rowOff>0</xdr:rowOff>
    </xdr:from>
    <xdr:to>
      <xdr:col>0</xdr:col>
      <xdr:colOff>171450</xdr:colOff>
      <xdr:row>2546</xdr:row>
      <xdr:rowOff>152400</xdr:rowOff>
    </xdr:to>
    <xdr:pic>
      <xdr:nvPicPr>
        <xdr:cNvPr id="25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50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2547</xdr:row>
      <xdr:rowOff>0</xdr:rowOff>
    </xdr:from>
    <xdr:to>
      <xdr:col>0</xdr:col>
      <xdr:colOff>171450</xdr:colOff>
      <xdr:row>2547</xdr:row>
      <xdr:rowOff>152400</xdr:rowOff>
    </xdr:to>
    <xdr:pic>
      <xdr:nvPicPr>
        <xdr:cNvPr id="25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52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2548</xdr:row>
      <xdr:rowOff>0</xdr:rowOff>
    </xdr:from>
    <xdr:to>
      <xdr:col>0</xdr:col>
      <xdr:colOff>171450</xdr:colOff>
      <xdr:row>2548</xdr:row>
      <xdr:rowOff>152400</xdr:rowOff>
    </xdr:to>
    <xdr:pic>
      <xdr:nvPicPr>
        <xdr:cNvPr id="25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53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2549</xdr:row>
      <xdr:rowOff>0</xdr:rowOff>
    </xdr:from>
    <xdr:to>
      <xdr:col>0</xdr:col>
      <xdr:colOff>171450</xdr:colOff>
      <xdr:row>2549</xdr:row>
      <xdr:rowOff>152400</xdr:rowOff>
    </xdr:to>
    <xdr:pic>
      <xdr:nvPicPr>
        <xdr:cNvPr id="25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55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2550</xdr:row>
      <xdr:rowOff>0</xdr:rowOff>
    </xdr:from>
    <xdr:to>
      <xdr:col>0</xdr:col>
      <xdr:colOff>171450</xdr:colOff>
      <xdr:row>2550</xdr:row>
      <xdr:rowOff>152400</xdr:rowOff>
    </xdr:to>
    <xdr:pic>
      <xdr:nvPicPr>
        <xdr:cNvPr id="25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57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2551</xdr:row>
      <xdr:rowOff>0</xdr:rowOff>
    </xdr:from>
    <xdr:to>
      <xdr:col>0</xdr:col>
      <xdr:colOff>171450</xdr:colOff>
      <xdr:row>2551</xdr:row>
      <xdr:rowOff>152400</xdr:rowOff>
    </xdr:to>
    <xdr:pic>
      <xdr:nvPicPr>
        <xdr:cNvPr id="25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59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2552</xdr:row>
      <xdr:rowOff>0</xdr:rowOff>
    </xdr:from>
    <xdr:to>
      <xdr:col>0</xdr:col>
      <xdr:colOff>171450</xdr:colOff>
      <xdr:row>2552</xdr:row>
      <xdr:rowOff>152400</xdr:rowOff>
    </xdr:to>
    <xdr:pic>
      <xdr:nvPicPr>
        <xdr:cNvPr id="25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61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2553</xdr:row>
      <xdr:rowOff>0</xdr:rowOff>
    </xdr:from>
    <xdr:to>
      <xdr:col>0</xdr:col>
      <xdr:colOff>171450</xdr:colOff>
      <xdr:row>2553</xdr:row>
      <xdr:rowOff>152400</xdr:rowOff>
    </xdr:to>
    <xdr:pic>
      <xdr:nvPicPr>
        <xdr:cNvPr id="25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63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2554</xdr:row>
      <xdr:rowOff>0</xdr:rowOff>
    </xdr:from>
    <xdr:to>
      <xdr:col>0</xdr:col>
      <xdr:colOff>171450</xdr:colOff>
      <xdr:row>2554</xdr:row>
      <xdr:rowOff>152400</xdr:rowOff>
    </xdr:to>
    <xdr:pic>
      <xdr:nvPicPr>
        <xdr:cNvPr id="25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65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2555</xdr:row>
      <xdr:rowOff>0</xdr:rowOff>
    </xdr:from>
    <xdr:to>
      <xdr:col>0</xdr:col>
      <xdr:colOff>171450</xdr:colOff>
      <xdr:row>2555</xdr:row>
      <xdr:rowOff>152400</xdr:rowOff>
    </xdr:to>
    <xdr:pic>
      <xdr:nvPicPr>
        <xdr:cNvPr id="25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67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2556</xdr:row>
      <xdr:rowOff>0</xdr:rowOff>
    </xdr:from>
    <xdr:to>
      <xdr:col>0</xdr:col>
      <xdr:colOff>171450</xdr:colOff>
      <xdr:row>2556</xdr:row>
      <xdr:rowOff>152400</xdr:rowOff>
    </xdr:to>
    <xdr:pic>
      <xdr:nvPicPr>
        <xdr:cNvPr id="25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69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2557</xdr:row>
      <xdr:rowOff>0</xdr:rowOff>
    </xdr:from>
    <xdr:to>
      <xdr:col>0</xdr:col>
      <xdr:colOff>171450</xdr:colOff>
      <xdr:row>2557</xdr:row>
      <xdr:rowOff>152400</xdr:rowOff>
    </xdr:to>
    <xdr:pic>
      <xdr:nvPicPr>
        <xdr:cNvPr id="25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71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2558</xdr:row>
      <xdr:rowOff>0</xdr:rowOff>
    </xdr:from>
    <xdr:to>
      <xdr:col>0</xdr:col>
      <xdr:colOff>171450</xdr:colOff>
      <xdr:row>2558</xdr:row>
      <xdr:rowOff>152400</xdr:rowOff>
    </xdr:to>
    <xdr:pic>
      <xdr:nvPicPr>
        <xdr:cNvPr id="25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72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2559</xdr:row>
      <xdr:rowOff>0</xdr:rowOff>
    </xdr:from>
    <xdr:to>
      <xdr:col>0</xdr:col>
      <xdr:colOff>171450</xdr:colOff>
      <xdr:row>2559</xdr:row>
      <xdr:rowOff>152400</xdr:rowOff>
    </xdr:to>
    <xdr:pic>
      <xdr:nvPicPr>
        <xdr:cNvPr id="25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74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2560</xdr:row>
      <xdr:rowOff>0</xdr:rowOff>
    </xdr:from>
    <xdr:to>
      <xdr:col>0</xdr:col>
      <xdr:colOff>171450</xdr:colOff>
      <xdr:row>2560</xdr:row>
      <xdr:rowOff>152400</xdr:rowOff>
    </xdr:to>
    <xdr:pic>
      <xdr:nvPicPr>
        <xdr:cNvPr id="25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76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2561</xdr:row>
      <xdr:rowOff>0</xdr:rowOff>
    </xdr:from>
    <xdr:to>
      <xdr:col>0</xdr:col>
      <xdr:colOff>171450</xdr:colOff>
      <xdr:row>2561</xdr:row>
      <xdr:rowOff>152400</xdr:rowOff>
    </xdr:to>
    <xdr:pic>
      <xdr:nvPicPr>
        <xdr:cNvPr id="25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78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2562</xdr:row>
      <xdr:rowOff>0</xdr:rowOff>
    </xdr:from>
    <xdr:to>
      <xdr:col>0</xdr:col>
      <xdr:colOff>171450</xdr:colOff>
      <xdr:row>2562</xdr:row>
      <xdr:rowOff>152400</xdr:rowOff>
    </xdr:to>
    <xdr:pic>
      <xdr:nvPicPr>
        <xdr:cNvPr id="25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80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2563</xdr:row>
      <xdr:rowOff>0</xdr:rowOff>
    </xdr:from>
    <xdr:to>
      <xdr:col>0</xdr:col>
      <xdr:colOff>171450</xdr:colOff>
      <xdr:row>2563</xdr:row>
      <xdr:rowOff>152400</xdr:rowOff>
    </xdr:to>
    <xdr:pic>
      <xdr:nvPicPr>
        <xdr:cNvPr id="25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82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2564</xdr:row>
      <xdr:rowOff>0</xdr:rowOff>
    </xdr:from>
    <xdr:to>
      <xdr:col>0</xdr:col>
      <xdr:colOff>171450</xdr:colOff>
      <xdr:row>2564</xdr:row>
      <xdr:rowOff>152400</xdr:rowOff>
    </xdr:to>
    <xdr:pic>
      <xdr:nvPicPr>
        <xdr:cNvPr id="25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84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2565</xdr:row>
      <xdr:rowOff>0</xdr:rowOff>
    </xdr:from>
    <xdr:to>
      <xdr:col>0</xdr:col>
      <xdr:colOff>171450</xdr:colOff>
      <xdr:row>2565</xdr:row>
      <xdr:rowOff>152400</xdr:rowOff>
    </xdr:to>
    <xdr:pic>
      <xdr:nvPicPr>
        <xdr:cNvPr id="25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86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2566</xdr:row>
      <xdr:rowOff>0</xdr:rowOff>
    </xdr:from>
    <xdr:to>
      <xdr:col>0</xdr:col>
      <xdr:colOff>171450</xdr:colOff>
      <xdr:row>2566</xdr:row>
      <xdr:rowOff>152400</xdr:rowOff>
    </xdr:to>
    <xdr:pic>
      <xdr:nvPicPr>
        <xdr:cNvPr id="25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88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2567</xdr:row>
      <xdr:rowOff>0</xdr:rowOff>
    </xdr:from>
    <xdr:to>
      <xdr:col>0</xdr:col>
      <xdr:colOff>171450</xdr:colOff>
      <xdr:row>2567</xdr:row>
      <xdr:rowOff>152400</xdr:rowOff>
    </xdr:to>
    <xdr:pic>
      <xdr:nvPicPr>
        <xdr:cNvPr id="25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90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2568</xdr:row>
      <xdr:rowOff>0</xdr:rowOff>
    </xdr:from>
    <xdr:to>
      <xdr:col>0</xdr:col>
      <xdr:colOff>171450</xdr:colOff>
      <xdr:row>2568</xdr:row>
      <xdr:rowOff>152400</xdr:rowOff>
    </xdr:to>
    <xdr:pic>
      <xdr:nvPicPr>
        <xdr:cNvPr id="25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92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2569</xdr:row>
      <xdr:rowOff>0</xdr:rowOff>
    </xdr:from>
    <xdr:to>
      <xdr:col>0</xdr:col>
      <xdr:colOff>171450</xdr:colOff>
      <xdr:row>2569</xdr:row>
      <xdr:rowOff>152400</xdr:rowOff>
    </xdr:to>
    <xdr:pic>
      <xdr:nvPicPr>
        <xdr:cNvPr id="25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93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2570</xdr:row>
      <xdr:rowOff>0</xdr:rowOff>
    </xdr:from>
    <xdr:to>
      <xdr:col>0</xdr:col>
      <xdr:colOff>171450</xdr:colOff>
      <xdr:row>2570</xdr:row>
      <xdr:rowOff>152400</xdr:rowOff>
    </xdr:to>
    <xdr:pic>
      <xdr:nvPicPr>
        <xdr:cNvPr id="25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95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2571</xdr:row>
      <xdr:rowOff>0</xdr:rowOff>
    </xdr:from>
    <xdr:to>
      <xdr:col>0</xdr:col>
      <xdr:colOff>171450</xdr:colOff>
      <xdr:row>2571</xdr:row>
      <xdr:rowOff>152400</xdr:rowOff>
    </xdr:to>
    <xdr:pic>
      <xdr:nvPicPr>
        <xdr:cNvPr id="25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97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2572</xdr:row>
      <xdr:rowOff>0</xdr:rowOff>
    </xdr:from>
    <xdr:to>
      <xdr:col>0</xdr:col>
      <xdr:colOff>171450</xdr:colOff>
      <xdr:row>2572</xdr:row>
      <xdr:rowOff>152400</xdr:rowOff>
    </xdr:to>
    <xdr:pic>
      <xdr:nvPicPr>
        <xdr:cNvPr id="25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899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2573</xdr:row>
      <xdr:rowOff>0</xdr:rowOff>
    </xdr:from>
    <xdr:to>
      <xdr:col>0</xdr:col>
      <xdr:colOff>171450</xdr:colOff>
      <xdr:row>2573</xdr:row>
      <xdr:rowOff>152400</xdr:rowOff>
    </xdr:to>
    <xdr:pic>
      <xdr:nvPicPr>
        <xdr:cNvPr id="25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01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2574</xdr:row>
      <xdr:rowOff>0</xdr:rowOff>
    </xdr:from>
    <xdr:to>
      <xdr:col>0</xdr:col>
      <xdr:colOff>171450</xdr:colOff>
      <xdr:row>2574</xdr:row>
      <xdr:rowOff>152400</xdr:rowOff>
    </xdr:to>
    <xdr:pic>
      <xdr:nvPicPr>
        <xdr:cNvPr id="25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03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2575</xdr:row>
      <xdr:rowOff>0</xdr:rowOff>
    </xdr:from>
    <xdr:to>
      <xdr:col>0</xdr:col>
      <xdr:colOff>171450</xdr:colOff>
      <xdr:row>2575</xdr:row>
      <xdr:rowOff>152400</xdr:rowOff>
    </xdr:to>
    <xdr:pic>
      <xdr:nvPicPr>
        <xdr:cNvPr id="25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05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2576</xdr:row>
      <xdr:rowOff>0</xdr:rowOff>
    </xdr:from>
    <xdr:to>
      <xdr:col>0</xdr:col>
      <xdr:colOff>171450</xdr:colOff>
      <xdr:row>2576</xdr:row>
      <xdr:rowOff>152400</xdr:rowOff>
    </xdr:to>
    <xdr:pic>
      <xdr:nvPicPr>
        <xdr:cNvPr id="25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07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2577</xdr:row>
      <xdr:rowOff>0</xdr:rowOff>
    </xdr:from>
    <xdr:to>
      <xdr:col>0</xdr:col>
      <xdr:colOff>171450</xdr:colOff>
      <xdr:row>2577</xdr:row>
      <xdr:rowOff>152400</xdr:rowOff>
    </xdr:to>
    <xdr:pic>
      <xdr:nvPicPr>
        <xdr:cNvPr id="25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09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2578</xdr:row>
      <xdr:rowOff>0</xdr:rowOff>
    </xdr:from>
    <xdr:to>
      <xdr:col>0</xdr:col>
      <xdr:colOff>171450</xdr:colOff>
      <xdr:row>2578</xdr:row>
      <xdr:rowOff>152400</xdr:rowOff>
    </xdr:to>
    <xdr:pic>
      <xdr:nvPicPr>
        <xdr:cNvPr id="25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11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2579</xdr:row>
      <xdr:rowOff>0</xdr:rowOff>
    </xdr:from>
    <xdr:to>
      <xdr:col>0</xdr:col>
      <xdr:colOff>171450</xdr:colOff>
      <xdr:row>2579</xdr:row>
      <xdr:rowOff>152400</xdr:rowOff>
    </xdr:to>
    <xdr:pic>
      <xdr:nvPicPr>
        <xdr:cNvPr id="25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12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2580</xdr:row>
      <xdr:rowOff>0</xdr:rowOff>
    </xdr:from>
    <xdr:to>
      <xdr:col>0</xdr:col>
      <xdr:colOff>171450</xdr:colOff>
      <xdr:row>2580</xdr:row>
      <xdr:rowOff>152400</xdr:rowOff>
    </xdr:to>
    <xdr:pic>
      <xdr:nvPicPr>
        <xdr:cNvPr id="25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14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2581</xdr:row>
      <xdr:rowOff>0</xdr:rowOff>
    </xdr:from>
    <xdr:to>
      <xdr:col>0</xdr:col>
      <xdr:colOff>171450</xdr:colOff>
      <xdr:row>2581</xdr:row>
      <xdr:rowOff>152400</xdr:rowOff>
    </xdr:to>
    <xdr:pic>
      <xdr:nvPicPr>
        <xdr:cNvPr id="25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16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2582</xdr:row>
      <xdr:rowOff>0</xdr:rowOff>
    </xdr:from>
    <xdr:to>
      <xdr:col>0</xdr:col>
      <xdr:colOff>171450</xdr:colOff>
      <xdr:row>2582</xdr:row>
      <xdr:rowOff>152400</xdr:rowOff>
    </xdr:to>
    <xdr:pic>
      <xdr:nvPicPr>
        <xdr:cNvPr id="25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18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2583</xdr:row>
      <xdr:rowOff>0</xdr:rowOff>
    </xdr:from>
    <xdr:to>
      <xdr:col>0</xdr:col>
      <xdr:colOff>171450</xdr:colOff>
      <xdr:row>2583</xdr:row>
      <xdr:rowOff>152400</xdr:rowOff>
    </xdr:to>
    <xdr:pic>
      <xdr:nvPicPr>
        <xdr:cNvPr id="25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20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2584</xdr:row>
      <xdr:rowOff>0</xdr:rowOff>
    </xdr:from>
    <xdr:to>
      <xdr:col>0</xdr:col>
      <xdr:colOff>171450</xdr:colOff>
      <xdr:row>2584</xdr:row>
      <xdr:rowOff>152400</xdr:rowOff>
    </xdr:to>
    <xdr:pic>
      <xdr:nvPicPr>
        <xdr:cNvPr id="25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22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2585</xdr:row>
      <xdr:rowOff>0</xdr:rowOff>
    </xdr:from>
    <xdr:to>
      <xdr:col>0</xdr:col>
      <xdr:colOff>171450</xdr:colOff>
      <xdr:row>2585</xdr:row>
      <xdr:rowOff>152400</xdr:rowOff>
    </xdr:to>
    <xdr:pic>
      <xdr:nvPicPr>
        <xdr:cNvPr id="25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24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2586</xdr:row>
      <xdr:rowOff>0</xdr:rowOff>
    </xdr:from>
    <xdr:to>
      <xdr:col>0</xdr:col>
      <xdr:colOff>171450</xdr:colOff>
      <xdr:row>2586</xdr:row>
      <xdr:rowOff>152400</xdr:rowOff>
    </xdr:to>
    <xdr:pic>
      <xdr:nvPicPr>
        <xdr:cNvPr id="25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26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2587</xdr:row>
      <xdr:rowOff>0</xdr:rowOff>
    </xdr:from>
    <xdr:to>
      <xdr:col>0</xdr:col>
      <xdr:colOff>171450</xdr:colOff>
      <xdr:row>2587</xdr:row>
      <xdr:rowOff>152400</xdr:rowOff>
    </xdr:to>
    <xdr:pic>
      <xdr:nvPicPr>
        <xdr:cNvPr id="25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28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2588</xdr:row>
      <xdr:rowOff>0</xdr:rowOff>
    </xdr:from>
    <xdr:to>
      <xdr:col>0</xdr:col>
      <xdr:colOff>171450</xdr:colOff>
      <xdr:row>2588</xdr:row>
      <xdr:rowOff>152400</xdr:rowOff>
    </xdr:to>
    <xdr:pic>
      <xdr:nvPicPr>
        <xdr:cNvPr id="25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30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2589</xdr:row>
      <xdr:rowOff>0</xdr:rowOff>
    </xdr:from>
    <xdr:to>
      <xdr:col>0</xdr:col>
      <xdr:colOff>171450</xdr:colOff>
      <xdr:row>2589</xdr:row>
      <xdr:rowOff>152400</xdr:rowOff>
    </xdr:to>
    <xdr:pic>
      <xdr:nvPicPr>
        <xdr:cNvPr id="25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32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2590</xdr:row>
      <xdr:rowOff>0</xdr:rowOff>
    </xdr:from>
    <xdr:to>
      <xdr:col>0</xdr:col>
      <xdr:colOff>171450</xdr:colOff>
      <xdr:row>2590</xdr:row>
      <xdr:rowOff>152400</xdr:rowOff>
    </xdr:to>
    <xdr:pic>
      <xdr:nvPicPr>
        <xdr:cNvPr id="25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33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2591</xdr:row>
      <xdr:rowOff>0</xdr:rowOff>
    </xdr:from>
    <xdr:to>
      <xdr:col>0</xdr:col>
      <xdr:colOff>171450</xdr:colOff>
      <xdr:row>2591</xdr:row>
      <xdr:rowOff>152400</xdr:rowOff>
    </xdr:to>
    <xdr:pic>
      <xdr:nvPicPr>
        <xdr:cNvPr id="25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35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2592</xdr:row>
      <xdr:rowOff>0</xdr:rowOff>
    </xdr:from>
    <xdr:to>
      <xdr:col>0</xdr:col>
      <xdr:colOff>171450</xdr:colOff>
      <xdr:row>2592</xdr:row>
      <xdr:rowOff>152400</xdr:rowOff>
    </xdr:to>
    <xdr:pic>
      <xdr:nvPicPr>
        <xdr:cNvPr id="25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37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2593</xdr:row>
      <xdr:rowOff>0</xdr:rowOff>
    </xdr:from>
    <xdr:to>
      <xdr:col>0</xdr:col>
      <xdr:colOff>171450</xdr:colOff>
      <xdr:row>2593</xdr:row>
      <xdr:rowOff>152400</xdr:rowOff>
    </xdr:to>
    <xdr:pic>
      <xdr:nvPicPr>
        <xdr:cNvPr id="25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39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2594</xdr:row>
      <xdr:rowOff>0</xdr:rowOff>
    </xdr:from>
    <xdr:to>
      <xdr:col>0</xdr:col>
      <xdr:colOff>171450</xdr:colOff>
      <xdr:row>2594</xdr:row>
      <xdr:rowOff>152400</xdr:rowOff>
    </xdr:to>
    <xdr:pic>
      <xdr:nvPicPr>
        <xdr:cNvPr id="25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41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2595</xdr:row>
      <xdr:rowOff>0</xdr:rowOff>
    </xdr:from>
    <xdr:to>
      <xdr:col>0</xdr:col>
      <xdr:colOff>171450</xdr:colOff>
      <xdr:row>2595</xdr:row>
      <xdr:rowOff>152400</xdr:rowOff>
    </xdr:to>
    <xdr:pic>
      <xdr:nvPicPr>
        <xdr:cNvPr id="25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43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2596</xdr:row>
      <xdr:rowOff>0</xdr:rowOff>
    </xdr:from>
    <xdr:to>
      <xdr:col>0</xdr:col>
      <xdr:colOff>171450</xdr:colOff>
      <xdr:row>2596</xdr:row>
      <xdr:rowOff>152400</xdr:rowOff>
    </xdr:to>
    <xdr:pic>
      <xdr:nvPicPr>
        <xdr:cNvPr id="25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45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2597</xdr:row>
      <xdr:rowOff>0</xdr:rowOff>
    </xdr:from>
    <xdr:to>
      <xdr:col>0</xdr:col>
      <xdr:colOff>171450</xdr:colOff>
      <xdr:row>2597</xdr:row>
      <xdr:rowOff>152400</xdr:rowOff>
    </xdr:to>
    <xdr:pic>
      <xdr:nvPicPr>
        <xdr:cNvPr id="25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47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2598</xdr:row>
      <xdr:rowOff>0</xdr:rowOff>
    </xdr:from>
    <xdr:to>
      <xdr:col>0</xdr:col>
      <xdr:colOff>171450</xdr:colOff>
      <xdr:row>2598</xdr:row>
      <xdr:rowOff>152400</xdr:rowOff>
    </xdr:to>
    <xdr:pic>
      <xdr:nvPicPr>
        <xdr:cNvPr id="25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49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2599</xdr:row>
      <xdr:rowOff>0</xdr:rowOff>
    </xdr:from>
    <xdr:to>
      <xdr:col>0</xdr:col>
      <xdr:colOff>171450</xdr:colOff>
      <xdr:row>2599</xdr:row>
      <xdr:rowOff>152400</xdr:rowOff>
    </xdr:to>
    <xdr:pic>
      <xdr:nvPicPr>
        <xdr:cNvPr id="26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51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2600</xdr:row>
      <xdr:rowOff>0</xdr:rowOff>
    </xdr:from>
    <xdr:to>
      <xdr:col>0</xdr:col>
      <xdr:colOff>171450</xdr:colOff>
      <xdr:row>2600</xdr:row>
      <xdr:rowOff>152400</xdr:rowOff>
    </xdr:to>
    <xdr:pic>
      <xdr:nvPicPr>
        <xdr:cNvPr id="26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53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2601</xdr:row>
      <xdr:rowOff>0</xdr:rowOff>
    </xdr:from>
    <xdr:to>
      <xdr:col>0</xdr:col>
      <xdr:colOff>171450</xdr:colOff>
      <xdr:row>2601</xdr:row>
      <xdr:rowOff>152400</xdr:rowOff>
    </xdr:to>
    <xdr:pic>
      <xdr:nvPicPr>
        <xdr:cNvPr id="26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54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2602</xdr:row>
      <xdr:rowOff>0</xdr:rowOff>
    </xdr:from>
    <xdr:to>
      <xdr:col>0</xdr:col>
      <xdr:colOff>171450</xdr:colOff>
      <xdr:row>2602</xdr:row>
      <xdr:rowOff>152400</xdr:rowOff>
    </xdr:to>
    <xdr:pic>
      <xdr:nvPicPr>
        <xdr:cNvPr id="26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56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2603</xdr:row>
      <xdr:rowOff>0</xdr:rowOff>
    </xdr:from>
    <xdr:to>
      <xdr:col>0</xdr:col>
      <xdr:colOff>171450</xdr:colOff>
      <xdr:row>2603</xdr:row>
      <xdr:rowOff>152400</xdr:rowOff>
    </xdr:to>
    <xdr:pic>
      <xdr:nvPicPr>
        <xdr:cNvPr id="2604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4958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2604</xdr:row>
      <xdr:rowOff>0</xdr:rowOff>
    </xdr:from>
    <xdr:to>
      <xdr:col>0</xdr:col>
      <xdr:colOff>171450</xdr:colOff>
      <xdr:row>2604</xdr:row>
      <xdr:rowOff>152400</xdr:rowOff>
    </xdr:to>
    <xdr:pic>
      <xdr:nvPicPr>
        <xdr:cNvPr id="26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60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2605</xdr:row>
      <xdr:rowOff>0</xdr:rowOff>
    </xdr:from>
    <xdr:to>
      <xdr:col>0</xdr:col>
      <xdr:colOff>171450</xdr:colOff>
      <xdr:row>2605</xdr:row>
      <xdr:rowOff>152400</xdr:rowOff>
    </xdr:to>
    <xdr:pic>
      <xdr:nvPicPr>
        <xdr:cNvPr id="26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62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2606</xdr:row>
      <xdr:rowOff>0</xdr:rowOff>
    </xdr:from>
    <xdr:to>
      <xdr:col>0</xdr:col>
      <xdr:colOff>171450</xdr:colOff>
      <xdr:row>2606</xdr:row>
      <xdr:rowOff>152400</xdr:rowOff>
    </xdr:to>
    <xdr:pic>
      <xdr:nvPicPr>
        <xdr:cNvPr id="26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64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2607</xdr:row>
      <xdr:rowOff>0</xdr:rowOff>
    </xdr:from>
    <xdr:to>
      <xdr:col>0</xdr:col>
      <xdr:colOff>171450</xdr:colOff>
      <xdr:row>2607</xdr:row>
      <xdr:rowOff>152400</xdr:rowOff>
    </xdr:to>
    <xdr:pic>
      <xdr:nvPicPr>
        <xdr:cNvPr id="26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66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2608</xdr:row>
      <xdr:rowOff>0</xdr:rowOff>
    </xdr:from>
    <xdr:to>
      <xdr:col>0</xdr:col>
      <xdr:colOff>171450</xdr:colOff>
      <xdr:row>2608</xdr:row>
      <xdr:rowOff>152400</xdr:rowOff>
    </xdr:to>
    <xdr:pic>
      <xdr:nvPicPr>
        <xdr:cNvPr id="26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68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2609</xdr:row>
      <xdr:rowOff>0</xdr:rowOff>
    </xdr:from>
    <xdr:to>
      <xdr:col>0</xdr:col>
      <xdr:colOff>171450</xdr:colOff>
      <xdr:row>2609</xdr:row>
      <xdr:rowOff>152400</xdr:rowOff>
    </xdr:to>
    <xdr:pic>
      <xdr:nvPicPr>
        <xdr:cNvPr id="26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70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2610</xdr:row>
      <xdr:rowOff>0</xdr:rowOff>
    </xdr:from>
    <xdr:to>
      <xdr:col>0</xdr:col>
      <xdr:colOff>171450</xdr:colOff>
      <xdr:row>2610</xdr:row>
      <xdr:rowOff>152400</xdr:rowOff>
    </xdr:to>
    <xdr:pic>
      <xdr:nvPicPr>
        <xdr:cNvPr id="26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72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2611</xdr:row>
      <xdr:rowOff>0</xdr:rowOff>
    </xdr:from>
    <xdr:to>
      <xdr:col>0</xdr:col>
      <xdr:colOff>171450</xdr:colOff>
      <xdr:row>2611</xdr:row>
      <xdr:rowOff>152400</xdr:rowOff>
    </xdr:to>
    <xdr:pic>
      <xdr:nvPicPr>
        <xdr:cNvPr id="26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73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2612</xdr:row>
      <xdr:rowOff>0</xdr:rowOff>
    </xdr:from>
    <xdr:to>
      <xdr:col>0</xdr:col>
      <xdr:colOff>171450</xdr:colOff>
      <xdr:row>2612</xdr:row>
      <xdr:rowOff>152400</xdr:rowOff>
    </xdr:to>
    <xdr:pic>
      <xdr:nvPicPr>
        <xdr:cNvPr id="26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75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2613</xdr:row>
      <xdr:rowOff>0</xdr:rowOff>
    </xdr:from>
    <xdr:to>
      <xdr:col>0</xdr:col>
      <xdr:colOff>171450</xdr:colOff>
      <xdr:row>2613</xdr:row>
      <xdr:rowOff>152400</xdr:rowOff>
    </xdr:to>
    <xdr:pic>
      <xdr:nvPicPr>
        <xdr:cNvPr id="26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77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2614</xdr:row>
      <xdr:rowOff>0</xdr:rowOff>
    </xdr:from>
    <xdr:to>
      <xdr:col>0</xdr:col>
      <xdr:colOff>171450</xdr:colOff>
      <xdr:row>2614</xdr:row>
      <xdr:rowOff>152400</xdr:rowOff>
    </xdr:to>
    <xdr:pic>
      <xdr:nvPicPr>
        <xdr:cNvPr id="26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79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2615</xdr:row>
      <xdr:rowOff>0</xdr:rowOff>
    </xdr:from>
    <xdr:to>
      <xdr:col>0</xdr:col>
      <xdr:colOff>171450</xdr:colOff>
      <xdr:row>2615</xdr:row>
      <xdr:rowOff>152400</xdr:rowOff>
    </xdr:to>
    <xdr:pic>
      <xdr:nvPicPr>
        <xdr:cNvPr id="26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81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2616</xdr:row>
      <xdr:rowOff>0</xdr:rowOff>
    </xdr:from>
    <xdr:to>
      <xdr:col>0</xdr:col>
      <xdr:colOff>171450</xdr:colOff>
      <xdr:row>2616</xdr:row>
      <xdr:rowOff>152400</xdr:rowOff>
    </xdr:to>
    <xdr:pic>
      <xdr:nvPicPr>
        <xdr:cNvPr id="26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83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2617</xdr:row>
      <xdr:rowOff>0</xdr:rowOff>
    </xdr:from>
    <xdr:to>
      <xdr:col>0</xdr:col>
      <xdr:colOff>171450</xdr:colOff>
      <xdr:row>2617</xdr:row>
      <xdr:rowOff>152400</xdr:rowOff>
    </xdr:to>
    <xdr:pic>
      <xdr:nvPicPr>
        <xdr:cNvPr id="26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85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2618</xdr:row>
      <xdr:rowOff>0</xdr:rowOff>
    </xdr:from>
    <xdr:to>
      <xdr:col>0</xdr:col>
      <xdr:colOff>171450</xdr:colOff>
      <xdr:row>2618</xdr:row>
      <xdr:rowOff>152400</xdr:rowOff>
    </xdr:to>
    <xdr:pic>
      <xdr:nvPicPr>
        <xdr:cNvPr id="26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87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2619</xdr:row>
      <xdr:rowOff>0</xdr:rowOff>
    </xdr:from>
    <xdr:to>
      <xdr:col>0</xdr:col>
      <xdr:colOff>171450</xdr:colOff>
      <xdr:row>2619</xdr:row>
      <xdr:rowOff>152400</xdr:rowOff>
    </xdr:to>
    <xdr:pic>
      <xdr:nvPicPr>
        <xdr:cNvPr id="26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89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2620</xdr:row>
      <xdr:rowOff>0</xdr:rowOff>
    </xdr:from>
    <xdr:to>
      <xdr:col>0</xdr:col>
      <xdr:colOff>171450</xdr:colOff>
      <xdr:row>2620</xdr:row>
      <xdr:rowOff>152400</xdr:rowOff>
    </xdr:to>
    <xdr:pic>
      <xdr:nvPicPr>
        <xdr:cNvPr id="26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91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2621</xdr:row>
      <xdr:rowOff>0</xdr:rowOff>
    </xdr:from>
    <xdr:to>
      <xdr:col>0</xdr:col>
      <xdr:colOff>171450</xdr:colOff>
      <xdr:row>2621</xdr:row>
      <xdr:rowOff>152400</xdr:rowOff>
    </xdr:to>
    <xdr:pic>
      <xdr:nvPicPr>
        <xdr:cNvPr id="26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93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2622</xdr:row>
      <xdr:rowOff>0</xdr:rowOff>
    </xdr:from>
    <xdr:to>
      <xdr:col>0</xdr:col>
      <xdr:colOff>171450</xdr:colOff>
      <xdr:row>2622</xdr:row>
      <xdr:rowOff>152400</xdr:rowOff>
    </xdr:to>
    <xdr:pic>
      <xdr:nvPicPr>
        <xdr:cNvPr id="26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94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2623</xdr:row>
      <xdr:rowOff>0</xdr:rowOff>
    </xdr:from>
    <xdr:to>
      <xdr:col>0</xdr:col>
      <xdr:colOff>171450</xdr:colOff>
      <xdr:row>2623</xdr:row>
      <xdr:rowOff>152400</xdr:rowOff>
    </xdr:to>
    <xdr:pic>
      <xdr:nvPicPr>
        <xdr:cNvPr id="26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96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2624</xdr:row>
      <xdr:rowOff>0</xdr:rowOff>
    </xdr:from>
    <xdr:to>
      <xdr:col>0</xdr:col>
      <xdr:colOff>171450</xdr:colOff>
      <xdr:row>2624</xdr:row>
      <xdr:rowOff>152400</xdr:rowOff>
    </xdr:to>
    <xdr:pic>
      <xdr:nvPicPr>
        <xdr:cNvPr id="26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4998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2625</xdr:row>
      <xdr:rowOff>0</xdr:rowOff>
    </xdr:from>
    <xdr:to>
      <xdr:col>0</xdr:col>
      <xdr:colOff>171450</xdr:colOff>
      <xdr:row>2625</xdr:row>
      <xdr:rowOff>152400</xdr:rowOff>
    </xdr:to>
    <xdr:pic>
      <xdr:nvPicPr>
        <xdr:cNvPr id="26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00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2626</xdr:row>
      <xdr:rowOff>0</xdr:rowOff>
    </xdr:from>
    <xdr:to>
      <xdr:col>0</xdr:col>
      <xdr:colOff>171450</xdr:colOff>
      <xdr:row>2626</xdr:row>
      <xdr:rowOff>152400</xdr:rowOff>
    </xdr:to>
    <xdr:pic>
      <xdr:nvPicPr>
        <xdr:cNvPr id="26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02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2627</xdr:row>
      <xdr:rowOff>0</xdr:rowOff>
    </xdr:from>
    <xdr:to>
      <xdr:col>0</xdr:col>
      <xdr:colOff>171450</xdr:colOff>
      <xdr:row>2627</xdr:row>
      <xdr:rowOff>152400</xdr:rowOff>
    </xdr:to>
    <xdr:pic>
      <xdr:nvPicPr>
        <xdr:cNvPr id="26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04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2628</xdr:row>
      <xdr:rowOff>0</xdr:rowOff>
    </xdr:from>
    <xdr:to>
      <xdr:col>0</xdr:col>
      <xdr:colOff>171450</xdr:colOff>
      <xdr:row>2628</xdr:row>
      <xdr:rowOff>152400</xdr:rowOff>
    </xdr:to>
    <xdr:pic>
      <xdr:nvPicPr>
        <xdr:cNvPr id="26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06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2629</xdr:row>
      <xdr:rowOff>0</xdr:rowOff>
    </xdr:from>
    <xdr:to>
      <xdr:col>0</xdr:col>
      <xdr:colOff>171450</xdr:colOff>
      <xdr:row>2629</xdr:row>
      <xdr:rowOff>152400</xdr:rowOff>
    </xdr:to>
    <xdr:pic>
      <xdr:nvPicPr>
        <xdr:cNvPr id="26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08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2630</xdr:row>
      <xdr:rowOff>0</xdr:rowOff>
    </xdr:from>
    <xdr:to>
      <xdr:col>0</xdr:col>
      <xdr:colOff>171450</xdr:colOff>
      <xdr:row>2630</xdr:row>
      <xdr:rowOff>152400</xdr:rowOff>
    </xdr:to>
    <xdr:pic>
      <xdr:nvPicPr>
        <xdr:cNvPr id="26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10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2631</xdr:row>
      <xdr:rowOff>0</xdr:rowOff>
    </xdr:from>
    <xdr:to>
      <xdr:col>0</xdr:col>
      <xdr:colOff>171450</xdr:colOff>
      <xdr:row>2631</xdr:row>
      <xdr:rowOff>152400</xdr:rowOff>
    </xdr:to>
    <xdr:pic>
      <xdr:nvPicPr>
        <xdr:cNvPr id="26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12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2632</xdr:row>
      <xdr:rowOff>0</xdr:rowOff>
    </xdr:from>
    <xdr:to>
      <xdr:col>0</xdr:col>
      <xdr:colOff>171450</xdr:colOff>
      <xdr:row>2632</xdr:row>
      <xdr:rowOff>152400</xdr:rowOff>
    </xdr:to>
    <xdr:pic>
      <xdr:nvPicPr>
        <xdr:cNvPr id="26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13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2633</xdr:row>
      <xdr:rowOff>0</xdr:rowOff>
    </xdr:from>
    <xdr:to>
      <xdr:col>0</xdr:col>
      <xdr:colOff>171450</xdr:colOff>
      <xdr:row>2633</xdr:row>
      <xdr:rowOff>152400</xdr:rowOff>
    </xdr:to>
    <xdr:pic>
      <xdr:nvPicPr>
        <xdr:cNvPr id="26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15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2634</xdr:row>
      <xdr:rowOff>0</xdr:rowOff>
    </xdr:from>
    <xdr:to>
      <xdr:col>0</xdr:col>
      <xdr:colOff>171450</xdr:colOff>
      <xdr:row>2634</xdr:row>
      <xdr:rowOff>152400</xdr:rowOff>
    </xdr:to>
    <xdr:pic>
      <xdr:nvPicPr>
        <xdr:cNvPr id="26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17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2635</xdr:row>
      <xdr:rowOff>0</xdr:rowOff>
    </xdr:from>
    <xdr:to>
      <xdr:col>0</xdr:col>
      <xdr:colOff>171450</xdr:colOff>
      <xdr:row>2635</xdr:row>
      <xdr:rowOff>152400</xdr:rowOff>
    </xdr:to>
    <xdr:pic>
      <xdr:nvPicPr>
        <xdr:cNvPr id="26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19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2636</xdr:row>
      <xdr:rowOff>0</xdr:rowOff>
    </xdr:from>
    <xdr:to>
      <xdr:col>0</xdr:col>
      <xdr:colOff>171450</xdr:colOff>
      <xdr:row>2636</xdr:row>
      <xdr:rowOff>152400</xdr:rowOff>
    </xdr:to>
    <xdr:pic>
      <xdr:nvPicPr>
        <xdr:cNvPr id="26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21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2637</xdr:row>
      <xdr:rowOff>0</xdr:rowOff>
    </xdr:from>
    <xdr:to>
      <xdr:col>0</xdr:col>
      <xdr:colOff>171450</xdr:colOff>
      <xdr:row>2637</xdr:row>
      <xdr:rowOff>152400</xdr:rowOff>
    </xdr:to>
    <xdr:pic>
      <xdr:nvPicPr>
        <xdr:cNvPr id="26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23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2638</xdr:row>
      <xdr:rowOff>0</xdr:rowOff>
    </xdr:from>
    <xdr:to>
      <xdr:col>0</xdr:col>
      <xdr:colOff>171450</xdr:colOff>
      <xdr:row>2638</xdr:row>
      <xdr:rowOff>152400</xdr:rowOff>
    </xdr:to>
    <xdr:pic>
      <xdr:nvPicPr>
        <xdr:cNvPr id="26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25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2639</xdr:row>
      <xdr:rowOff>0</xdr:rowOff>
    </xdr:from>
    <xdr:to>
      <xdr:col>0</xdr:col>
      <xdr:colOff>171450</xdr:colOff>
      <xdr:row>2639</xdr:row>
      <xdr:rowOff>152400</xdr:rowOff>
    </xdr:to>
    <xdr:pic>
      <xdr:nvPicPr>
        <xdr:cNvPr id="26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27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2640</xdr:row>
      <xdr:rowOff>0</xdr:rowOff>
    </xdr:from>
    <xdr:to>
      <xdr:col>0</xdr:col>
      <xdr:colOff>171450</xdr:colOff>
      <xdr:row>2640</xdr:row>
      <xdr:rowOff>152400</xdr:rowOff>
    </xdr:to>
    <xdr:pic>
      <xdr:nvPicPr>
        <xdr:cNvPr id="26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29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2641</xdr:row>
      <xdr:rowOff>0</xdr:rowOff>
    </xdr:from>
    <xdr:to>
      <xdr:col>0</xdr:col>
      <xdr:colOff>171450</xdr:colOff>
      <xdr:row>2641</xdr:row>
      <xdr:rowOff>152400</xdr:rowOff>
    </xdr:to>
    <xdr:pic>
      <xdr:nvPicPr>
        <xdr:cNvPr id="26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31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2642</xdr:row>
      <xdr:rowOff>0</xdr:rowOff>
    </xdr:from>
    <xdr:to>
      <xdr:col>0</xdr:col>
      <xdr:colOff>171450</xdr:colOff>
      <xdr:row>2642</xdr:row>
      <xdr:rowOff>152400</xdr:rowOff>
    </xdr:to>
    <xdr:pic>
      <xdr:nvPicPr>
        <xdr:cNvPr id="26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33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2643</xdr:row>
      <xdr:rowOff>0</xdr:rowOff>
    </xdr:from>
    <xdr:to>
      <xdr:col>0</xdr:col>
      <xdr:colOff>171450</xdr:colOff>
      <xdr:row>2643</xdr:row>
      <xdr:rowOff>152400</xdr:rowOff>
    </xdr:to>
    <xdr:pic>
      <xdr:nvPicPr>
        <xdr:cNvPr id="26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34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2644</xdr:row>
      <xdr:rowOff>0</xdr:rowOff>
    </xdr:from>
    <xdr:to>
      <xdr:col>0</xdr:col>
      <xdr:colOff>171450</xdr:colOff>
      <xdr:row>2644</xdr:row>
      <xdr:rowOff>152400</xdr:rowOff>
    </xdr:to>
    <xdr:pic>
      <xdr:nvPicPr>
        <xdr:cNvPr id="26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36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2645</xdr:row>
      <xdr:rowOff>0</xdr:rowOff>
    </xdr:from>
    <xdr:to>
      <xdr:col>0</xdr:col>
      <xdr:colOff>171450</xdr:colOff>
      <xdr:row>2645</xdr:row>
      <xdr:rowOff>152400</xdr:rowOff>
    </xdr:to>
    <xdr:pic>
      <xdr:nvPicPr>
        <xdr:cNvPr id="26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38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2646</xdr:row>
      <xdr:rowOff>0</xdr:rowOff>
    </xdr:from>
    <xdr:to>
      <xdr:col>0</xdr:col>
      <xdr:colOff>171450</xdr:colOff>
      <xdr:row>2646</xdr:row>
      <xdr:rowOff>152400</xdr:rowOff>
    </xdr:to>
    <xdr:pic>
      <xdr:nvPicPr>
        <xdr:cNvPr id="26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40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2647</xdr:row>
      <xdr:rowOff>0</xdr:rowOff>
    </xdr:from>
    <xdr:to>
      <xdr:col>0</xdr:col>
      <xdr:colOff>171450</xdr:colOff>
      <xdr:row>2647</xdr:row>
      <xdr:rowOff>152400</xdr:rowOff>
    </xdr:to>
    <xdr:pic>
      <xdr:nvPicPr>
        <xdr:cNvPr id="26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42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2648</xdr:row>
      <xdr:rowOff>0</xdr:rowOff>
    </xdr:from>
    <xdr:to>
      <xdr:col>0</xdr:col>
      <xdr:colOff>171450</xdr:colOff>
      <xdr:row>2648</xdr:row>
      <xdr:rowOff>152400</xdr:rowOff>
    </xdr:to>
    <xdr:pic>
      <xdr:nvPicPr>
        <xdr:cNvPr id="26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44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2649</xdr:row>
      <xdr:rowOff>0</xdr:rowOff>
    </xdr:from>
    <xdr:to>
      <xdr:col>0</xdr:col>
      <xdr:colOff>171450</xdr:colOff>
      <xdr:row>2649</xdr:row>
      <xdr:rowOff>152400</xdr:rowOff>
    </xdr:to>
    <xdr:pic>
      <xdr:nvPicPr>
        <xdr:cNvPr id="26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46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2650</xdr:row>
      <xdr:rowOff>0</xdr:rowOff>
    </xdr:from>
    <xdr:to>
      <xdr:col>0</xdr:col>
      <xdr:colOff>171450</xdr:colOff>
      <xdr:row>2650</xdr:row>
      <xdr:rowOff>152400</xdr:rowOff>
    </xdr:to>
    <xdr:pic>
      <xdr:nvPicPr>
        <xdr:cNvPr id="26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48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2651</xdr:row>
      <xdr:rowOff>0</xdr:rowOff>
    </xdr:from>
    <xdr:to>
      <xdr:col>0</xdr:col>
      <xdr:colOff>171450</xdr:colOff>
      <xdr:row>2651</xdr:row>
      <xdr:rowOff>152400</xdr:rowOff>
    </xdr:to>
    <xdr:pic>
      <xdr:nvPicPr>
        <xdr:cNvPr id="26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50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2652</xdr:row>
      <xdr:rowOff>0</xdr:rowOff>
    </xdr:from>
    <xdr:to>
      <xdr:col>0</xdr:col>
      <xdr:colOff>171450</xdr:colOff>
      <xdr:row>2652</xdr:row>
      <xdr:rowOff>152400</xdr:rowOff>
    </xdr:to>
    <xdr:pic>
      <xdr:nvPicPr>
        <xdr:cNvPr id="26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52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2653</xdr:row>
      <xdr:rowOff>0</xdr:rowOff>
    </xdr:from>
    <xdr:to>
      <xdr:col>0</xdr:col>
      <xdr:colOff>171450</xdr:colOff>
      <xdr:row>2653</xdr:row>
      <xdr:rowOff>152400</xdr:rowOff>
    </xdr:to>
    <xdr:pic>
      <xdr:nvPicPr>
        <xdr:cNvPr id="26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53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2654</xdr:row>
      <xdr:rowOff>0</xdr:rowOff>
    </xdr:from>
    <xdr:to>
      <xdr:col>0</xdr:col>
      <xdr:colOff>171450</xdr:colOff>
      <xdr:row>2654</xdr:row>
      <xdr:rowOff>152400</xdr:rowOff>
    </xdr:to>
    <xdr:pic>
      <xdr:nvPicPr>
        <xdr:cNvPr id="26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55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2655</xdr:row>
      <xdr:rowOff>0</xdr:rowOff>
    </xdr:from>
    <xdr:to>
      <xdr:col>0</xdr:col>
      <xdr:colOff>171450</xdr:colOff>
      <xdr:row>2655</xdr:row>
      <xdr:rowOff>152400</xdr:rowOff>
    </xdr:to>
    <xdr:pic>
      <xdr:nvPicPr>
        <xdr:cNvPr id="26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57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2656</xdr:row>
      <xdr:rowOff>0</xdr:rowOff>
    </xdr:from>
    <xdr:to>
      <xdr:col>0</xdr:col>
      <xdr:colOff>171450</xdr:colOff>
      <xdr:row>2656</xdr:row>
      <xdr:rowOff>152400</xdr:rowOff>
    </xdr:to>
    <xdr:pic>
      <xdr:nvPicPr>
        <xdr:cNvPr id="26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59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2657</xdr:row>
      <xdr:rowOff>0</xdr:rowOff>
    </xdr:from>
    <xdr:to>
      <xdr:col>0</xdr:col>
      <xdr:colOff>171450</xdr:colOff>
      <xdr:row>2657</xdr:row>
      <xdr:rowOff>152400</xdr:rowOff>
    </xdr:to>
    <xdr:pic>
      <xdr:nvPicPr>
        <xdr:cNvPr id="26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61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2658</xdr:row>
      <xdr:rowOff>0</xdr:rowOff>
    </xdr:from>
    <xdr:to>
      <xdr:col>0</xdr:col>
      <xdr:colOff>171450</xdr:colOff>
      <xdr:row>2658</xdr:row>
      <xdr:rowOff>152400</xdr:rowOff>
    </xdr:to>
    <xdr:pic>
      <xdr:nvPicPr>
        <xdr:cNvPr id="26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63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2659</xdr:row>
      <xdr:rowOff>0</xdr:rowOff>
    </xdr:from>
    <xdr:to>
      <xdr:col>0</xdr:col>
      <xdr:colOff>171450</xdr:colOff>
      <xdr:row>2659</xdr:row>
      <xdr:rowOff>152400</xdr:rowOff>
    </xdr:to>
    <xdr:pic>
      <xdr:nvPicPr>
        <xdr:cNvPr id="26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65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2660</xdr:row>
      <xdr:rowOff>0</xdr:rowOff>
    </xdr:from>
    <xdr:to>
      <xdr:col>0</xdr:col>
      <xdr:colOff>171450</xdr:colOff>
      <xdr:row>2660</xdr:row>
      <xdr:rowOff>152400</xdr:rowOff>
    </xdr:to>
    <xdr:pic>
      <xdr:nvPicPr>
        <xdr:cNvPr id="26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67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2661</xdr:row>
      <xdr:rowOff>0</xdr:rowOff>
    </xdr:from>
    <xdr:to>
      <xdr:col>0</xdr:col>
      <xdr:colOff>171450</xdr:colOff>
      <xdr:row>2661</xdr:row>
      <xdr:rowOff>152400</xdr:rowOff>
    </xdr:to>
    <xdr:pic>
      <xdr:nvPicPr>
        <xdr:cNvPr id="26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69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2662</xdr:row>
      <xdr:rowOff>0</xdr:rowOff>
    </xdr:from>
    <xdr:to>
      <xdr:col>0</xdr:col>
      <xdr:colOff>171450</xdr:colOff>
      <xdr:row>2662</xdr:row>
      <xdr:rowOff>152400</xdr:rowOff>
    </xdr:to>
    <xdr:pic>
      <xdr:nvPicPr>
        <xdr:cNvPr id="26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71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2663</xdr:row>
      <xdr:rowOff>0</xdr:rowOff>
    </xdr:from>
    <xdr:to>
      <xdr:col>0</xdr:col>
      <xdr:colOff>171450</xdr:colOff>
      <xdr:row>2663</xdr:row>
      <xdr:rowOff>152400</xdr:rowOff>
    </xdr:to>
    <xdr:pic>
      <xdr:nvPicPr>
        <xdr:cNvPr id="26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73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2664</xdr:row>
      <xdr:rowOff>0</xdr:rowOff>
    </xdr:from>
    <xdr:to>
      <xdr:col>0</xdr:col>
      <xdr:colOff>171450</xdr:colOff>
      <xdr:row>2664</xdr:row>
      <xdr:rowOff>152400</xdr:rowOff>
    </xdr:to>
    <xdr:pic>
      <xdr:nvPicPr>
        <xdr:cNvPr id="26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74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2665</xdr:row>
      <xdr:rowOff>0</xdr:rowOff>
    </xdr:from>
    <xdr:to>
      <xdr:col>0</xdr:col>
      <xdr:colOff>171450</xdr:colOff>
      <xdr:row>2665</xdr:row>
      <xdr:rowOff>152400</xdr:rowOff>
    </xdr:to>
    <xdr:pic>
      <xdr:nvPicPr>
        <xdr:cNvPr id="26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76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2666</xdr:row>
      <xdr:rowOff>0</xdr:rowOff>
    </xdr:from>
    <xdr:to>
      <xdr:col>0</xdr:col>
      <xdr:colOff>171450</xdr:colOff>
      <xdr:row>2666</xdr:row>
      <xdr:rowOff>152400</xdr:rowOff>
    </xdr:to>
    <xdr:pic>
      <xdr:nvPicPr>
        <xdr:cNvPr id="26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78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2667</xdr:row>
      <xdr:rowOff>0</xdr:rowOff>
    </xdr:from>
    <xdr:to>
      <xdr:col>0</xdr:col>
      <xdr:colOff>171450</xdr:colOff>
      <xdr:row>2667</xdr:row>
      <xdr:rowOff>152400</xdr:rowOff>
    </xdr:to>
    <xdr:pic>
      <xdr:nvPicPr>
        <xdr:cNvPr id="26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80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2668</xdr:row>
      <xdr:rowOff>0</xdr:rowOff>
    </xdr:from>
    <xdr:to>
      <xdr:col>0</xdr:col>
      <xdr:colOff>171450</xdr:colOff>
      <xdr:row>2668</xdr:row>
      <xdr:rowOff>152400</xdr:rowOff>
    </xdr:to>
    <xdr:pic>
      <xdr:nvPicPr>
        <xdr:cNvPr id="26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82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2669</xdr:row>
      <xdr:rowOff>0</xdr:rowOff>
    </xdr:from>
    <xdr:to>
      <xdr:col>0</xdr:col>
      <xdr:colOff>171450</xdr:colOff>
      <xdr:row>2669</xdr:row>
      <xdr:rowOff>152400</xdr:rowOff>
    </xdr:to>
    <xdr:pic>
      <xdr:nvPicPr>
        <xdr:cNvPr id="26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84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2670</xdr:row>
      <xdr:rowOff>0</xdr:rowOff>
    </xdr:from>
    <xdr:to>
      <xdr:col>0</xdr:col>
      <xdr:colOff>171450</xdr:colOff>
      <xdr:row>2670</xdr:row>
      <xdr:rowOff>152400</xdr:rowOff>
    </xdr:to>
    <xdr:pic>
      <xdr:nvPicPr>
        <xdr:cNvPr id="26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86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2671</xdr:row>
      <xdr:rowOff>0</xdr:rowOff>
    </xdr:from>
    <xdr:to>
      <xdr:col>0</xdr:col>
      <xdr:colOff>171450</xdr:colOff>
      <xdr:row>2671</xdr:row>
      <xdr:rowOff>152400</xdr:rowOff>
    </xdr:to>
    <xdr:pic>
      <xdr:nvPicPr>
        <xdr:cNvPr id="26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88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2672</xdr:row>
      <xdr:rowOff>0</xdr:rowOff>
    </xdr:from>
    <xdr:to>
      <xdr:col>0</xdr:col>
      <xdr:colOff>171450</xdr:colOff>
      <xdr:row>2672</xdr:row>
      <xdr:rowOff>152400</xdr:rowOff>
    </xdr:to>
    <xdr:pic>
      <xdr:nvPicPr>
        <xdr:cNvPr id="26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90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2673</xdr:row>
      <xdr:rowOff>0</xdr:rowOff>
    </xdr:from>
    <xdr:to>
      <xdr:col>0</xdr:col>
      <xdr:colOff>171450</xdr:colOff>
      <xdr:row>2673</xdr:row>
      <xdr:rowOff>152400</xdr:rowOff>
    </xdr:to>
    <xdr:pic>
      <xdr:nvPicPr>
        <xdr:cNvPr id="26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92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2674</xdr:row>
      <xdr:rowOff>0</xdr:rowOff>
    </xdr:from>
    <xdr:to>
      <xdr:col>0</xdr:col>
      <xdr:colOff>171450</xdr:colOff>
      <xdr:row>2674</xdr:row>
      <xdr:rowOff>152400</xdr:rowOff>
    </xdr:to>
    <xdr:pic>
      <xdr:nvPicPr>
        <xdr:cNvPr id="26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93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2675</xdr:row>
      <xdr:rowOff>0</xdr:rowOff>
    </xdr:from>
    <xdr:to>
      <xdr:col>0</xdr:col>
      <xdr:colOff>171450</xdr:colOff>
      <xdr:row>2675</xdr:row>
      <xdr:rowOff>152400</xdr:rowOff>
    </xdr:to>
    <xdr:pic>
      <xdr:nvPicPr>
        <xdr:cNvPr id="26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95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2676</xdr:row>
      <xdr:rowOff>0</xdr:rowOff>
    </xdr:from>
    <xdr:to>
      <xdr:col>0</xdr:col>
      <xdr:colOff>171450</xdr:colOff>
      <xdr:row>2676</xdr:row>
      <xdr:rowOff>152400</xdr:rowOff>
    </xdr:to>
    <xdr:pic>
      <xdr:nvPicPr>
        <xdr:cNvPr id="26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97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2677</xdr:row>
      <xdr:rowOff>0</xdr:rowOff>
    </xdr:from>
    <xdr:to>
      <xdr:col>0</xdr:col>
      <xdr:colOff>171450</xdr:colOff>
      <xdr:row>2677</xdr:row>
      <xdr:rowOff>152400</xdr:rowOff>
    </xdr:to>
    <xdr:pic>
      <xdr:nvPicPr>
        <xdr:cNvPr id="26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099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2678</xdr:row>
      <xdr:rowOff>0</xdr:rowOff>
    </xdr:from>
    <xdr:to>
      <xdr:col>0</xdr:col>
      <xdr:colOff>171450</xdr:colOff>
      <xdr:row>2678</xdr:row>
      <xdr:rowOff>152400</xdr:rowOff>
    </xdr:to>
    <xdr:pic>
      <xdr:nvPicPr>
        <xdr:cNvPr id="26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01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2679</xdr:row>
      <xdr:rowOff>0</xdr:rowOff>
    </xdr:from>
    <xdr:to>
      <xdr:col>0</xdr:col>
      <xdr:colOff>171450</xdr:colOff>
      <xdr:row>2679</xdr:row>
      <xdr:rowOff>152400</xdr:rowOff>
    </xdr:to>
    <xdr:pic>
      <xdr:nvPicPr>
        <xdr:cNvPr id="26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03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2680</xdr:row>
      <xdr:rowOff>0</xdr:rowOff>
    </xdr:from>
    <xdr:to>
      <xdr:col>0</xdr:col>
      <xdr:colOff>171450</xdr:colOff>
      <xdr:row>2680</xdr:row>
      <xdr:rowOff>152400</xdr:rowOff>
    </xdr:to>
    <xdr:pic>
      <xdr:nvPicPr>
        <xdr:cNvPr id="26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05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2681</xdr:row>
      <xdr:rowOff>0</xdr:rowOff>
    </xdr:from>
    <xdr:to>
      <xdr:col>0</xdr:col>
      <xdr:colOff>171450</xdr:colOff>
      <xdr:row>2681</xdr:row>
      <xdr:rowOff>152400</xdr:rowOff>
    </xdr:to>
    <xdr:pic>
      <xdr:nvPicPr>
        <xdr:cNvPr id="26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07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2682</xdr:row>
      <xdr:rowOff>0</xdr:rowOff>
    </xdr:from>
    <xdr:to>
      <xdr:col>0</xdr:col>
      <xdr:colOff>171450</xdr:colOff>
      <xdr:row>2682</xdr:row>
      <xdr:rowOff>152400</xdr:rowOff>
    </xdr:to>
    <xdr:pic>
      <xdr:nvPicPr>
        <xdr:cNvPr id="26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09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2683</xdr:row>
      <xdr:rowOff>0</xdr:rowOff>
    </xdr:from>
    <xdr:to>
      <xdr:col>0</xdr:col>
      <xdr:colOff>171450</xdr:colOff>
      <xdr:row>2683</xdr:row>
      <xdr:rowOff>152400</xdr:rowOff>
    </xdr:to>
    <xdr:pic>
      <xdr:nvPicPr>
        <xdr:cNvPr id="26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11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2684</xdr:row>
      <xdr:rowOff>0</xdr:rowOff>
    </xdr:from>
    <xdr:to>
      <xdr:col>0</xdr:col>
      <xdr:colOff>171450</xdr:colOff>
      <xdr:row>2684</xdr:row>
      <xdr:rowOff>152400</xdr:rowOff>
    </xdr:to>
    <xdr:pic>
      <xdr:nvPicPr>
        <xdr:cNvPr id="26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13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2685</xdr:row>
      <xdr:rowOff>0</xdr:rowOff>
    </xdr:from>
    <xdr:to>
      <xdr:col>0</xdr:col>
      <xdr:colOff>171450</xdr:colOff>
      <xdr:row>2685</xdr:row>
      <xdr:rowOff>152400</xdr:rowOff>
    </xdr:to>
    <xdr:pic>
      <xdr:nvPicPr>
        <xdr:cNvPr id="26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14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2686</xdr:row>
      <xdr:rowOff>0</xdr:rowOff>
    </xdr:from>
    <xdr:to>
      <xdr:col>0</xdr:col>
      <xdr:colOff>171450</xdr:colOff>
      <xdr:row>2686</xdr:row>
      <xdr:rowOff>152400</xdr:rowOff>
    </xdr:to>
    <xdr:pic>
      <xdr:nvPicPr>
        <xdr:cNvPr id="26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16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2687</xdr:row>
      <xdr:rowOff>0</xdr:rowOff>
    </xdr:from>
    <xdr:to>
      <xdr:col>0</xdr:col>
      <xdr:colOff>171450</xdr:colOff>
      <xdr:row>2687</xdr:row>
      <xdr:rowOff>152400</xdr:rowOff>
    </xdr:to>
    <xdr:pic>
      <xdr:nvPicPr>
        <xdr:cNvPr id="26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18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2688</xdr:row>
      <xdr:rowOff>0</xdr:rowOff>
    </xdr:from>
    <xdr:to>
      <xdr:col>0</xdr:col>
      <xdr:colOff>171450</xdr:colOff>
      <xdr:row>2688</xdr:row>
      <xdr:rowOff>152400</xdr:rowOff>
    </xdr:to>
    <xdr:pic>
      <xdr:nvPicPr>
        <xdr:cNvPr id="26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20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2689</xdr:row>
      <xdr:rowOff>0</xdr:rowOff>
    </xdr:from>
    <xdr:to>
      <xdr:col>0</xdr:col>
      <xdr:colOff>171450</xdr:colOff>
      <xdr:row>2689</xdr:row>
      <xdr:rowOff>152400</xdr:rowOff>
    </xdr:to>
    <xdr:pic>
      <xdr:nvPicPr>
        <xdr:cNvPr id="26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22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2690</xdr:row>
      <xdr:rowOff>0</xdr:rowOff>
    </xdr:from>
    <xdr:to>
      <xdr:col>0</xdr:col>
      <xdr:colOff>171450</xdr:colOff>
      <xdr:row>2690</xdr:row>
      <xdr:rowOff>152400</xdr:rowOff>
    </xdr:to>
    <xdr:pic>
      <xdr:nvPicPr>
        <xdr:cNvPr id="26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24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2691</xdr:row>
      <xdr:rowOff>0</xdr:rowOff>
    </xdr:from>
    <xdr:to>
      <xdr:col>0</xdr:col>
      <xdr:colOff>171450</xdr:colOff>
      <xdr:row>2691</xdr:row>
      <xdr:rowOff>152400</xdr:rowOff>
    </xdr:to>
    <xdr:pic>
      <xdr:nvPicPr>
        <xdr:cNvPr id="26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26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2692</xdr:row>
      <xdr:rowOff>0</xdr:rowOff>
    </xdr:from>
    <xdr:to>
      <xdr:col>0</xdr:col>
      <xdr:colOff>171450</xdr:colOff>
      <xdr:row>2692</xdr:row>
      <xdr:rowOff>152400</xdr:rowOff>
    </xdr:to>
    <xdr:pic>
      <xdr:nvPicPr>
        <xdr:cNvPr id="26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28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2693</xdr:row>
      <xdr:rowOff>0</xdr:rowOff>
    </xdr:from>
    <xdr:to>
      <xdr:col>0</xdr:col>
      <xdr:colOff>171450</xdr:colOff>
      <xdr:row>2693</xdr:row>
      <xdr:rowOff>152400</xdr:rowOff>
    </xdr:to>
    <xdr:pic>
      <xdr:nvPicPr>
        <xdr:cNvPr id="26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30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2694</xdr:row>
      <xdr:rowOff>0</xdr:rowOff>
    </xdr:from>
    <xdr:to>
      <xdr:col>0</xdr:col>
      <xdr:colOff>171450</xdr:colOff>
      <xdr:row>2694</xdr:row>
      <xdr:rowOff>152400</xdr:rowOff>
    </xdr:to>
    <xdr:pic>
      <xdr:nvPicPr>
        <xdr:cNvPr id="26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32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2695</xdr:row>
      <xdr:rowOff>0</xdr:rowOff>
    </xdr:from>
    <xdr:to>
      <xdr:col>0</xdr:col>
      <xdr:colOff>171450</xdr:colOff>
      <xdr:row>2695</xdr:row>
      <xdr:rowOff>152400</xdr:rowOff>
    </xdr:to>
    <xdr:pic>
      <xdr:nvPicPr>
        <xdr:cNvPr id="26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33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2696</xdr:row>
      <xdr:rowOff>0</xdr:rowOff>
    </xdr:from>
    <xdr:to>
      <xdr:col>0</xdr:col>
      <xdr:colOff>171450</xdr:colOff>
      <xdr:row>2696</xdr:row>
      <xdr:rowOff>152400</xdr:rowOff>
    </xdr:to>
    <xdr:pic>
      <xdr:nvPicPr>
        <xdr:cNvPr id="26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35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2697</xdr:row>
      <xdr:rowOff>0</xdr:rowOff>
    </xdr:from>
    <xdr:to>
      <xdr:col>0</xdr:col>
      <xdr:colOff>171450</xdr:colOff>
      <xdr:row>2697</xdr:row>
      <xdr:rowOff>152400</xdr:rowOff>
    </xdr:to>
    <xdr:pic>
      <xdr:nvPicPr>
        <xdr:cNvPr id="26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37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2698</xdr:row>
      <xdr:rowOff>0</xdr:rowOff>
    </xdr:from>
    <xdr:to>
      <xdr:col>0</xdr:col>
      <xdr:colOff>171450</xdr:colOff>
      <xdr:row>2698</xdr:row>
      <xdr:rowOff>152400</xdr:rowOff>
    </xdr:to>
    <xdr:pic>
      <xdr:nvPicPr>
        <xdr:cNvPr id="26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39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2699</xdr:row>
      <xdr:rowOff>0</xdr:rowOff>
    </xdr:from>
    <xdr:to>
      <xdr:col>0</xdr:col>
      <xdr:colOff>171450</xdr:colOff>
      <xdr:row>2699</xdr:row>
      <xdr:rowOff>152400</xdr:rowOff>
    </xdr:to>
    <xdr:pic>
      <xdr:nvPicPr>
        <xdr:cNvPr id="27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41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2700</xdr:row>
      <xdr:rowOff>0</xdr:rowOff>
    </xdr:from>
    <xdr:to>
      <xdr:col>0</xdr:col>
      <xdr:colOff>171450</xdr:colOff>
      <xdr:row>2700</xdr:row>
      <xdr:rowOff>152400</xdr:rowOff>
    </xdr:to>
    <xdr:pic>
      <xdr:nvPicPr>
        <xdr:cNvPr id="27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43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2701</xdr:row>
      <xdr:rowOff>0</xdr:rowOff>
    </xdr:from>
    <xdr:to>
      <xdr:col>0</xdr:col>
      <xdr:colOff>171450</xdr:colOff>
      <xdr:row>2701</xdr:row>
      <xdr:rowOff>152400</xdr:rowOff>
    </xdr:to>
    <xdr:pic>
      <xdr:nvPicPr>
        <xdr:cNvPr id="27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45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2702</xdr:row>
      <xdr:rowOff>0</xdr:rowOff>
    </xdr:from>
    <xdr:to>
      <xdr:col>0</xdr:col>
      <xdr:colOff>171450</xdr:colOff>
      <xdr:row>2702</xdr:row>
      <xdr:rowOff>152400</xdr:rowOff>
    </xdr:to>
    <xdr:pic>
      <xdr:nvPicPr>
        <xdr:cNvPr id="27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47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2703</xdr:row>
      <xdr:rowOff>0</xdr:rowOff>
    </xdr:from>
    <xdr:to>
      <xdr:col>0</xdr:col>
      <xdr:colOff>171450</xdr:colOff>
      <xdr:row>2703</xdr:row>
      <xdr:rowOff>152400</xdr:rowOff>
    </xdr:to>
    <xdr:pic>
      <xdr:nvPicPr>
        <xdr:cNvPr id="27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49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2704</xdr:row>
      <xdr:rowOff>0</xdr:rowOff>
    </xdr:from>
    <xdr:to>
      <xdr:col>0</xdr:col>
      <xdr:colOff>171450</xdr:colOff>
      <xdr:row>2704</xdr:row>
      <xdr:rowOff>152400</xdr:rowOff>
    </xdr:to>
    <xdr:pic>
      <xdr:nvPicPr>
        <xdr:cNvPr id="27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51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2705</xdr:row>
      <xdr:rowOff>0</xdr:rowOff>
    </xdr:from>
    <xdr:to>
      <xdr:col>0</xdr:col>
      <xdr:colOff>171450</xdr:colOff>
      <xdr:row>2705</xdr:row>
      <xdr:rowOff>152400</xdr:rowOff>
    </xdr:to>
    <xdr:pic>
      <xdr:nvPicPr>
        <xdr:cNvPr id="27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53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2706</xdr:row>
      <xdr:rowOff>0</xdr:rowOff>
    </xdr:from>
    <xdr:to>
      <xdr:col>0</xdr:col>
      <xdr:colOff>171450</xdr:colOff>
      <xdr:row>2706</xdr:row>
      <xdr:rowOff>152400</xdr:rowOff>
    </xdr:to>
    <xdr:pic>
      <xdr:nvPicPr>
        <xdr:cNvPr id="27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54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2707</xdr:row>
      <xdr:rowOff>0</xdr:rowOff>
    </xdr:from>
    <xdr:to>
      <xdr:col>0</xdr:col>
      <xdr:colOff>171450</xdr:colOff>
      <xdr:row>2707</xdr:row>
      <xdr:rowOff>152400</xdr:rowOff>
    </xdr:to>
    <xdr:pic>
      <xdr:nvPicPr>
        <xdr:cNvPr id="27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56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2708</xdr:row>
      <xdr:rowOff>0</xdr:rowOff>
    </xdr:from>
    <xdr:to>
      <xdr:col>0</xdr:col>
      <xdr:colOff>171450</xdr:colOff>
      <xdr:row>2708</xdr:row>
      <xdr:rowOff>152400</xdr:rowOff>
    </xdr:to>
    <xdr:pic>
      <xdr:nvPicPr>
        <xdr:cNvPr id="27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58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2709</xdr:row>
      <xdr:rowOff>0</xdr:rowOff>
    </xdr:from>
    <xdr:to>
      <xdr:col>0</xdr:col>
      <xdr:colOff>171450</xdr:colOff>
      <xdr:row>2709</xdr:row>
      <xdr:rowOff>152400</xdr:rowOff>
    </xdr:to>
    <xdr:pic>
      <xdr:nvPicPr>
        <xdr:cNvPr id="27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60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2710</xdr:row>
      <xdr:rowOff>0</xdr:rowOff>
    </xdr:from>
    <xdr:to>
      <xdr:col>0</xdr:col>
      <xdr:colOff>171450</xdr:colOff>
      <xdr:row>2710</xdr:row>
      <xdr:rowOff>152400</xdr:rowOff>
    </xdr:to>
    <xdr:pic>
      <xdr:nvPicPr>
        <xdr:cNvPr id="27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62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2711</xdr:row>
      <xdr:rowOff>0</xdr:rowOff>
    </xdr:from>
    <xdr:to>
      <xdr:col>0</xdr:col>
      <xdr:colOff>171450</xdr:colOff>
      <xdr:row>2711</xdr:row>
      <xdr:rowOff>152400</xdr:rowOff>
    </xdr:to>
    <xdr:pic>
      <xdr:nvPicPr>
        <xdr:cNvPr id="27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64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2712</xdr:row>
      <xdr:rowOff>0</xdr:rowOff>
    </xdr:from>
    <xdr:to>
      <xdr:col>0</xdr:col>
      <xdr:colOff>171450</xdr:colOff>
      <xdr:row>2712</xdr:row>
      <xdr:rowOff>152400</xdr:rowOff>
    </xdr:to>
    <xdr:pic>
      <xdr:nvPicPr>
        <xdr:cNvPr id="27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66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2713</xdr:row>
      <xdr:rowOff>0</xdr:rowOff>
    </xdr:from>
    <xdr:to>
      <xdr:col>0</xdr:col>
      <xdr:colOff>171450</xdr:colOff>
      <xdr:row>2713</xdr:row>
      <xdr:rowOff>152400</xdr:rowOff>
    </xdr:to>
    <xdr:pic>
      <xdr:nvPicPr>
        <xdr:cNvPr id="27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68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2714</xdr:row>
      <xdr:rowOff>0</xdr:rowOff>
    </xdr:from>
    <xdr:to>
      <xdr:col>0</xdr:col>
      <xdr:colOff>171450</xdr:colOff>
      <xdr:row>2714</xdr:row>
      <xdr:rowOff>152400</xdr:rowOff>
    </xdr:to>
    <xdr:pic>
      <xdr:nvPicPr>
        <xdr:cNvPr id="27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70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2715</xdr:row>
      <xdr:rowOff>0</xdr:rowOff>
    </xdr:from>
    <xdr:to>
      <xdr:col>0</xdr:col>
      <xdr:colOff>171450</xdr:colOff>
      <xdr:row>2715</xdr:row>
      <xdr:rowOff>152400</xdr:rowOff>
    </xdr:to>
    <xdr:pic>
      <xdr:nvPicPr>
        <xdr:cNvPr id="27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72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2716</xdr:row>
      <xdr:rowOff>0</xdr:rowOff>
    </xdr:from>
    <xdr:to>
      <xdr:col>0</xdr:col>
      <xdr:colOff>171450</xdr:colOff>
      <xdr:row>2716</xdr:row>
      <xdr:rowOff>152400</xdr:rowOff>
    </xdr:to>
    <xdr:pic>
      <xdr:nvPicPr>
        <xdr:cNvPr id="27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73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2717</xdr:row>
      <xdr:rowOff>0</xdr:rowOff>
    </xdr:from>
    <xdr:to>
      <xdr:col>0</xdr:col>
      <xdr:colOff>171450</xdr:colOff>
      <xdr:row>2717</xdr:row>
      <xdr:rowOff>152400</xdr:rowOff>
    </xdr:to>
    <xdr:pic>
      <xdr:nvPicPr>
        <xdr:cNvPr id="27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75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2718</xdr:row>
      <xdr:rowOff>0</xdr:rowOff>
    </xdr:from>
    <xdr:to>
      <xdr:col>0</xdr:col>
      <xdr:colOff>171450</xdr:colOff>
      <xdr:row>2718</xdr:row>
      <xdr:rowOff>152400</xdr:rowOff>
    </xdr:to>
    <xdr:pic>
      <xdr:nvPicPr>
        <xdr:cNvPr id="27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77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2719</xdr:row>
      <xdr:rowOff>0</xdr:rowOff>
    </xdr:from>
    <xdr:to>
      <xdr:col>0</xdr:col>
      <xdr:colOff>171450</xdr:colOff>
      <xdr:row>2719</xdr:row>
      <xdr:rowOff>152400</xdr:rowOff>
    </xdr:to>
    <xdr:pic>
      <xdr:nvPicPr>
        <xdr:cNvPr id="27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79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2720</xdr:row>
      <xdr:rowOff>0</xdr:rowOff>
    </xdr:from>
    <xdr:to>
      <xdr:col>0</xdr:col>
      <xdr:colOff>171450</xdr:colOff>
      <xdr:row>2720</xdr:row>
      <xdr:rowOff>152400</xdr:rowOff>
    </xdr:to>
    <xdr:pic>
      <xdr:nvPicPr>
        <xdr:cNvPr id="27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81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2721</xdr:row>
      <xdr:rowOff>0</xdr:rowOff>
    </xdr:from>
    <xdr:to>
      <xdr:col>0</xdr:col>
      <xdr:colOff>171450</xdr:colOff>
      <xdr:row>2721</xdr:row>
      <xdr:rowOff>152400</xdr:rowOff>
    </xdr:to>
    <xdr:pic>
      <xdr:nvPicPr>
        <xdr:cNvPr id="27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83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2722</xdr:row>
      <xdr:rowOff>0</xdr:rowOff>
    </xdr:from>
    <xdr:to>
      <xdr:col>0</xdr:col>
      <xdr:colOff>171450</xdr:colOff>
      <xdr:row>2722</xdr:row>
      <xdr:rowOff>152400</xdr:rowOff>
    </xdr:to>
    <xdr:pic>
      <xdr:nvPicPr>
        <xdr:cNvPr id="27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85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2723</xdr:row>
      <xdr:rowOff>0</xdr:rowOff>
    </xdr:from>
    <xdr:to>
      <xdr:col>0</xdr:col>
      <xdr:colOff>171450</xdr:colOff>
      <xdr:row>2723</xdr:row>
      <xdr:rowOff>152400</xdr:rowOff>
    </xdr:to>
    <xdr:pic>
      <xdr:nvPicPr>
        <xdr:cNvPr id="27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87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2724</xdr:row>
      <xdr:rowOff>0</xdr:rowOff>
    </xdr:from>
    <xdr:to>
      <xdr:col>0</xdr:col>
      <xdr:colOff>171450</xdr:colOff>
      <xdr:row>2724</xdr:row>
      <xdr:rowOff>152400</xdr:rowOff>
    </xdr:to>
    <xdr:pic>
      <xdr:nvPicPr>
        <xdr:cNvPr id="27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89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2725</xdr:row>
      <xdr:rowOff>0</xdr:rowOff>
    </xdr:from>
    <xdr:to>
      <xdr:col>0</xdr:col>
      <xdr:colOff>171450</xdr:colOff>
      <xdr:row>2725</xdr:row>
      <xdr:rowOff>152400</xdr:rowOff>
    </xdr:to>
    <xdr:pic>
      <xdr:nvPicPr>
        <xdr:cNvPr id="27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91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2726</xdr:row>
      <xdr:rowOff>0</xdr:rowOff>
    </xdr:from>
    <xdr:to>
      <xdr:col>0</xdr:col>
      <xdr:colOff>171450</xdr:colOff>
      <xdr:row>2726</xdr:row>
      <xdr:rowOff>152400</xdr:rowOff>
    </xdr:to>
    <xdr:pic>
      <xdr:nvPicPr>
        <xdr:cNvPr id="27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93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2727</xdr:row>
      <xdr:rowOff>0</xdr:rowOff>
    </xdr:from>
    <xdr:to>
      <xdr:col>0</xdr:col>
      <xdr:colOff>171450</xdr:colOff>
      <xdr:row>2727</xdr:row>
      <xdr:rowOff>152400</xdr:rowOff>
    </xdr:to>
    <xdr:pic>
      <xdr:nvPicPr>
        <xdr:cNvPr id="27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94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2728</xdr:row>
      <xdr:rowOff>0</xdr:rowOff>
    </xdr:from>
    <xdr:to>
      <xdr:col>0</xdr:col>
      <xdr:colOff>171450</xdr:colOff>
      <xdr:row>2728</xdr:row>
      <xdr:rowOff>152400</xdr:rowOff>
    </xdr:to>
    <xdr:pic>
      <xdr:nvPicPr>
        <xdr:cNvPr id="27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96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2729</xdr:row>
      <xdr:rowOff>0</xdr:rowOff>
    </xdr:from>
    <xdr:to>
      <xdr:col>0</xdr:col>
      <xdr:colOff>171450</xdr:colOff>
      <xdr:row>2729</xdr:row>
      <xdr:rowOff>152400</xdr:rowOff>
    </xdr:to>
    <xdr:pic>
      <xdr:nvPicPr>
        <xdr:cNvPr id="27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198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2730</xdr:row>
      <xdr:rowOff>0</xdr:rowOff>
    </xdr:from>
    <xdr:to>
      <xdr:col>0</xdr:col>
      <xdr:colOff>171450</xdr:colOff>
      <xdr:row>2730</xdr:row>
      <xdr:rowOff>152400</xdr:rowOff>
    </xdr:to>
    <xdr:pic>
      <xdr:nvPicPr>
        <xdr:cNvPr id="27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00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2731</xdr:row>
      <xdr:rowOff>0</xdr:rowOff>
    </xdr:from>
    <xdr:to>
      <xdr:col>0</xdr:col>
      <xdr:colOff>171450</xdr:colOff>
      <xdr:row>2731</xdr:row>
      <xdr:rowOff>152400</xdr:rowOff>
    </xdr:to>
    <xdr:pic>
      <xdr:nvPicPr>
        <xdr:cNvPr id="27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02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2732</xdr:row>
      <xdr:rowOff>0</xdr:rowOff>
    </xdr:from>
    <xdr:to>
      <xdr:col>0</xdr:col>
      <xdr:colOff>171450</xdr:colOff>
      <xdr:row>2732</xdr:row>
      <xdr:rowOff>152400</xdr:rowOff>
    </xdr:to>
    <xdr:pic>
      <xdr:nvPicPr>
        <xdr:cNvPr id="27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04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2733</xdr:row>
      <xdr:rowOff>0</xdr:rowOff>
    </xdr:from>
    <xdr:to>
      <xdr:col>0</xdr:col>
      <xdr:colOff>171450</xdr:colOff>
      <xdr:row>2733</xdr:row>
      <xdr:rowOff>152400</xdr:rowOff>
    </xdr:to>
    <xdr:pic>
      <xdr:nvPicPr>
        <xdr:cNvPr id="27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06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2734</xdr:row>
      <xdr:rowOff>0</xdr:rowOff>
    </xdr:from>
    <xdr:to>
      <xdr:col>0</xdr:col>
      <xdr:colOff>171450</xdr:colOff>
      <xdr:row>2734</xdr:row>
      <xdr:rowOff>152400</xdr:rowOff>
    </xdr:to>
    <xdr:pic>
      <xdr:nvPicPr>
        <xdr:cNvPr id="27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08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2735</xdr:row>
      <xdr:rowOff>0</xdr:rowOff>
    </xdr:from>
    <xdr:to>
      <xdr:col>0</xdr:col>
      <xdr:colOff>171450</xdr:colOff>
      <xdr:row>2735</xdr:row>
      <xdr:rowOff>152400</xdr:rowOff>
    </xdr:to>
    <xdr:pic>
      <xdr:nvPicPr>
        <xdr:cNvPr id="27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10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2736</xdr:row>
      <xdr:rowOff>0</xdr:rowOff>
    </xdr:from>
    <xdr:to>
      <xdr:col>0</xdr:col>
      <xdr:colOff>171450</xdr:colOff>
      <xdr:row>2736</xdr:row>
      <xdr:rowOff>152400</xdr:rowOff>
    </xdr:to>
    <xdr:pic>
      <xdr:nvPicPr>
        <xdr:cNvPr id="27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12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2737</xdr:row>
      <xdr:rowOff>0</xdr:rowOff>
    </xdr:from>
    <xdr:to>
      <xdr:col>0</xdr:col>
      <xdr:colOff>171450</xdr:colOff>
      <xdr:row>2737</xdr:row>
      <xdr:rowOff>152400</xdr:rowOff>
    </xdr:to>
    <xdr:pic>
      <xdr:nvPicPr>
        <xdr:cNvPr id="27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13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2738</xdr:row>
      <xdr:rowOff>0</xdr:rowOff>
    </xdr:from>
    <xdr:to>
      <xdr:col>0</xdr:col>
      <xdr:colOff>171450</xdr:colOff>
      <xdr:row>2738</xdr:row>
      <xdr:rowOff>152400</xdr:rowOff>
    </xdr:to>
    <xdr:pic>
      <xdr:nvPicPr>
        <xdr:cNvPr id="27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15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2739</xdr:row>
      <xdr:rowOff>0</xdr:rowOff>
    </xdr:from>
    <xdr:to>
      <xdr:col>0</xdr:col>
      <xdr:colOff>171450</xdr:colOff>
      <xdr:row>2739</xdr:row>
      <xdr:rowOff>152400</xdr:rowOff>
    </xdr:to>
    <xdr:pic>
      <xdr:nvPicPr>
        <xdr:cNvPr id="27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17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2740</xdr:row>
      <xdr:rowOff>0</xdr:rowOff>
    </xdr:from>
    <xdr:to>
      <xdr:col>0</xdr:col>
      <xdr:colOff>171450</xdr:colOff>
      <xdr:row>2740</xdr:row>
      <xdr:rowOff>152400</xdr:rowOff>
    </xdr:to>
    <xdr:pic>
      <xdr:nvPicPr>
        <xdr:cNvPr id="27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19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2741</xdr:row>
      <xdr:rowOff>0</xdr:rowOff>
    </xdr:from>
    <xdr:to>
      <xdr:col>0</xdr:col>
      <xdr:colOff>171450</xdr:colOff>
      <xdr:row>2741</xdr:row>
      <xdr:rowOff>152400</xdr:rowOff>
    </xdr:to>
    <xdr:pic>
      <xdr:nvPicPr>
        <xdr:cNvPr id="27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21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2742</xdr:row>
      <xdr:rowOff>0</xdr:rowOff>
    </xdr:from>
    <xdr:to>
      <xdr:col>0</xdr:col>
      <xdr:colOff>171450</xdr:colOff>
      <xdr:row>2742</xdr:row>
      <xdr:rowOff>152400</xdr:rowOff>
    </xdr:to>
    <xdr:pic>
      <xdr:nvPicPr>
        <xdr:cNvPr id="27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23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2743</xdr:row>
      <xdr:rowOff>0</xdr:rowOff>
    </xdr:from>
    <xdr:to>
      <xdr:col>0</xdr:col>
      <xdr:colOff>171450</xdr:colOff>
      <xdr:row>2743</xdr:row>
      <xdr:rowOff>152400</xdr:rowOff>
    </xdr:to>
    <xdr:pic>
      <xdr:nvPicPr>
        <xdr:cNvPr id="27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25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2744</xdr:row>
      <xdr:rowOff>0</xdr:rowOff>
    </xdr:from>
    <xdr:to>
      <xdr:col>0</xdr:col>
      <xdr:colOff>171450</xdr:colOff>
      <xdr:row>2744</xdr:row>
      <xdr:rowOff>152400</xdr:rowOff>
    </xdr:to>
    <xdr:pic>
      <xdr:nvPicPr>
        <xdr:cNvPr id="27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27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2745</xdr:row>
      <xdr:rowOff>0</xdr:rowOff>
    </xdr:from>
    <xdr:to>
      <xdr:col>0</xdr:col>
      <xdr:colOff>171450</xdr:colOff>
      <xdr:row>2745</xdr:row>
      <xdr:rowOff>152400</xdr:rowOff>
    </xdr:to>
    <xdr:pic>
      <xdr:nvPicPr>
        <xdr:cNvPr id="27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29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2746</xdr:row>
      <xdr:rowOff>0</xdr:rowOff>
    </xdr:from>
    <xdr:to>
      <xdr:col>0</xdr:col>
      <xdr:colOff>171450</xdr:colOff>
      <xdr:row>2746</xdr:row>
      <xdr:rowOff>152400</xdr:rowOff>
    </xdr:to>
    <xdr:pic>
      <xdr:nvPicPr>
        <xdr:cNvPr id="27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31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2747</xdr:row>
      <xdr:rowOff>0</xdr:rowOff>
    </xdr:from>
    <xdr:to>
      <xdr:col>0</xdr:col>
      <xdr:colOff>171450</xdr:colOff>
      <xdr:row>2747</xdr:row>
      <xdr:rowOff>152400</xdr:rowOff>
    </xdr:to>
    <xdr:pic>
      <xdr:nvPicPr>
        <xdr:cNvPr id="27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33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2748</xdr:row>
      <xdr:rowOff>0</xdr:rowOff>
    </xdr:from>
    <xdr:to>
      <xdr:col>0</xdr:col>
      <xdr:colOff>171450</xdr:colOff>
      <xdr:row>2748</xdr:row>
      <xdr:rowOff>152400</xdr:rowOff>
    </xdr:to>
    <xdr:pic>
      <xdr:nvPicPr>
        <xdr:cNvPr id="27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34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2749</xdr:row>
      <xdr:rowOff>0</xdr:rowOff>
    </xdr:from>
    <xdr:to>
      <xdr:col>0</xdr:col>
      <xdr:colOff>171450</xdr:colOff>
      <xdr:row>2749</xdr:row>
      <xdr:rowOff>152400</xdr:rowOff>
    </xdr:to>
    <xdr:pic>
      <xdr:nvPicPr>
        <xdr:cNvPr id="27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36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2750</xdr:row>
      <xdr:rowOff>0</xdr:rowOff>
    </xdr:from>
    <xdr:to>
      <xdr:col>0</xdr:col>
      <xdr:colOff>171450</xdr:colOff>
      <xdr:row>2750</xdr:row>
      <xdr:rowOff>152400</xdr:rowOff>
    </xdr:to>
    <xdr:pic>
      <xdr:nvPicPr>
        <xdr:cNvPr id="27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38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2751</xdr:row>
      <xdr:rowOff>0</xdr:rowOff>
    </xdr:from>
    <xdr:to>
      <xdr:col>0</xdr:col>
      <xdr:colOff>171450</xdr:colOff>
      <xdr:row>2751</xdr:row>
      <xdr:rowOff>152400</xdr:rowOff>
    </xdr:to>
    <xdr:pic>
      <xdr:nvPicPr>
        <xdr:cNvPr id="27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40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2752</xdr:row>
      <xdr:rowOff>0</xdr:rowOff>
    </xdr:from>
    <xdr:to>
      <xdr:col>0</xdr:col>
      <xdr:colOff>171450</xdr:colOff>
      <xdr:row>2752</xdr:row>
      <xdr:rowOff>152400</xdr:rowOff>
    </xdr:to>
    <xdr:pic>
      <xdr:nvPicPr>
        <xdr:cNvPr id="27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42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2753</xdr:row>
      <xdr:rowOff>0</xdr:rowOff>
    </xdr:from>
    <xdr:to>
      <xdr:col>0</xdr:col>
      <xdr:colOff>171450</xdr:colOff>
      <xdr:row>2753</xdr:row>
      <xdr:rowOff>152400</xdr:rowOff>
    </xdr:to>
    <xdr:pic>
      <xdr:nvPicPr>
        <xdr:cNvPr id="27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44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2754</xdr:row>
      <xdr:rowOff>0</xdr:rowOff>
    </xdr:from>
    <xdr:to>
      <xdr:col>0</xdr:col>
      <xdr:colOff>171450</xdr:colOff>
      <xdr:row>2754</xdr:row>
      <xdr:rowOff>152400</xdr:rowOff>
    </xdr:to>
    <xdr:pic>
      <xdr:nvPicPr>
        <xdr:cNvPr id="27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46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2755</xdr:row>
      <xdr:rowOff>0</xdr:rowOff>
    </xdr:from>
    <xdr:to>
      <xdr:col>0</xdr:col>
      <xdr:colOff>171450</xdr:colOff>
      <xdr:row>2755</xdr:row>
      <xdr:rowOff>152400</xdr:rowOff>
    </xdr:to>
    <xdr:pic>
      <xdr:nvPicPr>
        <xdr:cNvPr id="27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48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2756</xdr:row>
      <xdr:rowOff>0</xdr:rowOff>
    </xdr:from>
    <xdr:to>
      <xdr:col>0</xdr:col>
      <xdr:colOff>171450</xdr:colOff>
      <xdr:row>2756</xdr:row>
      <xdr:rowOff>152400</xdr:rowOff>
    </xdr:to>
    <xdr:pic>
      <xdr:nvPicPr>
        <xdr:cNvPr id="27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50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2757</xdr:row>
      <xdr:rowOff>0</xdr:rowOff>
    </xdr:from>
    <xdr:to>
      <xdr:col>0</xdr:col>
      <xdr:colOff>171450</xdr:colOff>
      <xdr:row>2757</xdr:row>
      <xdr:rowOff>152400</xdr:rowOff>
    </xdr:to>
    <xdr:pic>
      <xdr:nvPicPr>
        <xdr:cNvPr id="27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52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2758</xdr:row>
      <xdr:rowOff>0</xdr:rowOff>
    </xdr:from>
    <xdr:to>
      <xdr:col>0</xdr:col>
      <xdr:colOff>171450</xdr:colOff>
      <xdr:row>2758</xdr:row>
      <xdr:rowOff>152400</xdr:rowOff>
    </xdr:to>
    <xdr:pic>
      <xdr:nvPicPr>
        <xdr:cNvPr id="27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53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2759</xdr:row>
      <xdr:rowOff>0</xdr:rowOff>
    </xdr:from>
    <xdr:to>
      <xdr:col>0</xdr:col>
      <xdr:colOff>171450</xdr:colOff>
      <xdr:row>2759</xdr:row>
      <xdr:rowOff>152400</xdr:rowOff>
    </xdr:to>
    <xdr:pic>
      <xdr:nvPicPr>
        <xdr:cNvPr id="27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55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2760</xdr:row>
      <xdr:rowOff>0</xdr:rowOff>
    </xdr:from>
    <xdr:to>
      <xdr:col>0</xdr:col>
      <xdr:colOff>171450</xdr:colOff>
      <xdr:row>2760</xdr:row>
      <xdr:rowOff>152400</xdr:rowOff>
    </xdr:to>
    <xdr:pic>
      <xdr:nvPicPr>
        <xdr:cNvPr id="27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57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2761</xdr:row>
      <xdr:rowOff>0</xdr:rowOff>
    </xdr:from>
    <xdr:to>
      <xdr:col>0</xdr:col>
      <xdr:colOff>171450</xdr:colOff>
      <xdr:row>2761</xdr:row>
      <xdr:rowOff>152400</xdr:rowOff>
    </xdr:to>
    <xdr:pic>
      <xdr:nvPicPr>
        <xdr:cNvPr id="27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59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2762</xdr:row>
      <xdr:rowOff>0</xdr:rowOff>
    </xdr:from>
    <xdr:to>
      <xdr:col>0</xdr:col>
      <xdr:colOff>171450</xdr:colOff>
      <xdr:row>2762</xdr:row>
      <xdr:rowOff>152400</xdr:rowOff>
    </xdr:to>
    <xdr:pic>
      <xdr:nvPicPr>
        <xdr:cNvPr id="27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61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2763</xdr:row>
      <xdr:rowOff>0</xdr:rowOff>
    </xdr:from>
    <xdr:to>
      <xdr:col>0</xdr:col>
      <xdr:colOff>171450</xdr:colOff>
      <xdr:row>2763</xdr:row>
      <xdr:rowOff>152400</xdr:rowOff>
    </xdr:to>
    <xdr:pic>
      <xdr:nvPicPr>
        <xdr:cNvPr id="27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63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2764</xdr:row>
      <xdr:rowOff>0</xdr:rowOff>
    </xdr:from>
    <xdr:to>
      <xdr:col>0</xdr:col>
      <xdr:colOff>171450</xdr:colOff>
      <xdr:row>2764</xdr:row>
      <xdr:rowOff>152400</xdr:rowOff>
    </xdr:to>
    <xdr:pic>
      <xdr:nvPicPr>
        <xdr:cNvPr id="27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65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2765</xdr:row>
      <xdr:rowOff>0</xdr:rowOff>
    </xdr:from>
    <xdr:to>
      <xdr:col>0</xdr:col>
      <xdr:colOff>171450</xdr:colOff>
      <xdr:row>2765</xdr:row>
      <xdr:rowOff>152400</xdr:rowOff>
    </xdr:to>
    <xdr:pic>
      <xdr:nvPicPr>
        <xdr:cNvPr id="27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67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2766</xdr:row>
      <xdr:rowOff>0</xdr:rowOff>
    </xdr:from>
    <xdr:to>
      <xdr:col>0</xdr:col>
      <xdr:colOff>171450</xdr:colOff>
      <xdr:row>2766</xdr:row>
      <xdr:rowOff>152400</xdr:rowOff>
    </xdr:to>
    <xdr:pic>
      <xdr:nvPicPr>
        <xdr:cNvPr id="27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69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2767</xdr:row>
      <xdr:rowOff>0</xdr:rowOff>
    </xdr:from>
    <xdr:to>
      <xdr:col>0</xdr:col>
      <xdr:colOff>171450</xdr:colOff>
      <xdr:row>2767</xdr:row>
      <xdr:rowOff>152400</xdr:rowOff>
    </xdr:to>
    <xdr:pic>
      <xdr:nvPicPr>
        <xdr:cNvPr id="27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71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2768</xdr:row>
      <xdr:rowOff>0</xdr:rowOff>
    </xdr:from>
    <xdr:to>
      <xdr:col>0</xdr:col>
      <xdr:colOff>171450</xdr:colOff>
      <xdr:row>2768</xdr:row>
      <xdr:rowOff>152400</xdr:rowOff>
    </xdr:to>
    <xdr:pic>
      <xdr:nvPicPr>
        <xdr:cNvPr id="27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73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2769</xdr:row>
      <xdr:rowOff>0</xdr:rowOff>
    </xdr:from>
    <xdr:to>
      <xdr:col>0</xdr:col>
      <xdr:colOff>171450</xdr:colOff>
      <xdr:row>2769</xdr:row>
      <xdr:rowOff>152400</xdr:rowOff>
    </xdr:to>
    <xdr:pic>
      <xdr:nvPicPr>
        <xdr:cNvPr id="27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74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2770</xdr:row>
      <xdr:rowOff>0</xdr:rowOff>
    </xdr:from>
    <xdr:to>
      <xdr:col>0</xdr:col>
      <xdr:colOff>171450</xdr:colOff>
      <xdr:row>2770</xdr:row>
      <xdr:rowOff>152400</xdr:rowOff>
    </xdr:to>
    <xdr:pic>
      <xdr:nvPicPr>
        <xdr:cNvPr id="27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76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2771</xdr:row>
      <xdr:rowOff>0</xdr:rowOff>
    </xdr:from>
    <xdr:to>
      <xdr:col>0</xdr:col>
      <xdr:colOff>171450</xdr:colOff>
      <xdr:row>2771</xdr:row>
      <xdr:rowOff>152400</xdr:rowOff>
    </xdr:to>
    <xdr:pic>
      <xdr:nvPicPr>
        <xdr:cNvPr id="27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78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2772</xdr:row>
      <xdr:rowOff>0</xdr:rowOff>
    </xdr:from>
    <xdr:to>
      <xdr:col>0</xdr:col>
      <xdr:colOff>171450</xdr:colOff>
      <xdr:row>2772</xdr:row>
      <xdr:rowOff>152400</xdr:rowOff>
    </xdr:to>
    <xdr:pic>
      <xdr:nvPicPr>
        <xdr:cNvPr id="27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80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2773</xdr:row>
      <xdr:rowOff>0</xdr:rowOff>
    </xdr:from>
    <xdr:to>
      <xdr:col>0</xdr:col>
      <xdr:colOff>171450</xdr:colOff>
      <xdr:row>2773</xdr:row>
      <xdr:rowOff>152400</xdr:rowOff>
    </xdr:to>
    <xdr:pic>
      <xdr:nvPicPr>
        <xdr:cNvPr id="27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82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2774</xdr:row>
      <xdr:rowOff>0</xdr:rowOff>
    </xdr:from>
    <xdr:to>
      <xdr:col>0</xdr:col>
      <xdr:colOff>171450</xdr:colOff>
      <xdr:row>2774</xdr:row>
      <xdr:rowOff>152400</xdr:rowOff>
    </xdr:to>
    <xdr:pic>
      <xdr:nvPicPr>
        <xdr:cNvPr id="27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84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2775</xdr:row>
      <xdr:rowOff>0</xdr:rowOff>
    </xdr:from>
    <xdr:to>
      <xdr:col>0</xdr:col>
      <xdr:colOff>171450</xdr:colOff>
      <xdr:row>2775</xdr:row>
      <xdr:rowOff>152400</xdr:rowOff>
    </xdr:to>
    <xdr:pic>
      <xdr:nvPicPr>
        <xdr:cNvPr id="27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86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2776</xdr:row>
      <xdr:rowOff>0</xdr:rowOff>
    </xdr:from>
    <xdr:to>
      <xdr:col>0</xdr:col>
      <xdr:colOff>171450</xdr:colOff>
      <xdr:row>2776</xdr:row>
      <xdr:rowOff>152400</xdr:rowOff>
    </xdr:to>
    <xdr:pic>
      <xdr:nvPicPr>
        <xdr:cNvPr id="27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88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2777</xdr:row>
      <xdr:rowOff>0</xdr:rowOff>
    </xdr:from>
    <xdr:to>
      <xdr:col>0</xdr:col>
      <xdr:colOff>171450</xdr:colOff>
      <xdr:row>2777</xdr:row>
      <xdr:rowOff>152400</xdr:rowOff>
    </xdr:to>
    <xdr:pic>
      <xdr:nvPicPr>
        <xdr:cNvPr id="27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90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2778</xdr:row>
      <xdr:rowOff>0</xdr:rowOff>
    </xdr:from>
    <xdr:to>
      <xdr:col>0</xdr:col>
      <xdr:colOff>171450</xdr:colOff>
      <xdr:row>2778</xdr:row>
      <xdr:rowOff>152400</xdr:rowOff>
    </xdr:to>
    <xdr:pic>
      <xdr:nvPicPr>
        <xdr:cNvPr id="27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92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2779</xdr:row>
      <xdr:rowOff>0</xdr:rowOff>
    </xdr:from>
    <xdr:to>
      <xdr:col>0</xdr:col>
      <xdr:colOff>171450</xdr:colOff>
      <xdr:row>2779</xdr:row>
      <xdr:rowOff>152400</xdr:rowOff>
    </xdr:to>
    <xdr:pic>
      <xdr:nvPicPr>
        <xdr:cNvPr id="27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93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2780</xdr:row>
      <xdr:rowOff>0</xdr:rowOff>
    </xdr:from>
    <xdr:to>
      <xdr:col>0</xdr:col>
      <xdr:colOff>171450</xdr:colOff>
      <xdr:row>2780</xdr:row>
      <xdr:rowOff>152400</xdr:rowOff>
    </xdr:to>
    <xdr:pic>
      <xdr:nvPicPr>
        <xdr:cNvPr id="27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95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2781</xdr:row>
      <xdr:rowOff>0</xdr:rowOff>
    </xdr:from>
    <xdr:to>
      <xdr:col>0</xdr:col>
      <xdr:colOff>171450</xdr:colOff>
      <xdr:row>2781</xdr:row>
      <xdr:rowOff>152400</xdr:rowOff>
    </xdr:to>
    <xdr:pic>
      <xdr:nvPicPr>
        <xdr:cNvPr id="27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97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2782</xdr:row>
      <xdr:rowOff>0</xdr:rowOff>
    </xdr:from>
    <xdr:to>
      <xdr:col>0</xdr:col>
      <xdr:colOff>171450</xdr:colOff>
      <xdr:row>2782</xdr:row>
      <xdr:rowOff>152400</xdr:rowOff>
    </xdr:to>
    <xdr:pic>
      <xdr:nvPicPr>
        <xdr:cNvPr id="27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299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2783</xdr:row>
      <xdr:rowOff>0</xdr:rowOff>
    </xdr:from>
    <xdr:to>
      <xdr:col>0</xdr:col>
      <xdr:colOff>171450</xdr:colOff>
      <xdr:row>2783</xdr:row>
      <xdr:rowOff>152400</xdr:rowOff>
    </xdr:to>
    <xdr:pic>
      <xdr:nvPicPr>
        <xdr:cNvPr id="27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01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2784</xdr:row>
      <xdr:rowOff>0</xdr:rowOff>
    </xdr:from>
    <xdr:to>
      <xdr:col>0</xdr:col>
      <xdr:colOff>171450</xdr:colOff>
      <xdr:row>2784</xdr:row>
      <xdr:rowOff>152400</xdr:rowOff>
    </xdr:to>
    <xdr:pic>
      <xdr:nvPicPr>
        <xdr:cNvPr id="27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03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2785</xdr:row>
      <xdr:rowOff>0</xdr:rowOff>
    </xdr:from>
    <xdr:to>
      <xdr:col>0</xdr:col>
      <xdr:colOff>171450</xdr:colOff>
      <xdr:row>2785</xdr:row>
      <xdr:rowOff>152400</xdr:rowOff>
    </xdr:to>
    <xdr:pic>
      <xdr:nvPicPr>
        <xdr:cNvPr id="27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05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2786</xdr:row>
      <xdr:rowOff>0</xdr:rowOff>
    </xdr:from>
    <xdr:to>
      <xdr:col>0</xdr:col>
      <xdr:colOff>171450</xdr:colOff>
      <xdr:row>2786</xdr:row>
      <xdr:rowOff>152400</xdr:rowOff>
    </xdr:to>
    <xdr:pic>
      <xdr:nvPicPr>
        <xdr:cNvPr id="27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07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2787</xdr:row>
      <xdr:rowOff>0</xdr:rowOff>
    </xdr:from>
    <xdr:to>
      <xdr:col>0</xdr:col>
      <xdr:colOff>171450</xdr:colOff>
      <xdr:row>2787</xdr:row>
      <xdr:rowOff>152400</xdr:rowOff>
    </xdr:to>
    <xdr:pic>
      <xdr:nvPicPr>
        <xdr:cNvPr id="27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09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2788</xdr:row>
      <xdr:rowOff>0</xdr:rowOff>
    </xdr:from>
    <xdr:to>
      <xdr:col>0</xdr:col>
      <xdr:colOff>171450</xdr:colOff>
      <xdr:row>2788</xdr:row>
      <xdr:rowOff>152400</xdr:rowOff>
    </xdr:to>
    <xdr:pic>
      <xdr:nvPicPr>
        <xdr:cNvPr id="27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11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2789</xdr:row>
      <xdr:rowOff>0</xdr:rowOff>
    </xdr:from>
    <xdr:to>
      <xdr:col>0</xdr:col>
      <xdr:colOff>171450</xdr:colOff>
      <xdr:row>2789</xdr:row>
      <xdr:rowOff>152400</xdr:rowOff>
    </xdr:to>
    <xdr:pic>
      <xdr:nvPicPr>
        <xdr:cNvPr id="27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13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2790</xdr:row>
      <xdr:rowOff>0</xdr:rowOff>
    </xdr:from>
    <xdr:to>
      <xdr:col>0</xdr:col>
      <xdr:colOff>171450</xdr:colOff>
      <xdr:row>2790</xdr:row>
      <xdr:rowOff>152400</xdr:rowOff>
    </xdr:to>
    <xdr:pic>
      <xdr:nvPicPr>
        <xdr:cNvPr id="27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14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2791</xdr:row>
      <xdr:rowOff>0</xdr:rowOff>
    </xdr:from>
    <xdr:to>
      <xdr:col>0</xdr:col>
      <xdr:colOff>171450</xdr:colOff>
      <xdr:row>2791</xdr:row>
      <xdr:rowOff>152400</xdr:rowOff>
    </xdr:to>
    <xdr:pic>
      <xdr:nvPicPr>
        <xdr:cNvPr id="27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16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2792</xdr:row>
      <xdr:rowOff>0</xdr:rowOff>
    </xdr:from>
    <xdr:to>
      <xdr:col>0</xdr:col>
      <xdr:colOff>171450</xdr:colOff>
      <xdr:row>2792</xdr:row>
      <xdr:rowOff>152400</xdr:rowOff>
    </xdr:to>
    <xdr:pic>
      <xdr:nvPicPr>
        <xdr:cNvPr id="27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18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2793</xdr:row>
      <xdr:rowOff>0</xdr:rowOff>
    </xdr:from>
    <xdr:to>
      <xdr:col>0</xdr:col>
      <xdr:colOff>171450</xdr:colOff>
      <xdr:row>2793</xdr:row>
      <xdr:rowOff>152400</xdr:rowOff>
    </xdr:to>
    <xdr:pic>
      <xdr:nvPicPr>
        <xdr:cNvPr id="27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20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2794</xdr:row>
      <xdr:rowOff>0</xdr:rowOff>
    </xdr:from>
    <xdr:to>
      <xdr:col>0</xdr:col>
      <xdr:colOff>171450</xdr:colOff>
      <xdr:row>2794</xdr:row>
      <xdr:rowOff>152400</xdr:rowOff>
    </xdr:to>
    <xdr:pic>
      <xdr:nvPicPr>
        <xdr:cNvPr id="27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22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2795</xdr:row>
      <xdr:rowOff>0</xdr:rowOff>
    </xdr:from>
    <xdr:to>
      <xdr:col>0</xdr:col>
      <xdr:colOff>171450</xdr:colOff>
      <xdr:row>2795</xdr:row>
      <xdr:rowOff>152400</xdr:rowOff>
    </xdr:to>
    <xdr:pic>
      <xdr:nvPicPr>
        <xdr:cNvPr id="27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24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2796</xdr:row>
      <xdr:rowOff>0</xdr:rowOff>
    </xdr:from>
    <xdr:to>
      <xdr:col>0</xdr:col>
      <xdr:colOff>171450</xdr:colOff>
      <xdr:row>2796</xdr:row>
      <xdr:rowOff>152400</xdr:rowOff>
    </xdr:to>
    <xdr:pic>
      <xdr:nvPicPr>
        <xdr:cNvPr id="27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26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2797</xdr:row>
      <xdr:rowOff>0</xdr:rowOff>
    </xdr:from>
    <xdr:to>
      <xdr:col>0</xdr:col>
      <xdr:colOff>171450</xdr:colOff>
      <xdr:row>2797</xdr:row>
      <xdr:rowOff>152400</xdr:rowOff>
    </xdr:to>
    <xdr:pic>
      <xdr:nvPicPr>
        <xdr:cNvPr id="27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28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2798</xdr:row>
      <xdr:rowOff>0</xdr:rowOff>
    </xdr:from>
    <xdr:to>
      <xdr:col>0</xdr:col>
      <xdr:colOff>171450</xdr:colOff>
      <xdr:row>2798</xdr:row>
      <xdr:rowOff>152400</xdr:rowOff>
    </xdr:to>
    <xdr:pic>
      <xdr:nvPicPr>
        <xdr:cNvPr id="27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30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2799</xdr:row>
      <xdr:rowOff>0</xdr:rowOff>
    </xdr:from>
    <xdr:to>
      <xdr:col>0</xdr:col>
      <xdr:colOff>171450</xdr:colOff>
      <xdr:row>2799</xdr:row>
      <xdr:rowOff>152400</xdr:rowOff>
    </xdr:to>
    <xdr:pic>
      <xdr:nvPicPr>
        <xdr:cNvPr id="28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32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2800</xdr:row>
      <xdr:rowOff>0</xdr:rowOff>
    </xdr:from>
    <xdr:to>
      <xdr:col>0</xdr:col>
      <xdr:colOff>171450</xdr:colOff>
      <xdr:row>2800</xdr:row>
      <xdr:rowOff>152400</xdr:rowOff>
    </xdr:to>
    <xdr:pic>
      <xdr:nvPicPr>
        <xdr:cNvPr id="28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34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2801</xdr:row>
      <xdr:rowOff>0</xdr:rowOff>
    </xdr:from>
    <xdr:to>
      <xdr:col>0</xdr:col>
      <xdr:colOff>171450</xdr:colOff>
      <xdr:row>2801</xdr:row>
      <xdr:rowOff>152400</xdr:rowOff>
    </xdr:to>
    <xdr:pic>
      <xdr:nvPicPr>
        <xdr:cNvPr id="28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35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2802</xdr:row>
      <xdr:rowOff>0</xdr:rowOff>
    </xdr:from>
    <xdr:to>
      <xdr:col>0</xdr:col>
      <xdr:colOff>171450</xdr:colOff>
      <xdr:row>2802</xdr:row>
      <xdr:rowOff>152400</xdr:rowOff>
    </xdr:to>
    <xdr:pic>
      <xdr:nvPicPr>
        <xdr:cNvPr id="28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37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2803</xdr:row>
      <xdr:rowOff>0</xdr:rowOff>
    </xdr:from>
    <xdr:to>
      <xdr:col>0</xdr:col>
      <xdr:colOff>171450</xdr:colOff>
      <xdr:row>2803</xdr:row>
      <xdr:rowOff>152400</xdr:rowOff>
    </xdr:to>
    <xdr:pic>
      <xdr:nvPicPr>
        <xdr:cNvPr id="28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39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2804</xdr:row>
      <xdr:rowOff>0</xdr:rowOff>
    </xdr:from>
    <xdr:to>
      <xdr:col>0</xdr:col>
      <xdr:colOff>171450</xdr:colOff>
      <xdr:row>2804</xdr:row>
      <xdr:rowOff>152400</xdr:rowOff>
    </xdr:to>
    <xdr:pic>
      <xdr:nvPicPr>
        <xdr:cNvPr id="28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41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2805</xdr:row>
      <xdr:rowOff>0</xdr:rowOff>
    </xdr:from>
    <xdr:to>
      <xdr:col>0</xdr:col>
      <xdr:colOff>171450</xdr:colOff>
      <xdr:row>2805</xdr:row>
      <xdr:rowOff>152400</xdr:rowOff>
    </xdr:to>
    <xdr:pic>
      <xdr:nvPicPr>
        <xdr:cNvPr id="28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43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2806</xdr:row>
      <xdr:rowOff>0</xdr:rowOff>
    </xdr:from>
    <xdr:to>
      <xdr:col>0</xdr:col>
      <xdr:colOff>171450</xdr:colOff>
      <xdr:row>2806</xdr:row>
      <xdr:rowOff>152400</xdr:rowOff>
    </xdr:to>
    <xdr:pic>
      <xdr:nvPicPr>
        <xdr:cNvPr id="28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45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2807</xdr:row>
      <xdr:rowOff>0</xdr:rowOff>
    </xdr:from>
    <xdr:to>
      <xdr:col>0</xdr:col>
      <xdr:colOff>171450</xdr:colOff>
      <xdr:row>2807</xdr:row>
      <xdr:rowOff>152400</xdr:rowOff>
    </xdr:to>
    <xdr:pic>
      <xdr:nvPicPr>
        <xdr:cNvPr id="28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47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2808</xdr:row>
      <xdr:rowOff>0</xdr:rowOff>
    </xdr:from>
    <xdr:to>
      <xdr:col>0</xdr:col>
      <xdr:colOff>171450</xdr:colOff>
      <xdr:row>2808</xdr:row>
      <xdr:rowOff>152400</xdr:rowOff>
    </xdr:to>
    <xdr:pic>
      <xdr:nvPicPr>
        <xdr:cNvPr id="28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49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2809</xdr:row>
      <xdr:rowOff>0</xdr:rowOff>
    </xdr:from>
    <xdr:to>
      <xdr:col>0</xdr:col>
      <xdr:colOff>171450</xdr:colOff>
      <xdr:row>2809</xdr:row>
      <xdr:rowOff>152400</xdr:rowOff>
    </xdr:to>
    <xdr:pic>
      <xdr:nvPicPr>
        <xdr:cNvPr id="28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51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2810</xdr:row>
      <xdr:rowOff>0</xdr:rowOff>
    </xdr:from>
    <xdr:to>
      <xdr:col>0</xdr:col>
      <xdr:colOff>171450</xdr:colOff>
      <xdr:row>2810</xdr:row>
      <xdr:rowOff>152400</xdr:rowOff>
    </xdr:to>
    <xdr:pic>
      <xdr:nvPicPr>
        <xdr:cNvPr id="28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53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2811</xdr:row>
      <xdr:rowOff>0</xdr:rowOff>
    </xdr:from>
    <xdr:to>
      <xdr:col>0</xdr:col>
      <xdr:colOff>171450</xdr:colOff>
      <xdr:row>2811</xdr:row>
      <xdr:rowOff>152400</xdr:rowOff>
    </xdr:to>
    <xdr:pic>
      <xdr:nvPicPr>
        <xdr:cNvPr id="28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54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2812</xdr:row>
      <xdr:rowOff>0</xdr:rowOff>
    </xdr:from>
    <xdr:to>
      <xdr:col>0</xdr:col>
      <xdr:colOff>171450</xdr:colOff>
      <xdr:row>2812</xdr:row>
      <xdr:rowOff>152400</xdr:rowOff>
    </xdr:to>
    <xdr:pic>
      <xdr:nvPicPr>
        <xdr:cNvPr id="28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56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2813</xdr:row>
      <xdr:rowOff>0</xdr:rowOff>
    </xdr:from>
    <xdr:to>
      <xdr:col>0</xdr:col>
      <xdr:colOff>171450</xdr:colOff>
      <xdr:row>2813</xdr:row>
      <xdr:rowOff>152400</xdr:rowOff>
    </xdr:to>
    <xdr:pic>
      <xdr:nvPicPr>
        <xdr:cNvPr id="28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58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2814</xdr:row>
      <xdr:rowOff>0</xdr:rowOff>
    </xdr:from>
    <xdr:to>
      <xdr:col>0</xdr:col>
      <xdr:colOff>171450</xdr:colOff>
      <xdr:row>2814</xdr:row>
      <xdr:rowOff>152400</xdr:rowOff>
    </xdr:to>
    <xdr:pic>
      <xdr:nvPicPr>
        <xdr:cNvPr id="28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60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2815</xdr:row>
      <xdr:rowOff>0</xdr:rowOff>
    </xdr:from>
    <xdr:to>
      <xdr:col>0</xdr:col>
      <xdr:colOff>171450</xdr:colOff>
      <xdr:row>2815</xdr:row>
      <xdr:rowOff>152400</xdr:rowOff>
    </xdr:to>
    <xdr:pic>
      <xdr:nvPicPr>
        <xdr:cNvPr id="28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62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2816</xdr:row>
      <xdr:rowOff>0</xdr:rowOff>
    </xdr:from>
    <xdr:to>
      <xdr:col>0</xdr:col>
      <xdr:colOff>171450</xdr:colOff>
      <xdr:row>2816</xdr:row>
      <xdr:rowOff>152400</xdr:rowOff>
    </xdr:to>
    <xdr:pic>
      <xdr:nvPicPr>
        <xdr:cNvPr id="28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64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2817</xdr:row>
      <xdr:rowOff>0</xdr:rowOff>
    </xdr:from>
    <xdr:to>
      <xdr:col>0</xdr:col>
      <xdr:colOff>171450</xdr:colOff>
      <xdr:row>2817</xdr:row>
      <xdr:rowOff>152400</xdr:rowOff>
    </xdr:to>
    <xdr:pic>
      <xdr:nvPicPr>
        <xdr:cNvPr id="28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66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2818</xdr:row>
      <xdr:rowOff>0</xdr:rowOff>
    </xdr:from>
    <xdr:to>
      <xdr:col>0</xdr:col>
      <xdr:colOff>171450</xdr:colOff>
      <xdr:row>2818</xdr:row>
      <xdr:rowOff>152400</xdr:rowOff>
    </xdr:to>
    <xdr:pic>
      <xdr:nvPicPr>
        <xdr:cNvPr id="28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68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2819</xdr:row>
      <xdr:rowOff>0</xdr:rowOff>
    </xdr:from>
    <xdr:to>
      <xdr:col>0</xdr:col>
      <xdr:colOff>171450</xdr:colOff>
      <xdr:row>2819</xdr:row>
      <xdr:rowOff>152400</xdr:rowOff>
    </xdr:to>
    <xdr:pic>
      <xdr:nvPicPr>
        <xdr:cNvPr id="28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70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2820</xdr:row>
      <xdr:rowOff>0</xdr:rowOff>
    </xdr:from>
    <xdr:to>
      <xdr:col>0</xdr:col>
      <xdr:colOff>171450</xdr:colOff>
      <xdr:row>2820</xdr:row>
      <xdr:rowOff>152400</xdr:rowOff>
    </xdr:to>
    <xdr:pic>
      <xdr:nvPicPr>
        <xdr:cNvPr id="28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72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2821</xdr:row>
      <xdr:rowOff>0</xdr:rowOff>
    </xdr:from>
    <xdr:to>
      <xdr:col>0</xdr:col>
      <xdr:colOff>171450</xdr:colOff>
      <xdr:row>2821</xdr:row>
      <xdr:rowOff>152400</xdr:rowOff>
    </xdr:to>
    <xdr:pic>
      <xdr:nvPicPr>
        <xdr:cNvPr id="28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74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2822</xdr:row>
      <xdr:rowOff>0</xdr:rowOff>
    </xdr:from>
    <xdr:to>
      <xdr:col>0</xdr:col>
      <xdr:colOff>171450</xdr:colOff>
      <xdr:row>2822</xdr:row>
      <xdr:rowOff>152400</xdr:rowOff>
    </xdr:to>
    <xdr:pic>
      <xdr:nvPicPr>
        <xdr:cNvPr id="28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75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2823</xdr:row>
      <xdr:rowOff>0</xdr:rowOff>
    </xdr:from>
    <xdr:to>
      <xdr:col>0</xdr:col>
      <xdr:colOff>171450</xdr:colOff>
      <xdr:row>2823</xdr:row>
      <xdr:rowOff>152400</xdr:rowOff>
    </xdr:to>
    <xdr:pic>
      <xdr:nvPicPr>
        <xdr:cNvPr id="28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77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2824</xdr:row>
      <xdr:rowOff>0</xdr:rowOff>
    </xdr:from>
    <xdr:to>
      <xdr:col>0</xdr:col>
      <xdr:colOff>171450</xdr:colOff>
      <xdr:row>2824</xdr:row>
      <xdr:rowOff>152400</xdr:rowOff>
    </xdr:to>
    <xdr:pic>
      <xdr:nvPicPr>
        <xdr:cNvPr id="28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79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2825</xdr:row>
      <xdr:rowOff>0</xdr:rowOff>
    </xdr:from>
    <xdr:to>
      <xdr:col>0</xdr:col>
      <xdr:colOff>171450</xdr:colOff>
      <xdr:row>2825</xdr:row>
      <xdr:rowOff>152400</xdr:rowOff>
    </xdr:to>
    <xdr:pic>
      <xdr:nvPicPr>
        <xdr:cNvPr id="28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81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2826</xdr:row>
      <xdr:rowOff>0</xdr:rowOff>
    </xdr:from>
    <xdr:to>
      <xdr:col>0</xdr:col>
      <xdr:colOff>171450</xdr:colOff>
      <xdr:row>2826</xdr:row>
      <xdr:rowOff>152400</xdr:rowOff>
    </xdr:to>
    <xdr:pic>
      <xdr:nvPicPr>
        <xdr:cNvPr id="28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83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2827</xdr:row>
      <xdr:rowOff>0</xdr:rowOff>
    </xdr:from>
    <xdr:to>
      <xdr:col>0</xdr:col>
      <xdr:colOff>171450</xdr:colOff>
      <xdr:row>2827</xdr:row>
      <xdr:rowOff>152400</xdr:rowOff>
    </xdr:to>
    <xdr:pic>
      <xdr:nvPicPr>
        <xdr:cNvPr id="28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85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2828</xdr:row>
      <xdr:rowOff>0</xdr:rowOff>
    </xdr:from>
    <xdr:to>
      <xdr:col>0</xdr:col>
      <xdr:colOff>171450</xdr:colOff>
      <xdr:row>2828</xdr:row>
      <xdr:rowOff>152400</xdr:rowOff>
    </xdr:to>
    <xdr:pic>
      <xdr:nvPicPr>
        <xdr:cNvPr id="28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87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2829</xdr:row>
      <xdr:rowOff>0</xdr:rowOff>
    </xdr:from>
    <xdr:to>
      <xdr:col>0</xdr:col>
      <xdr:colOff>171450</xdr:colOff>
      <xdr:row>2829</xdr:row>
      <xdr:rowOff>152400</xdr:rowOff>
    </xdr:to>
    <xdr:pic>
      <xdr:nvPicPr>
        <xdr:cNvPr id="28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89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2830</xdr:row>
      <xdr:rowOff>0</xdr:rowOff>
    </xdr:from>
    <xdr:to>
      <xdr:col>0</xdr:col>
      <xdr:colOff>171450</xdr:colOff>
      <xdr:row>2830</xdr:row>
      <xdr:rowOff>152400</xdr:rowOff>
    </xdr:to>
    <xdr:pic>
      <xdr:nvPicPr>
        <xdr:cNvPr id="28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91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2831</xdr:row>
      <xdr:rowOff>0</xdr:rowOff>
    </xdr:from>
    <xdr:to>
      <xdr:col>0</xdr:col>
      <xdr:colOff>171450</xdr:colOff>
      <xdr:row>2831</xdr:row>
      <xdr:rowOff>152400</xdr:rowOff>
    </xdr:to>
    <xdr:pic>
      <xdr:nvPicPr>
        <xdr:cNvPr id="28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93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2832</xdr:row>
      <xdr:rowOff>0</xdr:rowOff>
    </xdr:from>
    <xdr:to>
      <xdr:col>0</xdr:col>
      <xdr:colOff>171450</xdr:colOff>
      <xdr:row>2832</xdr:row>
      <xdr:rowOff>152400</xdr:rowOff>
    </xdr:to>
    <xdr:pic>
      <xdr:nvPicPr>
        <xdr:cNvPr id="28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94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2833</xdr:row>
      <xdr:rowOff>0</xdr:rowOff>
    </xdr:from>
    <xdr:to>
      <xdr:col>0</xdr:col>
      <xdr:colOff>171450</xdr:colOff>
      <xdr:row>2833</xdr:row>
      <xdr:rowOff>152400</xdr:rowOff>
    </xdr:to>
    <xdr:pic>
      <xdr:nvPicPr>
        <xdr:cNvPr id="28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96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2834</xdr:row>
      <xdr:rowOff>0</xdr:rowOff>
    </xdr:from>
    <xdr:to>
      <xdr:col>0</xdr:col>
      <xdr:colOff>171450</xdr:colOff>
      <xdr:row>2834</xdr:row>
      <xdr:rowOff>152400</xdr:rowOff>
    </xdr:to>
    <xdr:pic>
      <xdr:nvPicPr>
        <xdr:cNvPr id="28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398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2835</xdr:row>
      <xdr:rowOff>0</xdr:rowOff>
    </xdr:from>
    <xdr:to>
      <xdr:col>0</xdr:col>
      <xdr:colOff>171450</xdr:colOff>
      <xdr:row>2835</xdr:row>
      <xdr:rowOff>152400</xdr:rowOff>
    </xdr:to>
    <xdr:pic>
      <xdr:nvPicPr>
        <xdr:cNvPr id="28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00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2836</xdr:row>
      <xdr:rowOff>0</xdr:rowOff>
    </xdr:from>
    <xdr:to>
      <xdr:col>0</xdr:col>
      <xdr:colOff>171450</xdr:colOff>
      <xdr:row>2836</xdr:row>
      <xdr:rowOff>152400</xdr:rowOff>
    </xdr:to>
    <xdr:pic>
      <xdr:nvPicPr>
        <xdr:cNvPr id="28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02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2837</xdr:row>
      <xdr:rowOff>0</xdr:rowOff>
    </xdr:from>
    <xdr:to>
      <xdr:col>0</xdr:col>
      <xdr:colOff>171450</xdr:colOff>
      <xdr:row>2837</xdr:row>
      <xdr:rowOff>152400</xdr:rowOff>
    </xdr:to>
    <xdr:pic>
      <xdr:nvPicPr>
        <xdr:cNvPr id="28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04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2838</xdr:row>
      <xdr:rowOff>0</xdr:rowOff>
    </xdr:from>
    <xdr:to>
      <xdr:col>0</xdr:col>
      <xdr:colOff>171450</xdr:colOff>
      <xdr:row>2838</xdr:row>
      <xdr:rowOff>152400</xdr:rowOff>
    </xdr:to>
    <xdr:pic>
      <xdr:nvPicPr>
        <xdr:cNvPr id="28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06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2839</xdr:row>
      <xdr:rowOff>0</xdr:rowOff>
    </xdr:from>
    <xdr:to>
      <xdr:col>0</xdr:col>
      <xdr:colOff>171450</xdr:colOff>
      <xdr:row>2839</xdr:row>
      <xdr:rowOff>152400</xdr:rowOff>
    </xdr:to>
    <xdr:pic>
      <xdr:nvPicPr>
        <xdr:cNvPr id="28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08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2840</xdr:row>
      <xdr:rowOff>0</xdr:rowOff>
    </xdr:from>
    <xdr:to>
      <xdr:col>0</xdr:col>
      <xdr:colOff>171450</xdr:colOff>
      <xdr:row>2840</xdr:row>
      <xdr:rowOff>152400</xdr:rowOff>
    </xdr:to>
    <xdr:pic>
      <xdr:nvPicPr>
        <xdr:cNvPr id="28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10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2841</xdr:row>
      <xdr:rowOff>0</xdr:rowOff>
    </xdr:from>
    <xdr:to>
      <xdr:col>0</xdr:col>
      <xdr:colOff>171450</xdr:colOff>
      <xdr:row>2841</xdr:row>
      <xdr:rowOff>152400</xdr:rowOff>
    </xdr:to>
    <xdr:pic>
      <xdr:nvPicPr>
        <xdr:cNvPr id="28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12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2842</xdr:row>
      <xdr:rowOff>0</xdr:rowOff>
    </xdr:from>
    <xdr:to>
      <xdr:col>0</xdr:col>
      <xdr:colOff>171450</xdr:colOff>
      <xdr:row>2842</xdr:row>
      <xdr:rowOff>152400</xdr:rowOff>
    </xdr:to>
    <xdr:pic>
      <xdr:nvPicPr>
        <xdr:cNvPr id="28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14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2843</xdr:row>
      <xdr:rowOff>0</xdr:rowOff>
    </xdr:from>
    <xdr:to>
      <xdr:col>0</xdr:col>
      <xdr:colOff>171450</xdr:colOff>
      <xdr:row>2843</xdr:row>
      <xdr:rowOff>152400</xdr:rowOff>
    </xdr:to>
    <xdr:pic>
      <xdr:nvPicPr>
        <xdr:cNvPr id="28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15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2844</xdr:row>
      <xdr:rowOff>0</xdr:rowOff>
    </xdr:from>
    <xdr:to>
      <xdr:col>0</xdr:col>
      <xdr:colOff>171450</xdr:colOff>
      <xdr:row>2844</xdr:row>
      <xdr:rowOff>152400</xdr:rowOff>
    </xdr:to>
    <xdr:pic>
      <xdr:nvPicPr>
        <xdr:cNvPr id="28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17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2845</xdr:row>
      <xdr:rowOff>0</xdr:rowOff>
    </xdr:from>
    <xdr:to>
      <xdr:col>0</xdr:col>
      <xdr:colOff>171450</xdr:colOff>
      <xdr:row>2845</xdr:row>
      <xdr:rowOff>152400</xdr:rowOff>
    </xdr:to>
    <xdr:pic>
      <xdr:nvPicPr>
        <xdr:cNvPr id="28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19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2846</xdr:row>
      <xdr:rowOff>0</xdr:rowOff>
    </xdr:from>
    <xdr:to>
      <xdr:col>0</xdr:col>
      <xdr:colOff>171450</xdr:colOff>
      <xdr:row>2846</xdr:row>
      <xdr:rowOff>152400</xdr:rowOff>
    </xdr:to>
    <xdr:pic>
      <xdr:nvPicPr>
        <xdr:cNvPr id="28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21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2847</xdr:row>
      <xdr:rowOff>0</xdr:rowOff>
    </xdr:from>
    <xdr:to>
      <xdr:col>0</xdr:col>
      <xdr:colOff>171450</xdr:colOff>
      <xdr:row>2847</xdr:row>
      <xdr:rowOff>152400</xdr:rowOff>
    </xdr:to>
    <xdr:pic>
      <xdr:nvPicPr>
        <xdr:cNvPr id="28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23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2848</xdr:row>
      <xdr:rowOff>0</xdr:rowOff>
    </xdr:from>
    <xdr:to>
      <xdr:col>0</xdr:col>
      <xdr:colOff>171450</xdr:colOff>
      <xdr:row>2848</xdr:row>
      <xdr:rowOff>152400</xdr:rowOff>
    </xdr:to>
    <xdr:pic>
      <xdr:nvPicPr>
        <xdr:cNvPr id="28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25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2849</xdr:row>
      <xdr:rowOff>0</xdr:rowOff>
    </xdr:from>
    <xdr:to>
      <xdr:col>0</xdr:col>
      <xdr:colOff>171450</xdr:colOff>
      <xdr:row>2849</xdr:row>
      <xdr:rowOff>152400</xdr:rowOff>
    </xdr:to>
    <xdr:pic>
      <xdr:nvPicPr>
        <xdr:cNvPr id="28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27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2850</xdr:row>
      <xdr:rowOff>0</xdr:rowOff>
    </xdr:from>
    <xdr:to>
      <xdr:col>0</xdr:col>
      <xdr:colOff>171450</xdr:colOff>
      <xdr:row>2850</xdr:row>
      <xdr:rowOff>152400</xdr:rowOff>
    </xdr:to>
    <xdr:pic>
      <xdr:nvPicPr>
        <xdr:cNvPr id="28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29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2851</xdr:row>
      <xdr:rowOff>0</xdr:rowOff>
    </xdr:from>
    <xdr:to>
      <xdr:col>0</xdr:col>
      <xdr:colOff>171450</xdr:colOff>
      <xdr:row>2851</xdr:row>
      <xdr:rowOff>152400</xdr:rowOff>
    </xdr:to>
    <xdr:pic>
      <xdr:nvPicPr>
        <xdr:cNvPr id="28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31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2852</xdr:row>
      <xdr:rowOff>0</xdr:rowOff>
    </xdr:from>
    <xdr:to>
      <xdr:col>0</xdr:col>
      <xdr:colOff>171450</xdr:colOff>
      <xdr:row>2852</xdr:row>
      <xdr:rowOff>152400</xdr:rowOff>
    </xdr:to>
    <xdr:pic>
      <xdr:nvPicPr>
        <xdr:cNvPr id="28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33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2853</xdr:row>
      <xdr:rowOff>0</xdr:rowOff>
    </xdr:from>
    <xdr:to>
      <xdr:col>0</xdr:col>
      <xdr:colOff>171450</xdr:colOff>
      <xdr:row>2853</xdr:row>
      <xdr:rowOff>152400</xdr:rowOff>
    </xdr:to>
    <xdr:pic>
      <xdr:nvPicPr>
        <xdr:cNvPr id="28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34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2854</xdr:row>
      <xdr:rowOff>0</xdr:rowOff>
    </xdr:from>
    <xdr:to>
      <xdr:col>0</xdr:col>
      <xdr:colOff>171450</xdr:colOff>
      <xdr:row>2854</xdr:row>
      <xdr:rowOff>152400</xdr:rowOff>
    </xdr:to>
    <xdr:pic>
      <xdr:nvPicPr>
        <xdr:cNvPr id="28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36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2855</xdr:row>
      <xdr:rowOff>0</xdr:rowOff>
    </xdr:from>
    <xdr:to>
      <xdr:col>0</xdr:col>
      <xdr:colOff>171450</xdr:colOff>
      <xdr:row>2855</xdr:row>
      <xdr:rowOff>152400</xdr:rowOff>
    </xdr:to>
    <xdr:pic>
      <xdr:nvPicPr>
        <xdr:cNvPr id="28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38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2856</xdr:row>
      <xdr:rowOff>0</xdr:rowOff>
    </xdr:from>
    <xdr:to>
      <xdr:col>0</xdr:col>
      <xdr:colOff>171450</xdr:colOff>
      <xdr:row>2856</xdr:row>
      <xdr:rowOff>152400</xdr:rowOff>
    </xdr:to>
    <xdr:pic>
      <xdr:nvPicPr>
        <xdr:cNvPr id="28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40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2857</xdr:row>
      <xdr:rowOff>0</xdr:rowOff>
    </xdr:from>
    <xdr:to>
      <xdr:col>0</xdr:col>
      <xdr:colOff>171450</xdr:colOff>
      <xdr:row>2857</xdr:row>
      <xdr:rowOff>152400</xdr:rowOff>
    </xdr:to>
    <xdr:pic>
      <xdr:nvPicPr>
        <xdr:cNvPr id="28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42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2858</xdr:row>
      <xdr:rowOff>0</xdr:rowOff>
    </xdr:from>
    <xdr:to>
      <xdr:col>0</xdr:col>
      <xdr:colOff>171450</xdr:colOff>
      <xdr:row>2858</xdr:row>
      <xdr:rowOff>152400</xdr:rowOff>
    </xdr:to>
    <xdr:pic>
      <xdr:nvPicPr>
        <xdr:cNvPr id="28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44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2859</xdr:row>
      <xdr:rowOff>0</xdr:rowOff>
    </xdr:from>
    <xdr:to>
      <xdr:col>0</xdr:col>
      <xdr:colOff>171450</xdr:colOff>
      <xdr:row>2859</xdr:row>
      <xdr:rowOff>152400</xdr:rowOff>
    </xdr:to>
    <xdr:pic>
      <xdr:nvPicPr>
        <xdr:cNvPr id="28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46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2860</xdr:row>
      <xdr:rowOff>0</xdr:rowOff>
    </xdr:from>
    <xdr:to>
      <xdr:col>0</xdr:col>
      <xdr:colOff>171450</xdr:colOff>
      <xdr:row>2860</xdr:row>
      <xdr:rowOff>152400</xdr:rowOff>
    </xdr:to>
    <xdr:pic>
      <xdr:nvPicPr>
        <xdr:cNvPr id="28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48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2861</xdr:row>
      <xdr:rowOff>0</xdr:rowOff>
    </xdr:from>
    <xdr:to>
      <xdr:col>0</xdr:col>
      <xdr:colOff>171450</xdr:colOff>
      <xdr:row>2861</xdr:row>
      <xdr:rowOff>152400</xdr:rowOff>
    </xdr:to>
    <xdr:pic>
      <xdr:nvPicPr>
        <xdr:cNvPr id="28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50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2862</xdr:row>
      <xdr:rowOff>0</xdr:rowOff>
    </xdr:from>
    <xdr:to>
      <xdr:col>0</xdr:col>
      <xdr:colOff>171450</xdr:colOff>
      <xdr:row>2862</xdr:row>
      <xdr:rowOff>152400</xdr:rowOff>
    </xdr:to>
    <xdr:pic>
      <xdr:nvPicPr>
        <xdr:cNvPr id="28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52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2863</xdr:row>
      <xdr:rowOff>0</xdr:rowOff>
    </xdr:from>
    <xdr:to>
      <xdr:col>0</xdr:col>
      <xdr:colOff>171450</xdr:colOff>
      <xdr:row>2863</xdr:row>
      <xdr:rowOff>152400</xdr:rowOff>
    </xdr:to>
    <xdr:pic>
      <xdr:nvPicPr>
        <xdr:cNvPr id="28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54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2864</xdr:row>
      <xdr:rowOff>0</xdr:rowOff>
    </xdr:from>
    <xdr:to>
      <xdr:col>0</xdr:col>
      <xdr:colOff>171450</xdr:colOff>
      <xdr:row>2864</xdr:row>
      <xdr:rowOff>152400</xdr:rowOff>
    </xdr:to>
    <xdr:pic>
      <xdr:nvPicPr>
        <xdr:cNvPr id="28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55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2865</xdr:row>
      <xdr:rowOff>0</xdr:rowOff>
    </xdr:from>
    <xdr:to>
      <xdr:col>0</xdr:col>
      <xdr:colOff>171450</xdr:colOff>
      <xdr:row>2865</xdr:row>
      <xdr:rowOff>152400</xdr:rowOff>
    </xdr:to>
    <xdr:pic>
      <xdr:nvPicPr>
        <xdr:cNvPr id="28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57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2866</xdr:row>
      <xdr:rowOff>0</xdr:rowOff>
    </xdr:from>
    <xdr:to>
      <xdr:col>0</xdr:col>
      <xdr:colOff>171450</xdr:colOff>
      <xdr:row>2866</xdr:row>
      <xdr:rowOff>152400</xdr:rowOff>
    </xdr:to>
    <xdr:pic>
      <xdr:nvPicPr>
        <xdr:cNvPr id="28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59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2867</xdr:row>
      <xdr:rowOff>0</xdr:rowOff>
    </xdr:from>
    <xdr:to>
      <xdr:col>0</xdr:col>
      <xdr:colOff>171450</xdr:colOff>
      <xdr:row>2867</xdr:row>
      <xdr:rowOff>152400</xdr:rowOff>
    </xdr:to>
    <xdr:pic>
      <xdr:nvPicPr>
        <xdr:cNvPr id="28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61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2868</xdr:row>
      <xdr:rowOff>0</xdr:rowOff>
    </xdr:from>
    <xdr:to>
      <xdr:col>0</xdr:col>
      <xdr:colOff>171450</xdr:colOff>
      <xdr:row>2868</xdr:row>
      <xdr:rowOff>152400</xdr:rowOff>
    </xdr:to>
    <xdr:pic>
      <xdr:nvPicPr>
        <xdr:cNvPr id="28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63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2869</xdr:row>
      <xdr:rowOff>0</xdr:rowOff>
    </xdr:from>
    <xdr:to>
      <xdr:col>0</xdr:col>
      <xdr:colOff>171450</xdr:colOff>
      <xdr:row>2869</xdr:row>
      <xdr:rowOff>152400</xdr:rowOff>
    </xdr:to>
    <xdr:pic>
      <xdr:nvPicPr>
        <xdr:cNvPr id="28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65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2870</xdr:row>
      <xdr:rowOff>0</xdr:rowOff>
    </xdr:from>
    <xdr:to>
      <xdr:col>0</xdr:col>
      <xdr:colOff>171450</xdr:colOff>
      <xdr:row>2870</xdr:row>
      <xdr:rowOff>152400</xdr:rowOff>
    </xdr:to>
    <xdr:pic>
      <xdr:nvPicPr>
        <xdr:cNvPr id="28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67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2871</xdr:row>
      <xdr:rowOff>0</xdr:rowOff>
    </xdr:from>
    <xdr:to>
      <xdr:col>0</xdr:col>
      <xdr:colOff>171450</xdr:colOff>
      <xdr:row>2871</xdr:row>
      <xdr:rowOff>152400</xdr:rowOff>
    </xdr:to>
    <xdr:pic>
      <xdr:nvPicPr>
        <xdr:cNvPr id="28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69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2872</xdr:row>
      <xdr:rowOff>0</xdr:rowOff>
    </xdr:from>
    <xdr:to>
      <xdr:col>0</xdr:col>
      <xdr:colOff>171450</xdr:colOff>
      <xdr:row>2872</xdr:row>
      <xdr:rowOff>152400</xdr:rowOff>
    </xdr:to>
    <xdr:pic>
      <xdr:nvPicPr>
        <xdr:cNvPr id="28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71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2873</xdr:row>
      <xdr:rowOff>0</xdr:rowOff>
    </xdr:from>
    <xdr:to>
      <xdr:col>0</xdr:col>
      <xdr:colOff>171450</xdr:colOff>
      <xdr:row>2873</xdr:row>
      <xdr:rowOff>152400</xdr:rowOff>
    </xdr:to>
    <xdr:pic>
      <xdr:nvPicPr>
        <xdr:cNvPr id="28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73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2874</xdr:row>
      <xdr:rowOff>0</xdr:rowOff>
    </xdr:from>
    <xdr:to>
      <xdr:col>0</xdr:col>
      <xdr:colOff>171450</xdr:colOff>
      <xdr:row>2874</xdr:row>
      <xdr:rowOff>152400</xdr:rowOff>
    </xdr:to>
    <xdr:pic>
      <xdr:nvPicPr>
        <xdr:cNvPr id="28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74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2875</xdr:row>
      <xdr:rowOff>0</xdr:rowOff>
    </xdr:from>
    <xdr:to>
      <xdr:col>0</xdr:col>
      <xdr:colOff>171450</xdr:colOff>
      <xdr:row>2875</xdr:row>
      <xdr:rowOff>152400</xdr:rowOff>
    </xdr:to>
    <xdr:pic>
      <xdr:nvPicPr>
        <xdr:cNvPr id="28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76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2876</xdr:row>
      <xdr:rowOff>0</xdr:rowOff>
    </xdr:from>
    <xdr:to>
      <xdr:col>0</xdr:col>
      <xdr:colOff>171450</xdr:colOff>
      <xdr:row>2876</xdr:row>
      <xdr:rowOff>152400</xdr:rowOff>
    </xdr:to>
    <xdr:pic>
      <xdr:nvPicPr>
        <xdr:cNvPr id="28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78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2877</xdr:row>
      <xdr:rowOff>0</xdr:rowOff>
    </xdr:from>
    <xdr:to>
      <xdr:col>0</xdr:col>
      <xdr:colOff>171450</xdr:colOff>
      <xdr:row>2877</xdr:row>
      <xdr:rowOff>152400</xdr:rowOff>
    </xdr:to>
    <xdr:pic>
      <xdr:nvPicPr>
        <xdr:cNvPr id="28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80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2878</xdr:row>
      <xdr:rowOff>0</xdr:rowOff>
    </xdr:from>
    <xdr:to>
      <xdr:col>0</xdr:col>
      <xdr:colOff>171450</xdr:colOff>
      <xdr:row>2878</xdr:row>
      <xdr:rowOff>152400</xdr:rowOff>
    </xdr:to>
    <xdr:pic>
      <xdr:nvPicPr>
        <xdr:cNvPr id="28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82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2879</xdr:row>
      <xdr:rowOff>0</xdr:rowOff>
    </xdr:from>
    <xdr:to>
      <xdr:col>0</xdr:col>
      <xdr:colOff>171450</xdr:colOff>
      <xdr:row>2879</xdr:row>
      <xdr:rowOff>152400</xdr:rowOff>
    </xdr:to>
    <xdr:pic>
      <xdr:nvPicPr>
        <xdr:cNvPr id="28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84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2880</xdr:row>
      <xdr:rowOff>0</xdr:rowOff>
    </xdr:from>
    <xdr:to>
      <xdr:col>0</xdr:col>
      <xdr:colOff>171450</xdr:colOff>
      <xdr:row>2880</xdr:row>
      <xdr:rowOff>152400</xdr:rowOff>
    </xdr:to>
    <xdr:pic>
      <xdr:nvPicPr>
        <xdr:cNvPr id="28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86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2881</xdr:row>
      <xdr:rowOff>0</xdr:rowOff>
    </xdr:from>
    <xdr:to>
      <xdr:col>0</xdr:col>
      <xdr:colOff>171450</xdr:colOff>
      <xdr:row>2881</xdr:row>
      <xdr:rowOff>152400</xdr:rowOff>
    </xdr:to>
    <xdr:pic>
      <xdr:nvPicPr>
        <xdr:cNvPr id="28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88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2882</xdr:row>
      <xdr:rowOff>0</xdr:rowOff>
    </xdr:from>
    <xdr:to>
      <xdr:col>0</xdr:col>
      <xdr:colOff>171450</xdr:colOff>
      <xdr:row>2882</xdr:row>
      <xdr:rowOff>152400</xdr:rowOff>
    </xdr:to>
    <xdr:pic>
      <xdr:nvPicPr>
        <xdr:cNvPr id="28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90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2883</xdr:row>
      <xdr:rowOff>0</xdr:rowOff>
    </xdr:from>
    <xdr:to>
      <xdr:col>0</xdr:col>
      <xdr:colOff>171450</xdr:colOff>
      <xdr:row>2883</xdr:row>
      <xdr:rowOff>152400</xdr:rowOff>
    </xdr:to>
    <xdr:pic>
      <xdr:nvPicPr>
        <xdr:cNvPr id="28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92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2884</xdr:row>
      <xdr:rowOff>0</xdr:rowOff>
    </xdr:from>
    <xdr:to>
      <xdr:col>0</xdr:col>
      <xdr:colOff>171450</xdr:colOff>
      <xdr:row>2884</xdr:row>
      <xdr:rowOff>152400</xdr:rowOff>
    </xdr:to>
    <xdr:pic>
      <xdr:nvPicPr>
        <xdr:cNvPr id="28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94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2885</xdr:row>
      <xdr:rowOff>0</xdr:rowOff>
    </xdr:from>
    <xdr:to>
      <xdr:col>0</xdr:col>
      <xdr:colOff>171450</xdr:colOff>
      <xdr:row>2885</xdr:row>
      <xdr:rowOff>152400</xdr:rowOff>
    </xdr:to>
    <xdr:pic>
      <xdr:nvPicPr>
        <xdr:cNvPr id="28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95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2886</xdr:row>
      <xdr:rowOff>0</xdr:rowOff>
    </xdr:from>
    <xdr:to>
      <xdr:col>0</xdr:col>
      <xdr:colOff>171450</xdr:colOff>
      <xdr:row>2886</xdr:row>
      <xdr:rowOff>152400</xdr:rowOff>
    </xdr:to>
    <xdr:pic>
      <xdr:nvPicPr>
        <xdr:cNvPr id="28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97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2887</xdr:row>
      <xdr:rowOff>0</xdr:rowOff>
    </xdr:from>
    <xdr:to>
      <xdr:col>0</xdr:col>
      <xdr:colOff>171450</xdr:colOff>
      <xdr:row>2887</xdr:row>
      <xdr:rowOff>152400</xdr:rowOff>
    </xdr:to>
    <xdr:pic>
      <xdr:nvPicPr>
        <xdr:cNvPr id="28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499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2888</xdr:row>
      <xdr:rowOff>0</xdr:rowOff>
    </xdr:from>
    <xdr:to>
      <xdr:col>0</xdr:col>
      <xdr:colOff>171450</xdr:colOff>
      <xdr:row>2888</xdr:row>
      <xdr:rowOff>152400</xdr:rowOff>
    </xdr:to>
    <xdr:pic>
      <xdr:nvPicPr>
        <xdr:cNvPr id="28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01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2889</xdr:row>
      <xdr:rowOff>0</xdr:rowOff>
    </xdr:from>
    <xdr:to>
      <xdr:col>0</xdr:col>
      <xdr:colOff>171450</xdr:colOff>
      <xdr:row>2889</xdr:row>
      <xdr:rowOff>152400</xdr:rowOff>
    </xdr:to>
    <xdr:pic>
      <xdr:nvPicPr>
        <xdr:cNvPr id="28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03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2890</xdr:row>
      <xdr:rowOff>0</xdr:rowOff>
    </xdr:from>
    <xdr:to>
      <xdr:col>0</xdr:col>
      <xdr:colOff>171450</xdr:colOff>
      <xdr:row>2890</xdr:row>
      <xdr:rowOff>152400</xdr:rowOff>
    </xdr:to>
    <xdr:pic>
      <xdr:nvPicPr>
        <xdr:cNvPr id="28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05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2891</xdr:row>
      <xdr:rowOff>0</xdr:rowOff>
    </xdr:from>
    <xdr:to>
      <xdr:col>0</xdr:col>
      <xdr:colOff>171450</xdr:colOff>
      <xdr:row>2891</xdr:row>
      <xdr:rowOff>152400</xdr:rowOff>
    </xdr:to>
    <xdr:pic>
      <xdr:nvPicPr>
        <xdr:cNvPr id="28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07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2892</xdr:row>
      <xdr:rowOff>0</xdr:rowOff>
    </xdr:from>
    <xdr:to>
      <xdr:col>0</xdr:col>
      <xdr:colOff>171450</xdr:colOff>
      <xdr:row>2892</xdr:row>
      <xdr:rowOff>152400</xdr:rowOff>
    </xdr:to>
    <xdr:pic>
      <xdr:nvPicPr>
        <xdr:cNvPr id="28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09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2893</xdr:row>
      <xdr:rowOff>0</xdr:rowOff>
    </xdr:from>
    <xdr:to>
      <xdr:col>0</xdr:col>
      <xdr:colOff>171450</xdr:colOff>
      <xdr:row>2893</xdr:row>
      <xdr:rowOff>152400</xdr:rowOff>
    </xdr:to>
    <xdr:pic>
      <xdr:nvPicPr>
        <xdr:cNvPr id="28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11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2894</xdr:row>
      <xdr:rowOff>0</xdr:rowOff>
    </xdr:from>
    <xdr:to>
      <xdr:col>0</xdr:col>
      <xdr:colOff>171450</xdr:colOff>
      <xdr:row>2894</xdr:row>
      <xdr:rowOff>152400</xdr:rowOff>
    </xdr:to>
    <xdr:pic>
      <xdr:nvPicPr>
        <xdr:cNvPr id="28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13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2895</xdr:row>
      <xdr:rowOff>0</xdr:rowOff>
    </xdr:from>
    <xdr:to>
      <xdr:col>0</xdr:col>
      <xdr:colOff>171450</xdr:colOff>
      <xdr:row>2895</xdr:row>
      <xdr:rowOff>152400</xdr:rowOff>
    </xdr:to>
    <xdr:pic>
      <xdr:nvPicPr>
        <xdr:cNvPr id="2896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5514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2896</xdr:row>
      <xdr:rowOff>0</xdr:rowOff>
    </xdr:from>
    <xdr:to>
      <xdr:col>0</xdr:col>
      <xdr:colOff>171450</xdr:colOff>
      <xdr:row>2896</xdr:row>
      <xdr:rowOff>152400</xdr:rowOff>
    </xdr:to>
    <xdr:pic>
      <xdr:nvPicPr>
        <xdr:cNvPr id="28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16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2897</xdr:row>
      <xdr:rowOff>0</xdr:rowOff>
    </xdr:from>
    <xdr:to>
      <xdr:col>0</xdr:col>
      <xdr:colOff>171450</xdr:colOff>
      <xdr:row>2897</xdr:row>
      <xdr:rowOff>152400</xdr:rowOff>
    </xdr:to>
    <xdr:pic>
      <xdr:nvPicPr>
        <xdr:cNvPr id="28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18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2898</xdr:row>
      <xdr:rowOff>0</xdr:rowOff>
    </xdr:from>
    <xdr:to>
      <xdr:col>0</xdr:col>
      <xdr:colOff>171450</xdr:colOff>
      <xdr:row>2898</xdr:row>
      <xdr:rowOff>152400</xdr:rowOff>
    </xdr:to>
    <xdr:pic>
      <xdr:nvPicPr>
        <xdr:cNvPr id="28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20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2899</xdr:row>
      <xdr:rowOff>0</xdr:rowOff>
    </xdr:from>
    <xdr:to>
      <xdr:col>0</xdr:col>
      <xdr:colOff>171450</xdr:colOff>
      <xdr:row>2899</xdr:row>
      <xdr:rowOff>152400</xdr:rowOff>
    </xdr:to>
    <xdr:pic>
      <xdr:nvPicPr>
        <xdr:cNvPr id="29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22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2900</xdr:row>
      <xdr:rowOff>0</xdr:rowOff>
    </xdr:from>
    <xdr:to>
      <xdr:col>0</xdr:col>
      <xdr:colOff>171450</xdr:colOff>
      <xdr:row>2900</xdr:row>
      <xdr:rowOff>152400</xdr:rowOff>
    </xdr:to>
    <xdr:pic>
      <xdr:nvPicPr>
        <xdr:cNvPr id="29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24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2901</xdr:row>
      <xdr:rowOff>0</xdr:rowOff>
    </xdr:from>
    <xdr:to>
      <xdr:col>0</xdr:col>
      <xdr:colOff>171450</xdr:colOff>
      <xdr:row>2901</xdr:row>
      <xdr:rowOff>152400</xdr:rowOff>
    </xdr:to>
    <xdr:pic>
      <xdr:nvPicPr>
        <xdr:cNvPr id="29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26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2902</xdr:row>
      <xdr:rowOff>0</xdr:rowOff>
    </xdr:from>
    <xdr:to>
      <xdr:col>0</xdr:col>
      <xdr:colOff>171450</xdr:colOff>
      <xdr:row>2902</xdr:row>
      <xdr:rowOff>152400</xdr:rowOff>
    </xdr:to>
    <xdr:pic>
      <xdr:nvPicPr>
        <xdr:cNvPr id="29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28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2903</xdr:row>
      <xdr:rowOff>0</xdr:rowOff>
    </xdr:from>
    <xdr:to>
      <xdr:col>0</xdr:col>
      <xdr:colOff>171450</xdr:colOff>
      <xdr:row>2903</xdr:row>
      <xdr:rowOff>152400</xdr:rowOff>
    </xdr:to>
    <xdr:pic>
      <xdr:nvPicPr>
        <xdr:cNvPr id="29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30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2904</xdr:row>
      <xdr:rowOff>0</xdr:rowOff>
    </xdr:from>
    <xdr:to>
      <xdr:col>0</xdr:col>
      <xdr:colOff>171450</xdr:colOff>
      <xdr:row>2904</xdr:row>
      <xdr:rowOff>152400</xdr:rowOff>
    </xdr:to>
    <xdr:pic>
      <xdr:nvPicPr>
        <xdr:cNvPr id="29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32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2905</xdr:row>
      <xdr:rowOff>0</xdr:rowOff>
    </xdr:from>
    <xdr:to>
      <xdr:col>0</xdr:col>
      <xdr:colOff>171450</xdr:colOff>
      <xdr:row>2905</xdr:row>
      <xdr:rowOff>152400</xdr:rowOff>
    </xdr:to>
    <xdr:pic>
      <xdr:nvPicPr>
        <xdr:cNvPr id="29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34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2906</xdr:row>
      <xdr:rowOff>0</xdr:rowOff>
    </xdr:from>
    <xdr:to>
      <xdr:col>0</xdr:col>
      <xdr:colOff>171450</xdr:colOff>
      <xdr:row>2906</xdr:row>
      <xdr:rowOff>152400</xdr:rowOff>
    </xdr:to>
    <xdr:pic>
      <xdr:nvPicPr>
        <xdr:cNvPr id="29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35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2907</xdr:row>
      <xdr:rowOff>0</xdr:rowOff>
    </xdr:from>
    <xdr:to>
      <xdr:col>0</xdr:col>
      <xdr:colOff>171450</xdr:colOff>
      <xdr:row>2907</xdr:row>
      <xdr:rowOff>152400</xdr:rowOff>
    </xdr:to>
    <xdr:pic>
      <xdr:nvPicPr>
        <xdr:cNvPr id="29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37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2908</xdr:row>
      <xdr:rowOff>0</xdr:rowOff>
    </xdr:from>
    <xdr:to>
      <xdr:col>0</xdr:col>
      <xdr:colOff>171450</xdr:colOff>
      <xdr:row>2908</xdr:row>
      <xdr:rowOff>152400</xdr:rowOff>
    </xdr:to>
    <xdr:pic>
      <xdr:nvPicPr>
        <xdr:cNvPr id="29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39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2909</xdr:row>
      <xdr:rowOff>0</xdr:rowOff>
    </xdr:from>
    <xdr:to>
      <xdr:col>0</xdr:col>
      <xdr:colOff>171450</xdr:colOff>
      <xdr:row>2909</xdr:row>
      <xdr:rowOff>152400</xdr:rowOff>
    </xdr:to>
    <xdr:pic>
      <xdr:nvPicPr>
        <xdr:cNvPr id="29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41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2910</xdr:row>
      <xdr:rowOff>0</xdr:rowOff>
    </xdr:from>
    <xdr:to>
      <xdr:col>0</xdr:col>
      <xdr:colOff>171450</xdr:colOff>
      <xdr:row>2910</xdr:row>
      <xdr:rowOff>152400</xdr:rowOff>
    </xdr:to>
    <xdr:pic>
      <xdr:nvPicPr>
        <xdr:cNvPr id="29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43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2911</xdr:row>
      <xdr:rowOff>0</xdr:rowOff>
    </xdr:from>
    <xdr:to>
      <xdr:col>0</xdr:col>
      <xdr:colOff>171450</xdr:colOff>
      <xdr:row>2911</xdr:row>
      <xdr:rowOff>152400</xdr:rowOff>
    </xdr:to>
    <xdr:pic>
      <xdr:nvPicPr>
        <xdr:cNvPr id="29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45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2912</xdr:row>
      <xdr:rowOff>0</xdr:rowOff>
    </xdr:from>
    <xdr:to>
      <xdr:col>0</xdr:col>
      <xdr:colOff>171450</xdr:colOff>
      <xdr:row>2912</xdr:row>
      <xdr:rowOff>152400</xdr:rowOff>
    </xdr:to>
    <xdr:pic>
      <xdr:nvPicPr>
        <xdr:cNvPr id="29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47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2913</xdr:row>
      <xdr:rowOff>0</xdr:rowOff>
    </xdr:from>
    <xdr:to>
      <xdr:col>0</xdr:col>
      <xdr:colOff>171450</xdr:colOff>
      <xdr:row>2913</xdr:row>
      <xdr:rowOff>152400</xdr:rowOff>
    </xdr:to>
    <xdr:pic>
      <xdr:nvPicPr>
        <xdr:cNvPr id="29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49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2914</xdr:row>
      <xdr:rowOff>0</xdr:rowOff>
    </xdr:from>
    <xdr:to>
      <xdr:col>0</xdr:col>
      <xdr:colOff>171450</xdr:colOff>
      <xdr:row>2914</xdr:row>
      <xdr:rowOff>152400</xdr:rowOff>
    </xdr:to>
    <xdr:pic>
      <xdr:nvPicPr>
        <xdr:cNvPr id="29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51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2915</xdr:row>
      <xdr:rowOff>0</xdr:rowOff>
    </xdr:from>
    <xdr:to>
      <xdr:col>0</xdr:col>
      <xdr:colOff>171450</xdr:colOff>
      <xdr:row>2915</xdr:row>
      <xdr:rowOff>152400</xdr:rowOff>
    </xdr:to>
    <xdr:pic>
      <xdr:nvPicPr>
        <xdr:cNvPr id="29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53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2916</xdr:row>
      <xdr:rowOff>0</xdr:rowOff>
    </xdr:from>
    <xdr:to>
      <xdr:col>0</xdr:col>
      <xdr:colOff>171450</xdr:colOff>
      <xdr:row>2916</xdr:row>
      <xdr:rowOff>152400</xdr:rowOff>
    </xdr:to>
    <xdr:pic>
      <xdr:nvPicPr>
        <xdr:cNvPr id="29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54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2917</xdr:row>
      <xdr:rowOff>0</xdr:rowOff>
    </xdr:from>
    <xdr:to>
      <xdr:col>0</xdr:col>
      <xdr:colOff>171450</xdr:colOff>
      <xdr:row>2917</xdr:row>
      <xdr:rowOff>152400</xdr:rowOff>
    </xdr:to>
    <xdr:pic>
      <xdr:nvPicPr>
        <xdr:cNvPr id="29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56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2918</xdr:row>
      <xdr:rowOff>0</xdr:rowOff>
    </xdr:from>
    <xdr:to>
      <xdr:col>0</xdr:col>
      <xdr:colOff>171450</xdr:colOff>
      <xdr:row>2918</xdr:row>
      <xdr:rowOff>152400</xdr:rowOff>
    </xdr:to>
    <xdr:pic>
      <xdr:nvPicPr>
        <xdr:cNvPr id="29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58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2919</xdr:row>
      <xdr:rowOff>0</xdr:rowOff>
    </xdr:from>
    <xdr:to>
      <xdr:col>0</xdr:col>
      <xdr:colOff>171450</xdr:colOff>
      <xdr:row>2919</xdr:row>
      <xdr:rowOff>152400</xdr:rowOff>
    </xdr:to>
    <xdr:pic>
      <xdr:nvPicPr>
        <xdr:cNvPr id="29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60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2920</xdr:row>
      <xdr:rowOff>0</xdr:rowOff>
    </xdr:from>
    <xdr:to>
      <xdr:col>0</xdr:col>
      <xdr:colOff>171450</xdr:colOff>
      <xdr:row>2920</xdr:row>
      <xdr:rowOff>152400</xdr:rowOff>
    </xdr:to>
    <xdr:pic>
      <xdr:nvPicPr>
        <xdr:cNvPr id="29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62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2921</xdr:row>
      <xdr:rowOff>0</xdr:rowOff>
    </xdr:from>
    <xdr:to>
      <xdr:col>0</xdr:col>
      <xdr:colOff>171450</xdr:colOff>
      <xdr:row>2921</xdr:row>
      <xdr:rowOff>152400</xdr:rowOff>
    </xdr:to>
    <xdr:pic>
      <xdr:nvPicPr>
        <xdr:cNvPr id="29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64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2922</xdr:row>
      <xdr:rowOff>0</xdr:rowOff>
    </xdr:from>
    <xdr:to>
      <xdr:col>0</xdr:col>
      <xdr:colOff>171450</xdr:colOff>
      <xdr:row>2922</xdr:row>
      <xdr:rowOff>152400</xdr:rowOff>
    </xdr:to>
    <xdr:pic>
      <xdr:nvPicPr>
        <xdr:cNvPr id="29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66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2923</xdr:row>
      <xdr:rowOff>0</xdr:rowOff>
    </xdr:from>
    <xdr:to>
      <xdr:col>0</xdr:col>
      <xdr:colOff>171450</xdr:colOff>
      <xdr:row>2923</xdr:row>
      <xdr:rowOff>152400</xdr:rowOff>
    </xdr:to>
    <xdr:pic>
      <xdr:nvPicPr>
        <xdr:cNvPr id="29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68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2924</xdr:row>
      <xdr:rowOff>0</xdr:rowOff>
    </xdr:from>
    <xdr:to>
      <xdr:col>0</xdr:col>
      <xdr:colOff>171450</xdr:colOff>
      <xdr:row>2924</xdr:row>
      <xdr:rowOff>152400</xdr:rowOff>
    </xdr:to>
    <xdr:pic>
      <xdr:nvPicPr>
        <xdr:cNvPr id="29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70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2925</xdr:row>
      <xdr:rowOff>0</xdr:rowOff>
    </xdr:from>
    <xdr:to>
      <xdr:col>0</xdr:col>
      <xdr:colOff>171450</xdr:colOff>
      <xdr:row>2925</xdr:row>
      <xdr:rowOff>152400</xdr:rowOff>
    </xdr:to>
    <xdr:pic>
      <xdr:nvPicPr>
        <xdr:cNvPr id="29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72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2926</xdr:row>
      <xdr:rowOff>0</xdr:rowOff>
    </xdr:from>
    <xdr:to>
      <xdr:col>0</xdr:col>
      <xdr:colOff>171450</xdr:colOff>
      <xdr:row>2926</xdr:row>
      <xdr:rowOff>152400</xdr:rowOff>
    </xdr:to>
    <xdr:pic>
      <xdr:nvPicPr>
        <xdr:cNvPr id="29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74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2927</xdr:row>
      <xdr:rowOff>0</xdr:rowOff>
    </xdr:from>
    <xdr:to>
      <xdr:col>0</xdr:col>
      <xdr:colOff>171450</xdr:colOff>
      <xdr:row>2927</xdr:row>
      <xdr:rowOff>152400</xdr:rowOff>
    </xdr:to>
    <xdr:pic>
      <xdr:nvPicPr>
        <xdr:cNvPr id="29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75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2928</xdr:row>
      <xdr:rowOff>0</xdr:rowOff>
    </xdr:from>
    <xdr:to>
      <xdr:col>0</xdr:col>
      <xdr:colOff>171450</xdr:colOff>
      <xdr:row>2928</xdr:row>
      <xdr:rowOff>152400</xdr:rowOff>
    </xdr:to>
    <xdr:pic>
      <xdr:nvPicPr>
        <xdr:cNvPr id="29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77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2929</xdr:row>
      <xdr:rowOff>0</xdr:rowOff>
    </xdr:from>
    <xdr:to>
      <xdr:col>0</xdr:col>
      <xdr:colOff>171450</xdr:colOff>
      <xdr:row>2929</xdr:row>
      <xdr:rowOff>152400</xdr:rowOff>
    </xdr:to>
    <xdr:pic>
      <xdr:nvPicPr>
        <xdr:cNvPr id="29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79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2930</xdr:row>
      <xdr:rowOff>0</xdr:rowOff>
    </xdr:from>
    <xdr:to>
      <xdr:col>0</xdr:col>
      <xdr:colOff>171450</xdr:colOff>
      <xdr:row>2930</xdr:row>
      <xdr:rowOff>152400</xdr:rowOff>
    </xdr:to>
    <xdr:pic>
      <xdr:nvPicPr>
        <xdr:cNvPr id="29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81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2931</xdr:row>
      <xdr:rowOff>0</xdr:rowOff>
    </xdr:from>
    <xdr:to>
      <xdr:col>0</xdr:col>
      <xdr:colOff>171450</xdr:colOff>
      <xdr:row>2931</xdr:row>
      <xdr:rowOff>152400</xdr:rowOff>
    </xdr:to>
    <xdr:pic>
      <xdr:nvPicPr>
        <xdr:cNvPr id="29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83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2932</xdr:row>
      <xdr:rowOff>0</xdr:rowOff>
    </xdr:from>
    <xdr:to>
      <xdr:col>0</xdr:col>
      <xdr:colOff>171450</xdr:colOff>
      <xdr:row>2932</xdr:row>
      <xdr:rowOff>152400</xdr:rowOff>
    </xdr:to>
    <xdr:pic>
      <xdr:nvPicPr>
        <xdr:cNvPr id="29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85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2933</xdr:row>
      <xdr:rowOff>0</xdr:rowOff>
    </xdr:from>
    <xdr:to>
      <xdr:col>0</xdr:col>
      <xdr:colOff>171450</xdr:colOff>
      <xdr:row>2933</xdr:row>
      <xdr:rowOff>152400</xdr:rowOff>
    </xdr:to>
    <xdr:pic>
      <xdr:nvPicPr>
        <xdr:cNvPr id="29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87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2934</xdr:row>
      <xdr:rowOff>0</xdr:rowOff>
    </xdr:from>
    <xdr:to>
      <xdr:col>0</xdr:col>
      <xdr:colOff>171450</xdr:colOff>
      <xdr:row>2934</xdr:row>
      <xdr:rowOff>152400</xdr:rowOff>
    </xdr:to>
    <xdr:pic>
      <xdr:nvPicPr>
        <xdr:cNvPr id="29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89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2935</xdr:row>
      <xdr:rowOff>0</xdr:rowOff>
    </xdr:from>
    <xdr:to>
      <xdr:col>0</xdr:col>
      <xdr:colOff>171450</xdr:colOff>
      <xdr:row>2935</xdr:row>
      <xdr:rowOff>152400</xdr:rowOff>
    </xdr:to>
    <xdr:pic>
      <xdr:nvPicPr>
        <xdr:cNvPr id="29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91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2936</xdr:row>
      <xdr:rowOff>0</xdr:rowOff>
    </xdr:from>
    <xdr:to>
      <xdr:col>0</xdr:col>
      <xdr:colOff>171450</xdr:colOff>
      <xdr:row>2936</xdr:row>
      <xdr:rowOff>152400</xdr:rowOff>
    </xdr:to>
    <xdr:pic>
      <xdr:nvPicPr>
        <xdr:cNvPr id="29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93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2937</xdr:row>
      <xdr:rowOff>0</xdr:rowOff>
    </xdr:from>
    <xdr:to>
      <xdr:col>0</xdr:col>
      <xdr:colOff>171450</xdr:colOff>
      <xdr:row>2937</xdr:row>
      <xdr:rowOff>152400</xdr:rowOff>
    </xdr:to>
    <xdr:pic>
      <xdr:nvPicPr>
        <xdr:cNvPr id="29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94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2938</xdr:row>
      <xdr:rowOff>0</xdr:rowOff>
    </xdr:from>
    <xdr:to>
      <xdr:col>0</xdr:col>
      <xdr:colOff>171450</xdr:colOff>
      <xdr:row>2938</xdr:row>
      <xdr:rowOff>152400</xdr:rowOff>
    </xdr:to>
    <xdr:pic>
      <xdr:nvPicPr>
        <xdr:cNvPr id="29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96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2939</xdr:row>
      <xdr:rowOff>0</xdr:rowOff>
    </xdr:from>
    <xdr:to>
      <xdr:col>0</xdr:col>
      <xdr:colOff>171450</xdr:colOff>
      <xdr:row>2939</xdr:row>
      <xdr:rowOff>152400</xdr:rowOff>
    </xdr:to>
    <xdr:pic>
      <xdr:nvPicPr>
        <xdr:cNvPr id="29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598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2940</xdr:row>
      <xdr:rowOff>0</xdr:rowOff>
    </xdr:from>
    <xdr:to>
      <xdr:col>0</xdr:col>
      <xdr:colOff>171450</xdr:colOff>
      <xdr:row>2940</xdr:row>
      <xdr:rowOff>152400</xdr:rowOff>
    </xdr:to>
    <xdr:pic>
      <xdr:nvPicPr>
        <xdr:cNvPr id="29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00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2941</xdr:row>
      <xdr:rowOff>0</xdr:rowOff>
    </xdr:from>
    <xdr:to>
      <xdr:col>0</xdr:col>
      <xdr:colOff>171450</xdr:colOff>
      <xdr:row>2941</xdr:row>
      <xdr:rowOff>152400</xdr:rowOff>
    </xdr:to>
    <xdr:pic>
      <xdr:nvPicPr>
        <xdr:cNvPr id="29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02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2942</xdr:row>
      <xdr:rowOff>0</xdr:rowOff>
    </xdr:from>
    <xdr:to>
      <xdr:col>0</xdr:col>
      <xdr:colOff>171450</xdr:colOff>
      <xdr:row>2942</xdr:row>
      <xdr:rowOff>152400</xdr:rowOff>
    </xdr:to>
    <xdr:pic>
      <xdr:nvPicPr>
        <xdr:cNvPr id="29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04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2943</xdr:row>
      <xdr:rowOff>0</xdr:rowOff>
    </xdr:from>
    <xdr:to>
      <xdr:col>0</xdr:col>
      <xdr:colOff>171450</xdr:colOff>
      <xdr:row>2943</xdr:row>
      <xdr:rowOff>152400</xdr:rowOff>
    </xdr:to>
    <xdr:pic>
      <xdr:nvPicPr>
        <xdr:cNvPr id="29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06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2944</xdr:row>
      <xdr:rowOff>0</xdr:rowOff>
    </xdr:from>
    <xdr:to>
      <xdr:col>0</xdr:col>
      <xdr:colOff>171450</xdr:colOff>
      <xdr:row>2944</xdr:row>
      <xdr:rowOff>152400</xdr:rowOff>
    </xdr:to>
    <xdr:pic>
      <xdr:nvPicPr>
        <xdr:cNvPr id="29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08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2945</xdr:row>
      <xdr:rowOff>0</xdr:rowOff>
    </xdr:from>
    <xdr:to>
      <xdr:col>0</xdr:col>
      <xdr:colOff>171450</xdr:colOff>
      <xdr:row>2945</xdr:row>
      <xdr:rowOff>152400</xdr:rowOff>
    </xdr:to>
    <xdr:pic>
      <xdr:nvPicPr>
        <xdr:cNvPr id="29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10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2946</xdr:row>
      <xdr:rowOff>0</xdr:rowOff>
    </xdr:from>
    <xdr:to>
      <xdr:col>0</xdr:col>
      <xdr:colOff>171450</xdr:colOff>
      <xdr:row>2946</xdr:row>
      <xdr:rowOff>152400</xdr:rowOff>
    </xdr:to>
    <xdr:pic>
      <xdr:nvPicPr>
        <xdr:cNvPr id="29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12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2947</xdr:row>
      <xdr:rowOff>0</xdr:rowOff>
    </xdr:from>
    <xdr:to>
      <xdr:col>0</xdr:col>
      <xdr:colOff>171450</xdr:colOff>
      <xdr:row>2947</xdr:row>
      <xdr:rowOff>152400</xdr:rowOff>
    </xdr:to>
    <xdr:pic>
      <xdr:nvPicPr>
        <xdr:cNvPr id="29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14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2948</xdr:row>
      <xdr:rowOff>0</xdr:rowOff>
    </xdr:from>
    <xdr:to>
      <xdr:col>0</xdr:col>
      <xdr:colOff>171450</xdr:colOff>
      <xdr:row>2948</xdr:row>
      <xdr:rowOff>152400</xdr:rowOff>
    </xdr:to>
    <xdr:pic>
      <xdr:nvPicPr>
        <xdr:cNvPr id="29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15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2949</xdr:row>
      <xdr:rowOff>0</xdr:rowOff>
    </xdr:from>
    <xdr:to>
      <xdr:col>0</xdr:col>
      <xdr:colOff>171450</xdr:colOff>
      <xdr:row>2949</xdr:row>
      <xdr:rowOff>152400</xdr:rowOff>
    </xdr:to>
    <xdr:pic>
      <xdr:nvPicPr>
        <xdr:cNvPr id="29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17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2950</xdr:row>
      <xdr:rowOff>0</xdr:rowOff>
    </xdr:from>
    <xdr:to>
      <xdr:col>0</xdr:col>
      <xdr:colOff>171450</xdr:colOff>
      <xdr:row>2950</xdr:row>
      <xdr:rowOff>152400</xdr:rowOff>
    </xdr:to>
    <xdr:pic>
      <xdr:nvPicPr>
        <xdr:cNvPr id="29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19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2951</xdr:row>
      <xdr:rowOff>0</xdr:rowOff>
    </xdr:from>
    <xdr:to>
      <xdr:col>0</xdr:col>
      <xdr:colOff>171450</xdr:colOff>
      <xdr:row>2951</xdr:row>
      <xdr:rowOff>152400</xdr:rowOff>
    </xdr:to>
    <xdr:pic>
      <xdr:nvPicPr>
        <xdr:cNvPr id="29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21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2952</xdr:row>
      <xdr:rowOff>0</xdr:rowOff>
    </xdr:from>
    <xdr:to>
      <xdr:col>0</xdr:col>
      <xdr:colOff>171450</xdr:colOff>
      <xdr:row>2952</xdr:row>
      <xdr:rowOff>152400</xdr:rowOff>
    </xdr:to>
    <xdr:pic>
      <xdr:nvPicPr>
        <xdr:cNvPr id="2953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5623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2953</xdr:row>
      <xdr:rowOff>0</xdr:rowOff>
    </xdr:from>
    <xdr:to>
      <xdr:col>0</xdr:col>
      <xdr:colOff>171450</xdr:colOff>
      <xdr:row>2953</xdr:row>
      <xdr:rowOff>152400</xdr:rowOff>
    </xdr:to>
    <xdr:pic>
      <xdr:nvPicPr>
        <xdr:cNvPr id="2954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5625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2954</xdr:row>
      <xdr:rowOff>0</xdr:rowOff>
    </xdr:from>
    <xdr:to>
      <xdr:col>0</xdr:col>
      <xdr:colOff>171450</xdr:colOff>
      <xdr:row>2954</xdr:row>
      <xdr:rowOff>152400</xdr:rowOff>
    </xdr:to>
    <xdr:pic>
      <xdr:nvPicPr>
        <xdr:cNvPr id="29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27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2955</xdr:row>
      <xdr:rowOff>0</xdr:rowOff>
    </xdr:from>
    <xdr:to>
      <xdr:col>0</xdr:col>
      <xdr:colOff>171450</xdr:colOff>
      <xdr:row>2955</xdr:row>
      <xdr:rowOff>152400</xdr:rowOff>
    </xdr:to>
    <xdr:pic>
      <xdr:nvPicPr>
        <xdr:cNvPr id="29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29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2956</xdr:row>
      <xdr:rowOff>0</xdr:rowOff>
    </xdr:from>
    <xdr:to>
      <xdr:col>0</xdr:col>
      <xdr:colOff>171450</xdr:colOff>
      <xdr:row>2956</xdr:row>
      <xdr:rowOff>152400</xdr:rowOff>
    </xdr:to>
    <xdr:pic>
      <xdr:nvPicPr>
        <xdr:cNvPr id="29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31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2957</xdr:row>
      <xdr:rowOff>0</xdr:rowOff>
    </xdr:from>
    <xdr:to>
      <xdr:col>0</xdr:col>
      <xdr:colOff>171450</xdr:colOff>
      <xdr:row>2957</xdr:row>
      <xdr:rowOff>152400</xdr:rowOff>
    </xdr:to>
    <xdr:pic>
      <xdr:nvPicPr>
        <xdr:cNvPr id="29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33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2958</xdr:row>
      <xdr:rowOff>0</xdr:rowOff>
    </xdr:from>
    <xdr:to>
      <xdr:col>0</xdr:col>
      <xdr:colOff>171450</xdr:colOff>
      <xdr:row>2958</xdr:row>
      <xdr:rowOff>152400</xdr:rowOff>
    </xdr:to>
    <xdr:pic>
      <xdr:nvPicPr>
        <xdr:cNvPr id="29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34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2959</xdr:row>
      <xdr:rowOff>0</xdr:rowOff>
    </xdr:from>
    <xdr:to>
      <xdr:col>0</xdr:col>
      <xdr:colOff>171450</xdr:colOff>
      <xdr:row>2959</xdr:row>
      <xdr:rowOff>152400</xdr:rowOff>
    </xdr:to>
    <xdr:pic>
      <xdr:nvPicPr>
        <xdr:cNvPr id="29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36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2960</xdr:row>
      <xdr:rowOff>0</xdr:rowOff>
    </xdr:from>
    <xdr:to>
      <xdr:col>0</xdr:col>
      <xdr:colOff>171450</xdr:colOff>
      <xdr:row>2960</xdr:row>
      <xdr:rowOff>152400</xdr:rowOff>
    </xdr:to>
    <xdr:pic>
      <xdr:nvPicPr>
        <xdr:cNvPr id="29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38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2961</xdr:row>
      <xdr:rowOff>0</xdr:rowOff>
    </xdr:from>
    <xdr:to>
      <xdr:col>0</xdr:col>
      <xdr:colOff>171450</xdr:colOff>
      <xdr:row>2961</xdr:row>
      <xdr:rowOff>152400</xdr:rowOff>
    </xdr:to>
    <xdr:pic>
      <xdr:nvPicPr>
        <xdr:cNvPr id="29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40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2962</xdr:row>
      <xdr:rowOff>0</xdr:rowOff>
    </xdr:from>
    <xdr:to>
      <xdr:col>0</xdr:col>
      <xdr:colOff>171450</xdr:colOff>
      <xdr:row>2962</xdr:row>
      <xdr:rowOff>152400</xdr:rowOff>
    </xdr:to>
    <xdr:pic>
      <xdr:nvPicPr>
        <xdr:cNvPr id="29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42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2963</xdr:row>
      <xdr:rowOff>0</xdr:rowOff>
    </xdr:from>
    <xdr:to>
      <xdr:col>0</xdr:col>
      <xdr:colOff>171450</xdr:colOff>
      <xdr:row>2963</xdr:row>
      <xdr:rowOff>152400</xdr:rowOff>
    </xdr:to>
    <xdr:pic>
      <xdr:nvPicPr>
        <xdr:cNvPr id="29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44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2964</xdr:row>
      <xdr:rowOff>0</xdr:rowOff>
    </xdr:from>
    <xdr:to>
      <xdr:col>0</xdr:col>
      <xdr:colOff>171450</xdr:colOff>
      <xdr:row>2964</xdr:row>
      <xdr:rowOff>152400</xdr:rowOff>
    </xdr:to>
    <xdr:pic>
      <xdr:nvPicPr>
        <xdr:cNvPr id="29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46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2965</xdr:row>
      <xdr:rowOff>0</xdr:rowOff>
    </xdr:from>
    <xdr:to>
      <xdr:col>0</xdr:col>
      <xdr:colOff>171450</xdr:colOff>
      <xdr:row>2965</xdr:row>
      <xdr:rowOff>152400</xdr:rowOff>
    </xdr:to>
    <xdr:pic>
      <xdr:nvPicPr>
        <xdr:cNvPr id="29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48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2966</xdr:row>
      <xdr:rowOff>0</xdr:rowOff>
    </xdr:from>
    <xdr:to>
      <xdr:col>0</xdr:col>
      <xdr:colOff>171450</xdr:colOff>
      <xdr:row>2966</xdr:row>
      <xdr:rowOff>152400</xdr:rowOff>
    </xdr:to>
    <xdr:pic>
      <xdr:nvPicPr>
        <xdr:cNvPr id="29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50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2967</xdr:row>
      <xdr:rowOff>0</xdr:rowOff>
    </xdr:from>
    <xdr:to>
      <xdr:col>0</xdr:col>
      <xdr:colOff>171450</xdr:colOff>
      <xdr:row>2967</xdr:row>
      <xdr:rowOff>152400</xdr:rowOff>
    </xdr:to>
    <xdr:pic>
      <xdr:nvPicPr>
        <xdr:cNvPr id="29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52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2968</xdr:row>
      <xdr:rowOff>0</xdr:rowOff>
    </xdr:from>
    <xdr:to>
      <xdr:col>0</xdr:col>
      <xdr:colOff>171450</xdr:colOff>
      <xdr:row>2968</xdr:row>
      <xdr:rowOff>152400</xdr:rowOff>
    </xdr:to>
    <xdr:pic>
      <xdr:nvPicPr>
        <xdr:cNvPr id="29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54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2969</xdr:row>
      <xdr:rowOff>0</xdr:rowOff>
    </xdr:from>
    <xdr:to>
      <xdr:col>0</xdr:col>
      <xdr:colOff>171450</xdr:colOff>
      <xdr:row>2969</xdr:row>
      <xdr:rowOff>152400</xdr:rowOff>
    </xdr:to>
    <xdr:pic>
      <xdr:nvPicPr>
        <xdr:cNvPr id="29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55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2970</xdr:row>
      <xdr:rowOff>0</xdr:rowOff>
    </xdr:from>
    <xdr:to>
      <xdr:col>0</xdr:col>
      <xdr:colOff>171450</xdr:colOff>
      <xdr:row>2970</xdr:row>
      <xdr:rowOff>152400</xdr:rowOff>
    </xdr:to>
    <xdr:pic>
      <xdr:nvPicPr>
        <xdr:cNvPr id="29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57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2971</xdr:row>
      <xdr:rowOff>0</xdr:rowOff>
    </xdr:from>
    <xdr:to>
      <xdr:col>0</xdr:col>
      <xdr:colOff>171450</xdr:colOff>
      <xdr:row>2971</xdr:row>
      <xdr:rowOff>152400</xdr:rowOff>
    </xdr:to>
    <xdr:pic>
      <xdr:nvPicPr>
        <xdr:cNvPr id="29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59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2972</xdr:row>
      <xdr:rowOff>0</xdr:rowOff>
    </xdr:from>
    <xdr:to>
      <xdr:col>0</xdr:col>
      <xdr:colOff>171450</xdr:colOff>
      <xdr:row>2972</xdr:row>
      <xdr:rowOff>152400</xdr:rowOff>
    </xdr:to>
    <xdr:pic>
      <xdr:nvPicPr>
        <xdr:cNvPr id="29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61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2973</xdr:row>
      <xdr:rowOff>0</xdr:rowOff>
    </xdr:from>
    <xdr:to>
      <xdr:col>0</xdr:col>
      <xdr:colOff>171450</xdr:colOff>
      <xdr:row>2973</xdr:row>
      <xdr:rowOff>152400</xdr:rowOff>
    </xdr:to>
    <xdr:pic>
      <xdr:nvPicPr>
        <xdr:cNvPr id="29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63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2974</xdr:row>
      <xdr:rowOff>0</xdr:rowOff>
    </xdr:from>
    <xdr:to>
      <xdr:col>0</xdr:col>
      <xdr:colOff>171450</xdr:colOff>
      <xdr:row>2974</xdr:row>
      <xdr:rowOff>152400</xdr:rowOff>
    </xdr:to>
    <xdr:pic>
      <xdr:nvPicPr>
        <xdr:cNvPr id="29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65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2975</xdr:row>
      <xdr:rowOff>0</xdr:rowOff>
    </xdr:from>
    <xdr:to>
      <xdr:col>0</xdr:col>
      <xdr:colOff>171450</xdr:colOff>
      <xdr:row>2975</xdr:row>
      <xdr:rowOff>152400</xdr:rowOff>
    </xdr:to>
    <xdr:pic>
      <xdr:nvPicPr>
        <xdr:cNvPr id="29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67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2976</xdr:row>
      <xdr:rowOff>0</xdr:rowOff>
    </xdr:from>
    <xdr:to>
      <xdr:col>0</xdr:col>
      <xdr:colOff>171450</xdr:colOff>
      <xdr:row>2976</xdr:row>
      <xdr:rowOff>152400</xdr:rowOff>
    </xdr:to>
    <xdr:pic>
      <xdr:nvPicPr>
        <xdr:cNvPr id="29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69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2977</xdr:row>
      <xdr:rowOff>0</xdr:rowOff>
    </xdr:from>
    <xdr:to>
      <xdr:col>0</xdr:col>
      <xdr:colOff>171450</xdr:colOff>
      <xdr:row>2977</xdr:row>
      <xdr:rowOff>152400</xdr:rowOff>
    </xdr:to>
    <xdr:pic>
      <xdr:nvPicPr>
        <xdr:cNvPr id="29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71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2978</xdr:row>
      <xdr:rowOff>0</xdr:rowOff>
    </xdr:from>
    <xdr:to>
      <xdr:col>0</xdr:col>
      <xdr:colOff>171450</xdr:colOff>
      <xdr:row>2978</xdr:row>
      <xdr:rowOff>152400</xdr:rowOff>
    </xdr:to>
    <xdr:pic>
      <xdr:nvPicPr>
        <xdr:cNvPr id="29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73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2979</xdr:row>
      <xdr:rowOff>0</xdr:rowOff>
    </xdr:from>
    <xdr:to>
      <xdr:col>0</xdr:col>
      <xdr:colOff>171450</xdr:colOff>
      <xdr:row>2979</xdr:row>
      <xdr:rowOff>152400</xdr:rowOff>
    </xdr:to>
    <xdr:pic>
      <xdr:nvPicPr>
        <xdr:cNvPr id="29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74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2980</xdr:row>
      <xdr:rowOff>0</xdr:rowOff>
    </xdr:from>
    <xdr:to>
      <xdr:col>0</xdr:col>
      <xdr:colOff>171450</xdr:colOff>
      <xdr:row>2980</xdr:row>
      <xdr:rowOff>152400</xdr:rowOff>
    </xdr:to>
    <xdr:pic>
      <xdr:nvPicPr>
        <xdr:cNvPr id="29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76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2981</xdr:row>
      <xdr:rowOff>0</xdr:rowOff>
    </xdr:from>
    <xdr:to>
      <xdr:col>0</xdr:col>
      <xdr:colOff>171450</xdr:colOff>
      <xdr:row>2981</xdr:row>
      <xdr:rowOff>152400</xdr:rowOff>
    </xdr:to>
    <xdr:pic>
      <xdr:nvPicPr>
        <xdr:cNvPr id="29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78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2982</xdr:row>
      <xdr:rowOff>0</xdr:rowOff>
    </xdr:from>
    <xdr:to>
      <xdr:col>0</xdr:col>
      <xdr:colOff>171450</xdr:colOff>
      <xdr:row>2982</xdr:row>
      <xdr:rowOff>152400</xdr:rowOff>
    </xdr:to>
    <xdr:pic>
      <xdr:nvPicPr>
        <xdr:cNvPr id="29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80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2983</xdr:row>
      <xdr:rowOff>0</xdr:rowOff>
    </xdr:from>
    <xdr:to>
      <xdr:col>0</xdr:col>
      <xdr:colOff>171450</xdr:colOff>
      <xdr:row>2983</xdr:row>
      <xdr:rowOff>152400</xdr:rowOff>
    </xdr:to>
    <xdr:pic>
      <xdr:nvPicPr>
        <xdr:cNvPr id="29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82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2984</xdr:row>
      <xdr:rowOff>0</xdr:rowOff>
    </xdr:from>
    <xdr:to>
      <xdr:col>0</xdr:col>
      <xdr:colOff>171450</xdr:colOff>
      <xdr:row>2984</xdr:row>
      <xdr:rowOff>152400</xdr:rowOff>
    </xdr:to>
    <xdr:pic>
      <xdr:nvPicPr>
        <xdr:cNvPr id="29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84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2985</xdr:row>
      <xdr:rowOff>0</xdr:rowOff>
    </xdr:from>
    <xdr:to>
      <xdr:col>0</xdr:col>
      <xdr:colOff>171450</xdr:colOff>
      <xdr:row>2985</xdr:row>
      <xdr:rowOff>152400</xdr:rowOff>
    </xdr:to>
    <xdr:pic>
      <xdr:nvPicPr>
        <xdr:cNvPr id="29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86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2986</xdr:row>
      <xdr:rowOff>0</xdr:rowOff>
    </xdr:from>
    <xdr:to>
      <xdr:col>0</xdr:col>
      <xdr:colOff>171450</xdr:colOff>
      <xdr:row>2986</xdr:row>
      <xdr:rowOff>152400</xdr:rowOff>
    </xdr:to>
    <xdr:pic>
      <xdr:nvPicPr>
        <xdr:cNvPr id="29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88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2987</xdr:row>
      <xdr:rowOff>0</xdr:rowOff>
    </xdr:from>
    <xdr:to>
      <xdr:col>0</xdr:col>
      <xdr:colOff>171450</xdr:colOff>
      <xdr:row>2987</xdr:row>
      <xdr:rowOff>152400</xdr:rowOff>
    </xdr:to>
    <xdr:pic>
      <xdr:nvPicPr>
        <xdr:cNvPr id="29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90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2988</xdr:row>
      <xdr:rowOff>0</xdr:rowOff>
    </xdr:from>
    <xdr:to>
      <xdr:col>0</xdr:col>
      <xdr:colOff>171450</xdr:colOff>
      <xdr:row>2988</xdr:row>
      <xdr:rowOff>152400</xdr:rowOff>
    </xdr:to>
    <xdr:pic>
      <xdr:nvPicPr>
        <xdr:cNvPr id="29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92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2989</xdr:row>
      <xdr:rowOff>0</xdr:rowOff>
    </xdr:from>
    <xdr:to>
      <xdr:col>0</xdr:col>
      <xdr:colOff>171450</xdr:colOff>
      <xdr:row>2989</xdr:row>
      <xdr:rowOff>152400</xdr:rowOff>
    </xdr:to>
    <xdr:pic>
      <xdr:nvPicPr>
        <xdr:cNvPr id="29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94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2990</xdr:row>
      <xdr:rowOff>0</xdr:rowOff>
    </xdr:from>
    <xdr:to>
      <xdr:col>0</xdr:col>
      <xdr:colOff>171450</xdr:colOff>
      <xdr:row>2990</xdr:row>
      <xdr:rowOff>152400</xdr:rowOff>
    </xdr:to>
    <xdr:pic>
      <xdr:nvPicPr>
        <xdr:cNvPr id="29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95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2991</xdr:row>
      <xdr:rowOff>0</xdr:rowOff>
    </xdr:from>
    <xdr:to>
      <xdr:col>0</xdr:col>
      <xdr:colOff>171450</xdr:colOff>
      <xdr:row>2991</xdr:row>
      <xdr:rowOff>152400</xdr:rowOff>
    </xdr:to>
    <xdr:pic>
      <xdr:nvPicPr>
        <xdr:cNvPr id="29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97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2992</xdr:row>
      <xdr:rowOff>0</xdr:rowOff>
    </xdr:from>
    <xdr:to>
      <xdr:col>0</xdr:col>
      <xdr:colOff>171450</xdr:colOff>
      <xdr:row>2992</xdr:row>
      <xdr:rowOff>152400</xdr:rowOff>
    </xdr:to>
    <xdr:pic>
      <xdr:nvPicPr>
        <xdr:cNvPr id="29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699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2993</xdr:row>
      <xdr:rowOff>0</xdr:rowOff>
    </xdr:from>
    <xdr:to>
      <xdr:col>0</xdr:col>
      <xdr:colOff>171450</xdr:colOff>
      <xdr:row>2993</xdr:row>
      <xdr:rowOff>152400</xdr:rowOff>
    </xdr:to>
    <xdr:pic>
      <xdr:nvPicPr>
        <xdr:cNvPr id="29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01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2994</xdr:row>
      <xdr:rowOff>0</xdr:rowOff>
    </xdr:from>
    <xdr:to>
      <xdr:col>0</xdr:col>
      <xdr:colOff>171450</xdr:colOff>
      <xdr:row>2994</xdr:row>
      <xdr:rowOff>152400</xdr:rowOff>
    </xdr:to>
    <xdr:pic>
      <xdr:nvPicPr>
        <xdr:cNvPr id="29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03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2995</xdr:row>
      <xdr:rowOff>0</xdr:rowOff>
    </xdr:from>
    <xdr:to>
      <xdr:col>0</xdr:col>
      <xdr:colOff>171450</xdr:colOff>
      <xdr:row>2995</xdr:row>
      <xdr:rowOff>152400</xdr:rowOff>
    </xdr:to>
    <xdr:pic>
      <xdr:nvPicPr>
        <xdr:cNvPr id="29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05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2996</xdr:row>
      <xdr:rowOff>0</xdr:rowOff>
    </xdr:from>
    <xdr:to>
      <xdr:col>0</xdr:col>
      <xdr:colOff>171450</xdr:colOff>
      <xdr:row>2996</xdr:row>
      <xdr:rowOff>152400</xdr:rowOff>
    </xdr:to>
    <xdr:pic>
      <xdr:nvPicPr>
        <xdr:cNvPr id="29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07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2997</xdr:row>
      <xdr:rowOff>0</xdr:rowOff>
    </xdr:from>
    <xdr:to>
      <xdr:col>0</xdr:col>
      <xdr:colOff>171450</xdr:colOff>
      <xdr:row>2997</xdr:row>
      <xdr:rowOff>152400</xdr:rowOff>
    </xdr:to>
    <xdr:pic>
      <xdr:nvPicPr>
        <xdr:cNvPr id="29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09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2998</xdr:row>
      <xdr:rowOff>0</xdr:rowOff>
    </xdr:from>
    <xdr:to>
      <xdr:col>0</xdr:col>
      <xdr:colOff>171450</xdr:colOff>
      <xdr:row>2998</xdr:row>
      <xdr:rowOff>152400</xdr:rowOff>
    </xdr:to>
    <xdr:pic>
      <xdr:nvPicPr>
        <xdr:cNvPr id="29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1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2999</xdr:row>
      <xdr:rowOff>0</xdr:rowOff>
    </xdr:from>
    <xdr:to>
      <xdr:col>0</xdr:col>
      <xdr:colOff>171450</xdr:colOff>
      <xdr:row>2999</xdr:row>
      <xdr:rowOff>152400</xdr:rowOff>
    </xdr:to>
    <xdr:pic>
      <xdr:nvPicPr>
        <xdr:cNvPr id="30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3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3000</xdr:row>
      <xdr:rowOff>0</xdr:rowOff>
    </xdr:from>
    <xdr:to>
      <xdr:col>0</xdr:col>
      <xdr:colOff>171450</xdr:colOff>
      <xdr:row>3000</xdr:row>
      <xdr:rowOff>152400</xdr:rowOff>
    </xdr:to>
    <xdr:pic>
      <xdr:nvPicPr>
        <xdr:cNvPr id="30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5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3001</xdr:row>
      <xdr:rowOff>0</xdr:rowOff>
    </xdr:from>
    <xdr:to>
      <xdr:col>0</xdr:col>
      <xdr:colOff>171450</xdr:colOff>
      <xdr:row>3001</xdr:row>
      <xdr:rowOff>152400</xdr:rowOff>
    </xdr:to>
    <xdr:pic>
      <xdr:nvPicPr>
        <xdr:cNvPr id="30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6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3002</xdr:row>
      <xdr:rowOff>0</xdr:rowOff>
    </xdr:from>
    <xdr:to>
      <xdr:col>0</xdr:col>
      <xdr:colOff>171450</xdr:colOff>
      <xdr:row>3002</xdr:row>
      <xdr:rowOff>152400</xdr:rowOff>
    </xdr:to>
    <xdr:pic>
      <xdr:nvPicPr>
        <xdr:cNvPr id="30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8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3003</xdr:row>
      <xdr:rowOff>0</xdr:rowOff>
    </xdr:from>
    <xdr:to>
      <xdr:col>0</xdr:col>
      <xdr:colOff>171450</xdr:colOff>
      <xdr:row>3003</xdr:row>
      <xdr:rowOff>152400</xdr:rowOff>
    </xdr:to>
    <xdr:pic>
      <xdr:nvPicPr>
        <xdr:cNvPr id="30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20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3004</xdr:row>
      <xdr:rowOff>0</xdr:rowOff>
    </xdr:from>
    <xdr:to>
      <xdr:col>0</xdr:col>
      <xdr:colOff>171450</xdr:colOff>
      <xdr:row>3004</xdr:row>
      <xdr:rowOff>152400</xdr:rowOff>
    </xdr:to>
    <xdr:pic>
      <xdr:nvPicPr>
        <xdr:cNvPr id="30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22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3005</xdr:row>
      <xdr:rowOff>0</xdr:rowOff>
    </xdr:from>
    <xdr:to>
      <xdr:col>0</xdr:col>
      <xdr:colOff>171450</xdr:colOff>
      <xdr:row>3005</xdr:row>
      <xdr:rowOff>152400</xdr:rowOff>
    </xdr:to>
    <xdr:pic>
      <xdr:nvPicPr>
        <xdr:cNvPr id="30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24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3006</xdr:row>
      <xdr:rowOff>0</xdr:rowOff>
    </xdr:from>
    <xdr:to>
      <xdr:col>0</xdr:col>
      <xdr:colOff>171450</xdr:colOff>
      <xdr:row>3006</xdr:row>
      <xdr:rowOff>152400</xdr:rowOff>
    </xdr:to>
    <xdr:pic>
      <xdr:nvPicPr>
        <xdr:cNvPr id="30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26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3007</xdr:row>
      <xdr:rowOff>0</xdr:rowOff>
    </xdr:from>
    <xdr:to>
      <xdr:col>0</xdr:col>
      <xdr:colOff>171450</xdr:colOff>
      <xdr:row>3007</xdr:row>
      <xdr:rowOff>152400</xdr:rowOff>
    </xdr:to>
    <xdr:pic>
      <xdr:nvPicPr>
        <xdr:cNvPr id="30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28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3008</xdr:row>
      <xdr:rowOff>0</xdr:rowOff>
    </xdr:from>
    <xdr:to>
      <xdr:col>0</xdr:col>
      <xdr:colOff>171450</xdr:colOff>
      <xdr:row>3008</xdr:row>
      <xdr:rowOff>152400</xdr:rowOff>
    </xdr:to>
    <xdr:pic>
      <xdr:nvPicPr>
        <xdr:cNvPr id="30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30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3009</xdr:row>
      <xdr:rowOff>0</xdr:rowOff>
    </xdr:from>
    <xdr:to>
      <xdr:col>0</xdr:col>
      <xdr:colOff>171450</xdr:colOff>
      <xdr:row>3009</xdr:row>
      <xdr:rowOff>152400</xdr:rowOff>
    </xdr:to>
    <xdr:pic>
      <xdr:nvPicPr>
        <xdr:cNvPr id="30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32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3010</xdr:row>
      <xdr:rowOff>0</xdr:rowOff>
    </xdr:from>
    <xdr:to>
      <xdr:col>0</xdr:col>
      <xdr:colOff>171450</xdr:colOff>
      <xdr:row>3010</xdr:row>
      <xdr:rowOff>152400</xdr:rowOff>
    </xdr:to>
    <xdr:pic>
      <xdr:nvPicPr>
        <xdr:cNvPr id="30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34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3011</xdr:row>
      <xdr:rowOff>0</xdr:rowOff>
    </xdr:from>
    <xdr:to>
      <xdr:col>0</xdr:col>
      <xdr:colOff>171450</xdr:colOff>
      <xdr:row>3011</xdr:row>
      <xdr:rowOff>152400</xdr:rowOff>
    </xdr:to>
    <xdr:pic>
      <xdr:nvPicPr>
        <xdr:cNvPr id="30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35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3012</xdr:row>
      <xdr:rowOff>0</xdr:rowOff>
    </xdr:from>
    <xdr:to>
      <xdr:col>0</xdr:col>
      <xdr:colOff>171450</xdr:colOff>
      <xdr:row>3012</xdr:row>
      <xdr:rowOff>152400</xdr:rowOff>
    </xdr:to>
    <xdr:pic>
      <xdr:nvPicPr>
        <xdr:cNvPr id="30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37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3013</xdr:row>
      <xdr:rowOff>0</xdr:rowOff>
    </xdr:from>
    <xdr:to>
      <xdr:col>0</xdr:col>
      <xdr:colOff>171450</xdr:colOff>
      <xdr:row>3013</xdr:row>
      <xdr:rowOff>152400</xdr:rowOff>
    </xdr:to>
    <xdr:pic>
      <xdr:nvPicPr>
        <xdr:cNvPr id="30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39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3014</xdr:row>
      <xdr:rowOff>0</xdr:rowOff>
    </xdr:from>
    <xdr:to>
      <xdr:col>0</xdr:col>
      <xdr:colOff>171450</xdr:colOff>
      <xdr:row>3014</xdr:row>
      <xdr:rowOff>152400</xdr:rowOff>
    </xdr:to>
    <xdr:pic>
      <xdr:nvPicPr>
        <xdr:cNvPr id="30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41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3015</xdr:row>
      <xdr:rowOff>0</xdr:rowOff>
    </xdr:from>
    <xdr:to>
      <xdr:col>0</xdr:col>
      <xdr:colOff>171450</xdr:colOff>
      <xdr:row>3015</xdr:row>
      <xdr:rowOff>152400</xdr:rowOff>
    </xdr:to>
    <xdr:pic>
      <xdr:nvPicPr>
        <xdr:cNvPr id="30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43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3016</xdr:row>
      <xdr:rowOff>0</xdr:rowOff>
    </xdr:from>
    <xdr:to>
      <xdr:col>0</xdr:col>
      <xdr:colOff>171450</xdr:colOff>
      <xdr:row>3016</xdr:row>
      <xdr:rowOff>152400</xdr:rowOff>
    </xdr:to>
    <xdr:pic>
      <xdr:nvPicPr>
        <xdr:cNvPr id="30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45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3017</xdr:row>
      <xdr:rowOff>0</xdr:rowOff>
    </xdr:from>
    <xdr:to>
      <xdr:col>0</xdr:col>
      <xdr:colOff>171450</xdr:colOff>
      <xdr:row>3017</xdr:row>
      <xdr:rowOff>152400</xdr:rowOff>
    </xdr:to>
    <xdr:pic>
      <xdr:nvPicPr>
        <xdr:cNvPr id="30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47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3018</xdr:row>
      <xdr:rowOff>0</xdr:rowOff>
    </xdr:from>
    <xdr:to>
      <xdr:col>0</xdr:col>
      <xdr:colOff>171450</xdr:colOff>
      <xdr:row>3018</xdr:row>
      <xdr:rowOff>152400</xdr:rowOff>
    </xdr:to>
    <xdr:pic>
      <xdr:nvPicPr>
        <xdr:cNvPr id="30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49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3019</xdr:row>
      <xdr:rowOff>0</xdr:rowOff>
    </xdr:from>
    <xdr:to>
      <xdr:col>0</xdr:col>
      <xdr:colOff>171450</xdr:colOff>
      <xdr:row>3019</xdr:row>
      <xdr:rowOff>152400</xdr:rowOff>
    </xdr:to>
    <xdr:pic>
      <xdr:nvPicPr>
        <xdr:cNvPr id="30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51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3020</xdr:row>
      <xdr:rowOff>0</xdr:rowOff>
    </xdr:from>
    <xdr:to>
      <xdr:col>0</xdr:col>
      <xdr:colOff>171450</xdr:colOff>
      <xdr:row>3020</xdr:row>
      <xdr:rowOff>152400</xdr:rowOff>
    </xdr:to>
    <xdr:pic>
      <xdr:nvPicPr>
        <xdr:cNvPr id="30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53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3021</xdr:row>
      <xdr:rowOff>0</xdr:rowOff>
    </xdr:from>
    <xdr:to>
      <xdr:col>0</xdr:col>
      <xdr:colOff>171450</xdr:colOff>
      <xdr:row>3021</xdr:row>
      <xdr:rowOff>152400</xdr:rowOff>
    </xdr:to>
    <xdr:pic>
      <xdr:nvPicPr>
        <xdr:cNvPr id="30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55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3022</xdr:row>
      <xdr:rowOff>0</xdr:rowOff>
    </xdr:from>
    <xdr:to>
      <xdr:col>0</xdr:col>
      <xdr:colOff>171450</xdr:colOff>
      <xdr:row>3022</xdr:row>
      <xdr:rowOff>152400</xdr:rowOff>
    </xdr:to>
    <xdr:pic>
      <xdr:nvPicPr>
        <xdr:cNvPr id="30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56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3023</xdr:row>
      <xdr:rowOff>0</xdr:rowOff>
    </xdr:from>
    <xdr:to>
      <xdr:col>0</xdr:col>
      <xdr:colOff>171450</xdr:colOff>
      <xdr:row>3023</xdr:row>
      <xdr:rowOff>152400</xdr:rowOff>
    </xdr:to>
    <xdr:pic>
      <xdr:nvPicPr>
        <xdr:cNvPr id="30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58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3024</xdr:row>
      <xdr:rowOff>0</xdr:rowOff>
    </xdr:from>
    <xdr:to>
      <xdr:col>0</xdr:col>
      <xdr:colOff>171450</xdr:colOff>
      <xdr:row>3024</xdr:row>
      <xdr:rowOff>152400</xdr:rowOff>
    </xdr:to>
    <xdr:pic>
      <xdr:nvPicPr>
        <xdr:cNvPr id="30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60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3025</xdr:row>
      <xdr:rowOff>0</xdr:rowOff>
    </xdr:from>
    <xdr:to>
      <xdr:col>0</xdr:col>
      <xdr:colOff>171450</xdr:colOff>
      <xdr:row>3025</xdr:row>
      <xdr:rowOff>152400</xdr:rowOff>
    </xdr:to>
    <xdr:pic>
      <xdr:nvPicPr>
        <xdr:cNvPr id="30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62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3026</xdr:row>
      <xdr:rowOff>0</xdr:rowOff>
    </xdr:from>
    <xdr:to>
      <xdr:col>0</xdr:col>
      <xdr:colOff>171450</xdr:colOff>
      <xdr:row>3026</xdr:row>
      <xdr:rowOff>152400</xdr:rowOff>
    </xdr:to>
    <xdr:pic>
      <xdr:nvPicPr>
        <xdr:cNvPr id="30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64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3027</xdr:row>
      <xdr:rowOff>0</xdr:rowOff>
    </xdr:from>
    <xdr:to>
      <xdr:col>0</xdr:col>
      <xdr:colOff>171450</xdr:colOff>
      <xdr:row>3027</xdr:row>
      <xdr:rowOff>152400</xdr:rowOff>
    </xdr:to>
    <xdr:pic>
      <xdr:nvPicPr>
        <xdr:cNvPr id="30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66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3028</xdr:row>
      <xdr:rowOff>0</xdr:rowOff>
    </xdr:from>
    <xdr:to>
      <xdr:col>0</xdr:col>
      <xdr:colOff>171450</xdr:colOff>
      <xdr:row>3028</xdr:row>
      <xdr:rowOff>152400</xdr:rowOff>
    </xdr:to>
    <xdr:pic>
      <xdr:nvPicPr>
        <xdr:cNvPr id="30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68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3029</xdr:row>
      <xdr:rowOff>0</xdr:rowOff>
    </xdr:from>
    <xdr:to>
      <xdr:col>0</xdr:col>
      <xdr:colOff>171450</xdr:colOff>
      <xdr:row>3029</xdr:row>
      <xdr:rowOff>152400</xdr:rowOff>
    </xdr:to>
    <xdr:pic>
      <xdr:nvPicPr>
        <xdr:cNvPr id="30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70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3030</xdr:row>
      <xdr:rowOff>0</xdr:rowOff>
    </xdr:from>
    <xdr:to>
      <xdr:col>0</xdr:col>
      <xdr:colOff>171450</xdr:colOff>
      <xdr:row>3030</xdr:row>
      <xdr:rowOff>152400</xdr:rowOff>
    </xdr:to>
    <xdr:pic>
      <xdr:nvPicPr>
        <xdr:cNvPr id="30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72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3031</xdr:row>
      <xdr:rowOff>0</xdr:rowOff>
    </xdr:from>
    <xdr:to>
      <xdr:col>0</xdr:col>
      <xdr:colOff>171450</xdr:colOff>
      <xdr:row>3031</xdr:row>
      <xdr:rowOff>152400</xdr:rowOff>
    </xdr:to>
    <xdr:pic>
      <xdr:nvPicPr>
        <xdr:cNvPr id="30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74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3032</xdr:row>
      <xdr:rowOff>0</xdr:rowOff>
    </xdr:from>
    <xdr:to>
      <xdr:col>0</xdr:col>
      <xdr:colOff>171450</xdr:colOff>
      <xdr:row>3032</xdr:row>
      <xdr:rowOff>152400</xdr:rowOff>
    </xdr:to>
    <xdr:pic>
      <xdr:nvPicPr>
        <xdr:cNvPr id="30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75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3033</xdr:row>
      <xdr:rowOff>0</xdr:rowOff>
    </xdr:from>
    <xdr:to>
      <xdr:col>0</xdr:col>
      <xdr:colOff>171450</xdr:colOff>
      <xdr:row>3033</xdr:row>
      <xdr:rowOff>152400</xdr:rowOff>
    </xdr:to>
    <xdr:pic>
      <xdr:nvPicPr>
        <xdr:cNvPr id="30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77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3034</xdr:row>
      <xdr:rowOff>0</xdr:rowOff>
    </xdr:from>
    <xdr:to>
      <xdr:col>0</xdr:col>
      <xdr:colOff>171450</xdr:colOff>
      <xdr:row>3034</xdr:row>
      <xdr:rowOff>152400</xdr:rowOff>
    </xdr:to>
    <xdr:pic>
      <xdr:nvPicPr>
        <xdr:cNvPr id="30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79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3035</xdr:row>
      <xdr:rowOff>0</xdr:rowOff>
    </xdr:from>
    <xdr:to>
      <xdr:col>0</xdr:col>
      <xdr:colOff>171450</xdr:colOff>
      <xdr:row>3035</xdr:row>
      <xdr:rowOff>152400</xdr:rowOff>
    </xdr:to>
    <xdr:pic>
      <xdr:nvPicPr>
        <xdr:cNvPr id="30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81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3036</xdr:row>
      <xdr:rowOff>0</xdr:rowOff>
    </xdr:from>
    <xdr:to>
      <xdr:col>0</xdr:col>
      <xdr:colOff>171450</xdr:colOff>
      <xdr:row>3036</xdr:row>
      <xdr:rowOff>152400</xdr:rowOff>
    </xdr:to>
    <xdr:pic>
      <xdr:nvPicPr>
        <xdr:cNvPr id="30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83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3037</xdr:row>
      <xdr:rowOff>0</xdr:rowOff>
    </xdr:from>
    <xdr:to>
      <xdr:col>0</xdr:col>
      <xdr:colOff>171450</xdr:colOff>
      <xdr:row>3037</xdr:row>
      <xdr:rowOff>152400</xdr:rowOff>
    </xdr:to>
    <xdr:pic>
      <xdr:nvPicPr>
        <xdr:cNvPr id="30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85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3038</xdr:row>
      <xdr:rowOff>0</xdr:rowOff>
    </xdr:from>
    <xdr:to>
      <xdr:col>0</xdr:col>
      <xdr:colOff>171450</xdr:colOff>
      <xdr:row>3038</xdr:row>
      <xdr:rowOff>152400</xdr:rowOff>
    </xdr:to>
    <xdr:pic>
      <xdr:nvPicPr>
        <xdr:cNvPr id="30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87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3039</xdr:row>
      <xdr:rowOff>0</xdr:rowOff>
    </xdr:from>
    <xdr:to>
      <xdr:col>0</xdr:col>
      <xdr:colOff>171450</xdr:colOff>
      <xdr:row>3039</xdr:row>
      <xdr:rowOff>152400</xdr:rowOff>
    </xdr:to>
    <xdr:pic>
      <xdr:nvPicPr>
        <xdr:cNvPr id="30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89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3040</xdr:row>
      <xdr:rowOff>0</xdr:rowOff>
    </xdr:from>
    <xdr:to>
      <xdr:col>0</xdr:col>
      <xdr:colOff>171450</xdr:colOff>
      <xdr:row>3040</xdr:row>
      <xdr:rowOff>152400</xdr:rowOff>
    </xdr:to>
    <xdr:pic>
      <xdr:nvPicPr>
        <xdr:cNvPr id="30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91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3041</xdr:row>
      <xdr:rowOff>0</xdr:rowOff>
    </xdr:from>
    <xdr:to>
      <xdr:col>0</xdr:col>
      <xdr:colOff>171450</xdr:colOff>
      <xdr:row>3041</xdr:row>
      <xdr:rowOff>152400</xdr:rowOff>
    </xdr:to>
    <xdr:pic>
      <xdr:nvPicPr>
        <xdr:cNvPr id="30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93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3042</xdr:row>
      <xdr:rowOff>0</xdr:rowOff>
    </xdr:from>
    <xdr:to>
      <xdr:col>0</xdr:col>
      <xdr:colOff>171450</xdr:colOff>
      <xdr:row>3042</xdr:row>
      <xdr:rowOff>152400</xdr:rowOff>
    </xdr:to>
    <xdr:pic>
      <xdr:nvPicPr>
        <xdr:cNvPr id="30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95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3043</xdr:row>
      <xdr:rowOff>0</xdr:rowOff>
    </xdr:from>
    <xdr:to>
      <xdr:col>0</xdr:col>
      <xdr:colOff>171450</xdr:colOff>
      <xdr:row>3043</xdr:row>
      <xdr:rowOff>152400</xdr:rowOff>
    </xdr:to>
    <xdr:pic>
      <xdr:nvPicPr>
        <xdr:cNvPr id="30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96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3044</xdr:row>
      <xdr:rowOff>0</xdr:rowOff>
    </xdr:from>
    <xdr:to>
      <xdr:col>0</xdr:col>
      <xdr:colOff>171450</xdr:colOff>
      <xdr:row>3044</xdr:row>
      <xdr:rowOff>152400</xdr:rowOff>
    </xdr:to>
    <xdr:pic>
      <xdr:nvPicPr>
        <xdr:cNvPr id="30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98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3045</xdr:row>
      <xdr:rowOff>0</xdr:rowOff>
    </xdr:from>
    <xdr:to>
      <xdr:col>0</xdr:col>
      <xdr:colOff>171450</xdr:colOff>
      <xdr:row>3045</xdr:row>
      <xdr:rowOff>152400</xdr:rowOff>
    </xdr:to>
    <xdr:pic>
      <xdr:nvPicPr>
        <xdr:cNvPr id="30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00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3046</xdr:row>
      <xdr:rowOff>0</xdr:rowOff>
    </xdr:from>
    <xdr:to>
      <xdr:col>0</xdr:col>
      <xdr:colOff>171450</xdr:colOff>
      <xdr:row>3046</xdr:row>
      <xdr:rowOff>152400</xdr:rowOff>
    </xdr:to>
    <xdr:pic>
      <xdr:nvPicPr>
        <xdr:cNvPr id="30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02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3047</xdr:row>
      <xdr:rowOff>0</xdr:rowOff>
    </xdr:from>
    <xdr:to>
      <xdr:col>0</xdr:col>
      <xdr:colOff>171450</xdr:colOff>
      <xdr:row>3047</xdr:row>
      <xdr:rowOff>152400</xdr:rowOff>
    </xdr:to>
    <xdr:pic>
      <xdr:nvPicPr>
        <xdr:cNvPr id="30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04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3048</xdr:row>
      <xdr:rowOff>0</xdr:rowOff>
    </xdr:from>
    <xdr:to>
      <xdr:col>0</xdr:col>
      <xdr:colOff>171450</xdr:colOff>
      <xdr:row>3048</xdr:row>
      <xdr:rowOff>152400</xdr:rowOff>
    </xdr:to>
    <xdr:pic>
      <xdr:nvPicPr>
        <xdr:cNvPr id="30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06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3049</xdr:row>
      <xdr:rowOff>0</xdr:rowOff>
    </xdr:from>
    <xdr:to>
      <xdr:col>0</xdr:col>
      <xdr:colOff>171450</xdr:colOff>
      <xdr:row>3049</xdr:row>
      <xdr:rowOff>152400</xdr:rowOff>
    </xdr:to>
    <xdr:pic>
      <xdr:nvPicPr>
        <xdr:cNvPr id="30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08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3050</xdr:row>
      <xdr:rowOff>0</xdr:rowOff>
    </xdr:from>
    <xdr:to>
      <xdr:col>0</xdr:col>
      <xdr:colOff>171450</xdr:colOff>
      <xdr:row>3050</xdr:row>
      <xdr:rowOff>152400</xdr:rowOff>
    </xdr:to>
    <xdr:pic>
      <xdr:nvPicPr>
        <xdr:cNvPr id="30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10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3051</xdr:row>
      <xdr:rowOff>0</xdr:rowOff>
    </xdr:from>
    <xdr:to>
      <xdr:col>0</xdr:col>
      <xdr:colOff>171450</xdr:colOff>
      <xdr:row>3051</xdr:row>
      <xdr:rowOff>152400</xdr:rowOff>
    </xdr:to>
    <xdr:pic>
      <xdr:nvPicPr>
        <xdr:cNvPr id="30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12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3052</xdr:row>
      <xdr:rowOff>0</xdr:rowOff>
    </xdr:from>
    <xdr:to>
      <xdr:col>0</xdr:col>
      <xdr:colOff>171450</xdr:colOff>
      <xdr:row>3052</xdr:row>
      <xdr:rowOff>152400</xdr:rowOff>
    </xdr:to>
    <xdr:pic>
      <xdr:nvPicPr>
        <xdr:cNvPr id="30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14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3053</xdr:row>
      <xdr:rowOff>0</xdr:rowOff>
    </xdr:from>
    <xdr:to>
      <xdr:col>0</xdr:col>
      <xdr:colOff>171450</xdr:colOff>
      <xdr:row>3053</xdr:row>
      <xdr:rowOff>152400</xdr:rowOff>
    </xdr:to>
    <xdr:pic>
      <xdr:nvPicPr>
        <xdr:cNvPr id="30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15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3054</xdr:row>
      <xdr:rowOff>0</xdr:rowOff>
    </xdr:from>
    <xdr:to>
      <xdr:col>0</xdr:col>
      <xdr:colOff>171450</xdr:colOff>
      <xdr:row>3054</xdr:row>
      <xdr:rowOff>152400</xdr:rowOff>
    </xdr:to>
    <xdr:pic>
      <xdr:nvPicPr>
        <xdr:cNvPr id="30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17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3055</xdr:row>
      <xdr:rowOff>0</xdr:rowOff>
    </xdr:from>
    <xdr:to>
      <xdr:col>0</xdr:col>
      <xdr:colOff>171450</xdr:colOff>
      <xdr:row>3055</xdr:row>
      <xdr:rowOff>152400</xdr:rowOff>
    </xdr:to>
    <xdr:pic>
      <xdr:nvPicPr>
        <xdr:cNvPr id="30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19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3056</xdr:row>
      <xdr:rowOff>0</xdr:rowOff>
    </xdr:from>
    <xdr:to>
      <xdr:col>0</xdr:col>
      <xdr:colOff>171450</xdr:colOff>
      <xdr:row>3056</xdr:row>
      <xdr:rowOff>152400</xdr:rowOff>
    </xdr:to>
    <xdr:pic>
      <xdr:nvPicPr>
        <xdr:cNvPr id="30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21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3057</xdr:row>
      <xdr:rowOff>0</xdr:rowOff>
    </xdr:from>
    <xdr:to>
      <xdr:col>0</xdr:col>
      <xdr:colOff>171450</xdr:colOff>
      <xdr:row>3057</xdr:row>
      <xdr:rowOff>152400</xdr:rowOff>
    </xdr:to>
    <xdr:pic>
      <xdr:nvPicPr>
        <xdr:cNvPr id="30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23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3058</xdr:row>
      <xdr:rowOff>0</xdr:rowOff>
    </xdr:from>
    <xdr:to>
      <xdr:col>0</xdr:col>
      <xdr:colOff>171450</xdr:colOff>
      <xdr:row>3058</xdr:row>
      <xdr:rowOff>152400</xdr:rowOff>
    </xdr:to>
    <xdr:pic>
      <xdr:nvPicPr>
        <xdr:cNvPr id="30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25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3059</xdr:row>
      <xdr:rowOff>0</xdr:rowOff>
    </xdr:from>
    <xdr:to>
      <xdr:col>0</xdr:col>
      <xdr:colOff>171450</xdr:colOff>
      <xdr:row>3059</xdr:row>
      <xdr:rowOff>152400</xdr:rowOff>
    </xdr:to>
    <xdr:pic>
      <xdr:nvPicPr>
        <xdr:cNvPr id="30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27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3060</xdr:row>
      <xdr:rowOff>0</xdr:rowOff>
    </xdr:from>
    <xdr:to>
      <xdr:col>0</xdr:col>
      <xdr:colOff>171450</xdr:colOff>
      <xdr:row>3060</xdr:row>
      <xdr:rowOff>152400</xdr:rowOff>
    </xdr:to>
    <xdr:pic>
      <xdr:nvPicPr>
        <xdr:cNvPr id="30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29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3061</xdr:row>
      <xdr:rowOff>0</xdr:rowOff>
    </xdr:from>
    <xdr:to>
      <xdr:col>0</xdr:col>
      <xdr:colOff>171450</xdr:colOff>
      <xdr:row>3061</xdr:row>
      <xdr:rowOff>152400</xdr:rowOff>
    </xdr:to>
    <xdr:pic>
      <xdr:nvPicPr>
        <xdr:cNvPr id="30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31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3062</xdr:row>
      <xdr:rowOff>0</xdr:rowOff>
    </xdr:from>
    <xdr:to>
      <xdr:col>0</xdr:col>
      <xdr:colOff>171450</xdr:colOff>
      <xdr:row>3062</xdr:row>
      <xdr:rowOff>152400</xdr:rowOff>
    </xdr:to>
    <xdr:pic>
      <xdr:nvPicPr>
        <xdr:cNvPr id="30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33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3063</xdr:row>
      <xdr:rowOff>0</xdr:rowOff>
    </xdr:from>
    <xdr:to>
      <xdr:col>0</xdr:col>
      <xdr:colOff>171450</xdr:colOff>
      <xdr:row>3063</xdr:row>
      <xdr:rowOff>152400</xdr:rowOff>
    </xdr:to>
    <xdr:pic>
      <xdr:nvPicPr>
        <xdr:cNvPr id="30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35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3064</xdr:row>
      <xdr:rowOff>0</xdr:rowOff>
    </xdr:from>
    <xdr:to>
      <xdr:col>0</xdr:col>
      <xdr:colOff>171450</xdr:colOff>
      <xdr:row>3064</xdr:row>
      <xdr:rowOff>152400</xdr:rowOff>
    </xdr:to>
    <xdr:pic>
      <xdr:nvPicPr>
        <xdr:cNvPr id="30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36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3065</xdr:row>
      <xdr:rowOff>0</xdr:rowOff>
    </xdr:from>
    <xdr:to>
      <xdr:col>0</xdr:col>
      <xdr:colOff>171450</xdr:colOff>
      <xdr:row>3065</xdr:row>
      <xdr:rowOff>152400</xdr:rowOff>
    </xdr:to>
    <xdr:pic>
      <xdr:nvPicPr>
        <xdr:cNvPr id="30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38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3066</xdr:row>
      <xdr:rowOff>0</xdr:rowOff>
    </xdr:from>
    <xdr:to>
      <xdr:col>0</xdr:col>
      <xdr:colOff>171450</xdr:colOff>
      <xdr:row>3066</xdr:row>
      <xdr:rowOff>152400</xdr:rowOff>
    </xdr:to>
    <xdr:pic>
      <xdr:nvPicPr>
        <xdr:cNvPr id="30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40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3067</xdr:row>
      <xdr:rowOff>0</xdr:rowOff>
    </xdr:from>
    <xdr:to>
      <xdr:col>0</xdr:col>
      <xdr:colOff>171450</xdr:colOff>
      <xdr:row>3067</xdr:row>
      <xdr:rowOff>152400</xdr:rowOff>
    </xdr:to>
    <xdr:pic>
      <xdr:nvPicPr>
        <xdr:cNvPr id="30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42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3068</xdr:row>
      <xdr:rowOff>0</xdr:rowOff>
    </xdr:from>
    <xdr:to>
      <xdr:col>0</xdr:col>
      <xdr:colOff>171450</xdr:colOff>
      <xdr:row>3068</xdr:row>
      <xdr:rowOff>152400</xdr:rowOff>
    </xdr:to>
    <xdr:pic>
      <xdr:nvPicPr>
        <xdr:cNvPr id="30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44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3069</xdr:row>
      <xdr:rowOff>0</xdr:rowOff>
    </xdr:from>
    <xdr:to>
      <xdr:col>0</xdr:col>
      <xdr:colOff>171450</xdr:colOff>
      <xdr:row>3069</xdr:row>
      <xdr:rowOff>152400</xdr:rowOff>
    </xdr:to>
    <xdr:pic>
      <xdr:nvPicPr>
        <xdr:cNvPr id="30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46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3070</xdr:row>
      <xdr:rowOff>0</xdr:rowOff>
    </xdr:from>
    <xdr:to>
      <xdr:col>0</xdr:col>
      <xdr:colOff>171450</xdr:colOff>
      <xdr:row>3070</xdr:row>
      <xdr:rowOff>152400</xdr:rowOff>
    </xdr:to>
    <xdr:pic>
      <xdr:nvPicPr>
        <xdr:cNvPr id="30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48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3071</xdr:row>
      <xdr:rowOff>0</xdr:rowOff>
    </xdr:from>
    <xdr:to>
      <xdr:col>0</xdr:col>
      <xdr:colOff>171450</xdr:colOff>
      <xdr:row>3071</xdr:row>
      <xdr:rowOff>152400</xdr:rowOff>
    </xdr:to>
    <xdr:pic>
      <xdr:nvPicPr>
        <xdr:cNvPr id="30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50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3072</xdr:row>
      <xdr:rowOff>0</xdr:rowOff>
    </xdr:from>
    <xdr:to>
      <xdr:col>0</xdr:col>
      <xdr:colOff>171450</xdr:colOff>
      <xdr:row>3072</xdr:row>
      <xdr:rowOff>152400</xdr:rowOff>
    </xdr:to>
    <xdr:pic>
      <xdr:nvPicPr>
        <xdr:cNvPr id="30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52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3073</xdr:row>
      <xdr:rowOff>0</xdr:rowOff>
    </xdr:from>
    <xdr:to>
      <xdr:col>0</xdr:col>
      <xdr:colOff>171450</xdr:colOff>
      <xdr:row>3073</xdr:row>
      <xdr:rowOff>152400</xdr:rowOff>
    </xdr:to>
    <xdr:pic>
      <xdr:nvPicPr>
        <xdr:cNvPr id="30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54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3074</xdr:row>
      <xdr:rowOff>0</xdr:rowOff>
    </xdr:from>
    <xdr:to>
      <xdr:col>0</xdr:col>
      <xdr:colOff>171450</xdr:colOff>
      <xdr:row>3074</xdr:row>
      <xdr:rowOff>152400</xdr:rowOff>
    </xdr:to>
    <xdr:pic>
      <xdr:nvPicPr>
        <xdr:cNvPr id="30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55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3075</xdr:row>
      <xdr:rowOff>0</xdr:rowOff>
    </xdr:from>
    <xdr:to>
      <xdr:col>0</xdr:col>
      <xdr:colOff>171450</xdr:colOff>
      <xdr:row>3075</xdr:row>
      <xdr:rowOff>152400</xdr:rowOff>
    </xdr:to>
    <xdr:pic>
      <xdr:nvPicPr>
        <xdr:cNvPr id="30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57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3076</xdr:row>
      <xdr:rowOff>0</xdr:rowOff>
    </xdr:from>
    <xdr:to>
      <xdr:col>0</xdr:col>
      <xdr:colOff>171450</xdr:colOff>
      <xdr:row>3076</xdr:row>
      <xdr:rowOff>152400</xdr:rowOff>
    </xdr:to>
    <xdr:pic>
      <xdr:nvPicPr>
        <xdr:cNvPr id="30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59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3077</xdr:row>
      <xdr:rowOff>0</xdr:rowOff>
    </xdr:from>
    <xdr:to>
      <xdr:col>0</xdr:col>
      <xdr:colOff>171450</xdr:colOff>
      <xdr:row>3077</xdr:row>
      <xdr:rowOff>152400</xdr:rowOff>
    </xdr:to>
    <xdr:pic>
      <xdr:nvPicPr>
        <xdr:cNvPr id="30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61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3078</xdr:row>
      <xdr:rowOff>0</xdr:rowOff>
    </xdr:from>
    <xdr:to>
      <xdr:col>0</xdr:col>
      <xdr:colOff>171450</xdr:colOff>
      <xdr:row>3078</xdr:row>
      <xdr:rowOff>152400</xdr:rowOff>
    </xdr:to>
    <xdr:pic>
      <xdr:nvPicPr>
        <xdr:cNvPr id="30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63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3079</xdr:row>
      <xdr:rowOff>0</xdr:rowOff>
    </xdr:from>
    <xdr:to>
      <xdr:col>0</xdr:col>
      <xdr:colOff>171450</xdr:colOff>
      <xdr:row>3079</xdr:row>
      <xdr:rowOff>152400</xdr:rowOff>
    </xdr:to>
    <xdr:pic>
      <xdr:nvPicPr>
        <xdr:cNvPr id="30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65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3080</xdr:row>
      <xdr:rowOff>0</xdr:rowOff>
    </xdr:from>
    <xdr:to>
      <xdr:col>0</xdr:col>
      <xdr:colOff>171450</xdr:colOff>
      <xdr:row>3080</xdr:row>
      <xdr:rowOff>152400</xdr:rowOff>
    </xdr:to>
    <xdr:pic>
      <xdr:nvPicPr>
        <xdr:cNvPr id="30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67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3081</xdr:row>
      <xdr:rowOff>0</xdr:rowOff>
    </xdr:from>
    <xdr:to>
      <xdr:col>0</xdr:col>
      <xdr:colOff>171450</xdr:colOff>
      <xdr:row>3081</xdr:row>
      <xdr:rowOff>152400</xdr:rowOff>
    </xdr:to>
    <xdr:pic>
      <xdr:nvPicPr>
        <xdr:cNvPr id="30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69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3082</xdr:row>
      <xdr:rowOff>0</xdr:rowOff>
    </xdr:from>
    <xdr:to>
      <xdr:col>0</xdr:col>
      <xdr:colOff>171450</xdr:colOff>
      <xdr:row>3082</xdr:row>
      <xdr:rowOff>152400</xdr:rowOff>
    </xdr:to>
    <xdr:pic>
      <xdr:nvPicPr>
        <xdr:cNvPr id="30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71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3083</xdr:row>
      <xdr:rowOff>0</xdr:rowOff>
    </xdr:from>
    <xdr:to>
      <xdr:col>0</xdr:col>
      <xdr:colOff>171450</xdr:colOff>
      <xdr:row>3083</xdr:row>
      <xdr:rowOff>152400</xdr:rowOff>
    </xdr:to>
    <xdr:pic>
      <xdr:nvPicPr>
        <xdr:cNvPr id="30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73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3084</xdr:row>
      <xdr:rowOff>0</xdr:rowOff>
    </xdr:from>
    <xdr:to>
      <xdr:col>0</xdr:col>
      <xdr:colOff>171450</xdr:colOff>
      <xdr:row>3084</xdr:row>
      <xdr:rowOff>152400</xdr:rowOff>
    </xdr:to>
    <xdr:pic>
      <xdr:nvPicPr>
        <xdr:cNvPr id="30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75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3085</xdr:row>
      <xdr:rowOff>0</xdr:rowOff>
    </xdr:from>
    <xdr:to>
      <xdr:col>0</xdr:col>
      <xdr:colOff>171450</xdr:colOff>
      <xdr:row>3085</xdr:row>
      <xdr:rowOff>152400</xdr:rowOff>
    </xdr:to>
    <xdr:pic>
      <xdr:nvPicPr>
        <xdr:cNvPr id="30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76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3086</xdr:row>
      <xdr:rowOff>0</xdr:rowOff>
    </xdr:from>
    <xdr:to>
      <xdr:col>0</xdr:col>
      <xdr:colOff>171450</xdr:colOff>
      <xdr:row>3086</xdr:row>
      <xdr:rowOff>152400</xdr:rowOff>
    </xdr:to>
    <xdr:pic>
      <xdr:nvPicPr>
        <xdr:cNvPr id="30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78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3087</xdr:row>
      <xdr:rowOff>0</xdr:rowOff>
    </xdr:from>
    <xdr:to>
      <xdr:col>0</xdr:col>
      <xdr:colOff>171450</xdr:colOff>
      <xdr:row>3087</xdr:row>
      <xdr:rowOff>152400</xdr:rowOff>
    </xdr:to>
    <xdr:pic>
      <xdr:nvPicPr>
        <xdr:cNvPr id="30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80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3088</xdr:row>
      <xdr:rowOff>0</xdr:rowOff>
    </xdr:from>
    <xdr:to>
      <xdr:col>0</xdr:col>
      <xdr:colOff>171450</xdr:colOff>
      <xdr:row>3088</xdr:row>
      <xdr:rowOff>152400</xdr:rowOff>
    </xdr:to>
    <xdr:pic>
      <xdr:nvPicPr>
        <xdr:cNvPr id="30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82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3089</xdr:row>
      <xdr:rowOff>0</xdr:rowOff>
    </xdr:from>
    <xdr:to>
      <xdr:col>0</xdr:col>
      <xdr:colOff>171450</xdr:colOff>
      <xdr:row>3089</xdr:row>
      <xdr:rowOff>152400</xdr:rowOff>
    </xdr:to>
    <xdr:pic>
      <xdr:nvPicPr>
        <xdr:cNvPr id="30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84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3090</xdr:row>
      <xdr:rowOff>0</xdr:rowOff>
    </xdr:from>
    <xdr:to>
      <xdr:col>0</xdr:col>
      <xdr:colOff>171450</xdr:colOff>
      <xdr:row>3090</xdr:row>
      <xdr:rowOff>152400</xdr:rowOff>
    </xdr:to>
    <xdr:pic>
      <xdr:nvPicPr>
        <xdr:cNvPr id="30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86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3091</xdr:row>
      <xdr:rowOff>0</xdr:rowOff>
    </xdr:from>
    <xdr:to>
      <xdr:col>0</xdr:col>
      <xdr:colOff>171450</xdr:colOff>
      <xdr:row>3091</xdr:row>
      <xdr:rowOff>152400</xdr:rowOff>
    </xdr:to>
    <xdr:pic>
      <xdr:nvPicPr>
        <xdr:cNvPr id="30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88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3092</xdr:row>
      <xdr:rowOff>0</xdr:rowOff>
    </xdr:from>
    <xdr:to>
      <xdr:col>0</xdr:col>
      <xdr:colOff>171450</xdr:colOff>
      <xdr:row>3092</xdr:row>
      <xdr:rowOff>152400</xdr:rowOff>
    </xdr:to>
    <xdr:pic>
      <xdr:nvPicPr>
        <xdr:cNvPr id="30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90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3093</xdr:row>
      <xdr:rowOff>0</xdr:rowOff>
    </xdr:from>
    <xdr:to>
      <xdr:col>0</xdr:col>
      <xdr:colOff>171450</xdr:colOff>
      <xdr:row>3093</xdr:row>
      <xdr:rowOff>152400</xdr:rowOff>
    </xdr:to>
    <xdr:pic>
      <xdr:nvPicPr>
        <xdr:cNvPr id="30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92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3094</xdr:row>
      <xdr:rowOff>0</xdr:rowOff>
    </xdr:from>
    <xdr:to>
      <xdr:col>0</xdr:col>
      <xdr:colOff>171450</xdr:colOff>
      <xdr:row>3094</xdr:row>
      <xdr:rowOff>152400</xdr:rowOff>
    </xdr:to>
    <xdr:pic>
      <xdr:nvPicPr>
        <xdr:cNvPr id="30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94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3095</xdr:row>
      <xdr:rowOff>0</xdr:rowOff>
    </xdr:from>
    <xdr:to>
      <xdr:col>0</xdr:col>
      <xdr:colOff>171450</xdr:colOff>
      <xdr:row>3095</xdr:row>
      <xdr:rowOff>152400</xdr:rowOff>
    </xdr:to>
    <xdr:pic>
      <xdr:nvPicPr>
        <xdr:cNvPr id="30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95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3096</xdr:row>
      <xdr:rowOff>0</xdr:rowOff>
    </xdr:from>
    <xdr:to>
      <xdr:col>0</xdr:col>
      <xdr:colOff>171450</xdr:colOff>
      <xdr:row>3096</xdr:row>
      <xdr:rowOff>152400</xdr:rowOff>
    </xdr:to>
    <xdr:pic>
      <xdr:nvPicPr>
        <xdr:cNvPr id="30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97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3097</xdr:row>
      <xdr:rowOff>0</xdr:rowOff>
    </xdr:from>
    <xdr:to>
      <xdr:col>0</xdr:col>
      <xdr:colOff>171450</xdr:colOff>
      <xdr:row>3097</xdr:row>
      <xdr:rowOff>152400</xdr:rowOff>
    </xdr:to>
    <xdr:pic>
      <xdr:nvPicPr>
        <xdr:cNvPr id="30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899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3098</xdr:row>
      <xdr:rowOff>0</xdr:rowOff>
    </xdr:from>
    <xdr:to>
      <xdr:col>0</xdr:col>
      <xdr:colOff>171450</xdr:colOff>
      <xdr:row>3098</xdr:row>
      <xdr:rowOff>152400</xdr:rowOff>
    </xdr:to>
    <xdr:pic>
      <xdr:nvPicPr>
        <xdr:cNvPr id="30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01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3099</xdr:row>
      <xdr:rowOff>0</xdr:rowOff>
    </xdr:from>
    <xdr:to>
      <xdr:col>0</xdr:col>
      <xdr:colOff>171450</xdr:colOff>
      <xdr:row>3099</xdr:row>
      <xdr:rowOff>152400</xdr:rowOff>
    </xdr:to>
    <xdr:pic>
      <xdr:nvPicPr>
        <xdr:cNvPr id="31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03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3100</xdr:row>
      <xdr:rowOff>0</xdr:rowOff>
    </xdr:from>
    <xdr:to>
      <xdr:col>0</xdr:col>
      <xdr:colOff>171450</xdr:colOff>
      <xdr:row>3100</xdr:row>
      <xdr:rowOff>152400</xdr:rowOff>
    </xdr:to>
    <xdr:pic>
      <xdr:nvPicPr>
        <xdr:cNvPr id="31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05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3101</xdr:row>
      <xdr:rowOff>0</xdr:rowOff>
    </xdr:from>
    <xdr:to>
      <xdr:col>0</xdr:col>
      <xdr:colOff>171450</xdr:colOff>
      <xdr:row>3101</xdr:row>
      <xdr:rowOff>152400</xdr:rowOff>
    </xdr:to>
    <xdr:pic>
      <xdr:nvPicPr>
        <xdr:cNvPr id="31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07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3102</xdr:row>
      <xdr:rowOff>0</xdr:rowOff>
    </xdr:from>
    <xdr:to>
      <xdr:col>0</xdr:col>
      <xdr:colOff>171450</xdr:colOff>
      <xdr:row>3102</xdr:row>
      <xdr:rowOff>152400</xdr:rowOff>
    </xdr:to>
    <xdr:pic>
      <xdr:nvPicPr>
        <xdr:cNvPr id="31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09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3103</xdr:row>
      <xdr:rowOff>0</xdr:rowOff>
    </xdr:from>
    <xdr:to>
      <xdr:col>0</xdr:col>
      <xdr:colOff>171450</xdr:colOff>
      <xdr:row>3103</xdr:row>
      <xdr:rowOff>152400</xdr:rowOff>
    </xdr:to>
    <xdr:pic>
      <xdr:nvPicPr>
        <xdr:cNvPr id="31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11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3104</xdr:row>
      <xdr:rowOff>0</xdr:rowOff>
    </xdr:from>
    <xdr:to>
      <xdr:col>0</xdr:col>
      <xdr:colOff>171450</xdr:colOff>
      <xdr:row>3104</xdr:row>
      <xdr:rowOff>152400</xdr:rowOff>
    </xdr:to>
    <xdr:pic>
      <xdr:nvPicPr>
        <xdr:cNvPr id="31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13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3105</xdr:row>
      <xdr:rowOff>0</xdr:rowOff>
    </xdr:from>
    <xdr:to>
      <xdr:col>0</xdr:col>
      <xdr:colOff>171450</xdr:colOff>
      <xdr:row>3105</xdr:row>
      <xdr:rowOff>152400</xdr:rowOff>
    </xdr:to>
    <xdr:pic>
      <xdr:nvPicPr>
        <xdr:cNvPr id="31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15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3106</xdr:row>
      <xdr:rowOff>0</xdr:rowOff>
    </xdr:from>
    <xdr:to>
      <xdr:col>0</xdr:col>
      <xdr:colOff>171450</xdr:colOff>
      <xdr:row>3106</xdr:row>
      <xdr:rowOff>152400</xdr:rowOff>
    </xdr:to>
    <xdr:pic>
      <xdr:nvPicPr>
        <xdr:cNvPr id="31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16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3107</xdr:row>
      <xdr:rowOff>0</xdr:rowOff>
    </xdr:from>
    <xdr:to>
      <xdr:col>0</xdr:col>
      <xdr:colOff>171450</xdr:colOff>
      <xdr:row>3107</xdr:row>
      <xdr:rowOff>152400</xdr:rowOff>
    </xdr:to>
    <xdr:pic>
      <xdr:nvPicPr>
        <xdr:cNvPr id="31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18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3108</xdr:row>
      <xdr:rowOff>0</xdr:rowOff>
    </xdr:from>
    <xdr:to>
      <xdr:col>0</xdr:col>
      <xdr:colOff>171450</xdr:colOff>
      <xdr:row>3108</xdr:row>
      <xdr:rowOff>152400</xdr:rowOff>
    </xdr:to>
    <xdr:pic>
      <xdr:nvPicPr>
        <xdr:cNvPr id="31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20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3109</xdr:row>
      <xdr:rowOff>0</xdr:rowOff>
    </xdr:from>
    <xdr:to>
      <xdr:col>0</xdr:col>
      <xdr:colOff>171450</xdr:colOff>
      <xdr:row>3109</xdr:row>
      <xdr:rowOff>152400</xdr:rowOff>
    </xdr:to>
    <xdr:pic>
      <xdr:nvPicPr>
        <xdr:cNvPr id="31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22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3110</xdr:row>
      <xdr:rowOff>0</xdr:rowOff>
    </xdr:from>
    <xdr:to>
      <xdr:col>0</xdr:col>
      <xdr:colOff>171450</xdr:colOff>
      <xdr:row>3110</xdr:row>
      <xdr:rowOff>152400</xdr:rowOff>
    </xdr:to>
    <xdr:pic>
      <xdr:nvPicPr>
        <xdr:cNvPr id="31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24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3111</xdr:row>
      <xdr:rowOff>0</xdr:rowOff>
    </xdr:from>
    <xdr:to>
      <xdr:col>0</xdr:col>
      <xdr:colOff>171450</xdr:colOff>
      <xdr:row>3111</xdr:row>
      <xdr:rowOff>152400</xdr:rowOff>
    </xdr:to>
    <xdr:pic>
      <xdr:nvPicPr>
        <xdr:cNvPr id="31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26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3112</xdr:row>
      <xdr:rowOff>0</xdr:rowOff>
    </xdr:from>
    <xdr:to>
      <xdr:col>0</xdr:col>
      <xdr:colOff>171450</xdr:colOff>
      <xdr:row>3112</xdr:row>
      <xdr:rowOff>152400</xdr:rowOff>
    </xdr:to>
    <xdr:pic>
      <xdr:nvPicPr>
        <xdr:cNvPr id="31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28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3113</xdr:row>
      <xdr:rowOff>0</xdr:rowOff>
    </xdr:from>
    <xdr:to>
      <xdr:col>0</xdr:col>
      <xdr:colOff>171450</xdr:colOff>
      <xdr:row>3113</xdr:row>
      <xdr:rowOff>152400</xdr:rowOff>
    </xdr:to>
    <xdr:pic>
      <xdr:nvPicPr>
        <xdr:cNvPr id="31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30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3114</xdr:row>
      <xdr:rowOff>0</xdr:rowOff>
    </xdr:from>
    <xdr:to>
      <xdr:col>0</xdr:col>
      <xdr:colOff>171450</xdr:colOff>
      <xdr:row>3114</xdr:row>
      <xdr:rowOff>152400</xdr:rowOff>
    </xdr:to>
    <xdr:pic>
      <xdr:nvPicPr>
        <xdr:cNvPr id="31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32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3115</xdr:row>
      <xdr:rowOff>0</xdr:rowOff>
    </xdr:from>
    <xdr:to>
      <xdr:col>0</xdr:col>
      <xdr:colOff>171450</xdr:colOff>
      <xdr:row>3115</xdr:row>
      <xdr:rowOff>152400</xdr:rowOff>
    </xdr:to>
    <xdr:pic>
      <xdr:nvPicPr>
        <xdr:cNvPr id="31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34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3116</xdr:row>
      <xdr:rowOff>0</xdr:rowOff>
    </xdr:from>
    <xdr:to>
      <xdr:col>0</xdr:col>
      <xdr:colOff>171450</xdr:colOff>
      <xdr:row>3116</xdr:row>
      <xdr:rowOff>152400</xdr:rowOff>
    </xdr:to>
    <xdr:pic>
      <xdr:nvPicPr>
        <xdr:cNvPr id="31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35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3117</xdr:row>
      <xdr:rowOff>0</xdr:rowOff>
    </xdr:from>
    <xdr:to>
      <xdr:col>0</xdr:col>
      <xdr:colOff>171450</xdr:colOff>
      <xdr:row>3117</xdr:row>
      <xdr:rowOff>152400</xdr:rowOff>
    </xdr:to>
    <xdr:pic>
      <xdr:nvPicPr>
        <xdr:cNvPr id="31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37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3118</xdr:row>
      <xdr:rowOff>0</xdr:rowOff>
    </xdr:from>
    <xdr:to>
      <xdr:col>0</xdr:col>
      <xdr:colOff>171450</xdr:colOff>
      <xdr:row>3118</xdr:row>
      <xdr:rowOff>152400</xdr:rowOff>
    </xdr:to>
    <xdr:pic>
      <xdr:nvPicPr>
        <xdr:cNvPr id="31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39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3119</xdr:row>
      <xdr:rowOff>0</xdr:rowOff>
    </xdr:from>
    <xdr:to>
      <xdr:col>0</xdr:col>
      <xdr:colOff>171450</xdr:colOff>
      <xdr:row>3119</xdr:row>
      <xdr:rowOff>152400</xdr:rowOff>
    </xdr:to>
    <xdr:pic>
      <xdr:nvPicPr>
        <xdr:cNvPr id="31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41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3120</xdr:row>
      <xdr:rowOff>0</xdr:rowOff>
    </xdr:from>
    <xdr:to>
      <xdr:col>0</xdr:col>
      <xdr:colOff>171450</xdr:colOff>
      <xdr:row>3120</xdr:row>
      <xdr:rowOff>152400</xdr:rowOff>
    </xdr:to>
    <xdr:pic>
      <xdr:nvPicPr>
        <xdr:cNvPr id="31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43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3121</xdr:row>
      <xdr:rowOff>0</xdr:rowOff>
    </xdr:from>
    <xdr:to>
      <xdr:col>0</xdr:col>
      <xdr:colOff>171450</xdr:colOff>
      <xdr:row>3121</xdr:row>
      <xdr:rowOff>152400</xdr:rowOff>
    </xdr:to>
    <xdr:pic>
      <xdr:nvPicPr>
        <xdr:cNvPr id="31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45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3122</xdr:row>
      <xdr:rowOff>0</xdr:rowOff>
    </xdr:from>
    <xdr:to>
      <xdr:col>0</xdr:col>
      <xdr:colOff>171450</xdr:colOff>
      <xdr:row>3122</xdr:row>
      <xdr:rowOff>152400</xdr:rowOff>
    </xdr:to>
    <xdr:pic>
      <xdr:nvPicPr>
        <xdr:cNvPr id="31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47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3123</xdr:row>
      <xdr:rowOff>0</xdr:rowOff>
    </xdr:from>
    <xdr:to>
      <xdr:col>0</xdr:col>
      <xdr:colOff>171450</xdr:colOff>
      <xdr:row>3123</xdr:row>
      <xdr:rowOff>152400</xdr:rowOff>
    </xdr:to>
    <xdr:pic>
      <xdr:nvPicPr>
        <xdr:cNvPr id="31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49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3124</xdr:row>
      <xdr:rowOff>0</xdr:rowOff>
    </xdr:from>
    <xdr:to>
      <xdr:col>0</xdr:col>
      <xdr:colOff>171450</xdr:colOff>
      <xdr:row>3124</xdr:row>
      <xdr:rowOff>152400</xdr:rowOff>
    </xdr:to>
    <xdr:pic>
      <xdr:nvPicPr>
        <xdr:cNvPr id="31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51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3125</xdr:row>
      <xdr:rowOff>0</xdr:rowOff>
    </xdr:from>
    <xdr:to>
      <xdr:col>0</xdr:col>
      <xdr:colOff>171450</xdr:colOff>
      <xdr:row>3125</xdr:row>
      <xdr:rowOff>152400</xdr:rowOff>
    </xdr:to>
    <xdr:pic>
      <xdr:nvPicPr>
        <xdr:cNvPr id="31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53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3126</xdr:row>
      <xdr:rowOff>0</xdr:rowOff>
    </xdr:from>
    <xdr:to>
      <xdr:col>0</xdr:col>
      <xdr:colOff>171450</xdr:colOff>
      <xdr:row>3126</xdr:row>
      <xdr:rowOff>152400</xdr:rowOff>
    </xdr:to>
    <xdr:pic>
      <xdr:nvPicPr>
        <xdr:cNvPr id="31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55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3127</xdr:row>
      <xdr:rowOff>0</xdr:rowOff>
    </xdr:from>
    <xdr:to>
      <xdr:col>0</xdr:col>
      <xdr:colOff>171450</xdr:colOff>
      <xdr:row>3127</xdr:row>
      <xdr:rowOff>152400</xdr:rowOff>
    </xdr:to>
    <xdr:pic>
      <xdr:nvPicPr>
        <xdr:cNvPr id="31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56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3128</xdr:row>
      <xdr:rowOff>0</xdr:rowOff>
    </xdr:from>
    <xdr:to>
      <xdr:col>0</xdr:col>
      <xdr:colOff>171450</xdr:colOff>
      <xdr:row>3128</xdr:row>
      <xdr:rowOff>152400</xdr:rowOff>
    </xdr:to>
    <xdr:pic>
      <xdr:nvPicPr>
        <xdr:cNvPr id="31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58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3129</xdr:row>
      <xdr:rowOff>0</xdr:rowOff>
    </xdr:from>
    <xdr:to>
      <xdr:col>0</xdr:col>
      <xdr:colOff>171450</xdr:colOff>
      <xdr:row>3129</xdr:row>
      <xdr:rowOff>152400</xdr:rowOff>
    </xdr:to>
    <xdr:pic>
      <xdr:nvPicPr>
        <xdr:cNvPr id="31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60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3130</xdr:row>
      <xdr:rowOff>0</xdr:rowOff>
    </xdr:from>
    <xdr:to>
      <xdr:col>0</xdr:col>
      <xdr:colOff>171450</xdr:colOff>
      <xdr:row>3130</xdr:row>
      <xdr:rowOff>152400</xdr:rowOff>
    </xdr:to>
    <xdr:pic>
      <xdr:nvPicPr>
        <xdr:cNvPr id="31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62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3131</xdr:row>
      <xdr:rowOff>0</xdr:rowOff>
    </xdr:from>
    <xdr:to>
      <xdr:col>0</xdr:col>
      <xdr:colOff>171450</xdr:colOff>
      <xdr:row>3131</xdr:row>
      <xdr:rowOff>152400</xdr:rowOff>
    </xdr:to>
    <xdr:pic>
      <xdr:nvPicPr>
        <xdr:cNvPr id="31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64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3132</xdr:row>
      <xdr:rowOff>0</xdr:rowOff>
    </xdr:from>
    <xdr:to>
      <xdr:col>0</xdr:col>
      <xdr:colOff>171450</xdr:colOff>
      <xdr:row>3132</xdr:row>
      <xdr:rowOff>152400</xdr:rowOff>
    </xdr:to>
    <xdr:pic>
      <xdr:nvPicPr>
        <xdr:cNvPr id="31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66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3133</xdr:row>
      <xdr:rowOff>0</xdr:rowOff>
    </xdr:from>
    <xdr:to>
      <xdr:col>0</xdr:col>
      <xdr:colOff>171450</xdr:colOff>
      <xdr:row>3133</xdr:row>
      <xdr:rowOff>152400</xdr:rowOff>
    </xdr:to>
    <xdr:pic>
      <xdr:nvPicPr>
        <xdr:cNvPr id="31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68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3134</xdr:row>
      <xdr:rowOff>0</xdr:rowOff>
    </xdr:from>
    <xdr:to>
      <xdr:col>0</xdr:col>
      <xdr:colOff>171450</xdr:colOff>
      <xdr:row>3134</xdr:row>
      <xdr:rowOff>152400</xdr:rowOff>
    </xdr:to>
    <xdr:pic>
      <xdr:nvPicPr>
        <xdr:cNvPr id="31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70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3135</xdr:row>
      <xdr:rowOff>0</xdr:rowOff>
    </xdr:from>
    <xdr:to>
      <xdr:col>0</xdr:col>
      <xdr:colOff>171450</xdr:colOff>
      <xdr:row>3135</xdr:row>
      <xdr:rowOff>152400</xdr:rowOff>
    </xdr:to>
    <xdr:pic>
      <xdr:nvPicPr>
        <xdr:cNvPr id="31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72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3136</xdr:row>
      <xdr:rowOff>0</xdr:rowOff>
    </xdr:from>
    <xdr:to>
      <xdr:col>0</xdr:col>
      <xdr:colOff>171450</xdr:colOff>
      <xdr:row>3136</xdr:row>
      <xdr:rowOff>152400</xdr:rowOff>
    </xdr:to>
    <xdr:pic>
      <xdr:nvPicPr>
        <xdr:cNvPr id="31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74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3137</xdr:row>
      <xdr:rowOff>0</xdr:rowOff>
    </xdr:from>
    <xdr:to>
      <xdr:col>0</xdr:col>
      <xdr:colOff>171450</xdr:colOff>
      <xdr:row>3137</xdr:row>
      <xdr:rowOff>152400</xdr:rowOff>
    </xdr:to>
    <xdr:pic>
      <xdr:nvPicPr>
        <xdr:cNvPr id="31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75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3138</xdr:row>
      <xdr:rowOff>0</xdr:rowOff>
    </xdr:from>
    <xdr:to>
      <xdr:col>0</xdr:col>
      <xdr:colOff>171450</xdr:colOff>
      <xdr:row>3138</xdr:row>
      <xdr:rowOff>152400</xdr:rowOff>
    </xdr:to>
    <xdr:pic>
      <xdr:nvPicPr>
        <xdr:cNvPr id="31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77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3139</xdr:row>
      <xdr:rowOff>0</xdr:rowOff>
    </xdr:from>
    <xdr:to>
      <xdr:col>0</xdr:col>
      <xdr:colOff>171450</xdr:colOff>
      <xdr:row>3139</xdr:row>
      <xdr:rowOff>152400</xdr:rowOff>
    </xdr:to>
    <xdr:pic>
      <xdr:nvPicPr>
        <xdr:cNvPr id="31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79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3140</xdr:row>
      <xdr:rowOff>0</xdr:rowOff>
    </xdr:from>
    <xdr:to>
      <xdr:col>0</xdr:col>
      <xdr:colOff>171450</xdr:colOff>
      <xdr:row>3140</xdr:row>
      <xdr:rowOff>152400</xdr:rowOff>
    </xdr:to>
    <xdr:pic>
      <xdr:nvPicPr>
        <xdr:cNvPr id="31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81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3141</xdr:row>
      <xdr:rowOff>0</xdr:rowOff>
    </xdr:from>
    <xdr:to>
      <xdr:col>0</xdr:col>
      <xdr:colOff>171450</xdr:colOff>
      <xdr:row>3141</xdr:row>
      <xdr:rowOff>152400</xdr:rowOff>
    </xdr:to>
    <xdr:pic>
      <xdr:nvPicPr>
        <xdr:cNvPr id="31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83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3142</xdr:row>
      <xdr:rowOff>0</xdr:rowOff>
    </xdr:from>
    <xdr:to>
      <xdr:col>0</xdr:col>
      <xdr:colOff>171450</xdr:colOff>
      <xdr:row>3142</xdr:row>
      <xdr:rowOff>152400</xdr:rowOff>
    </xdr:to>
    <xdr:pic>
      <xdr:nvPicPr>
        <xdr:cNvPr id="31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85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3143</xdr:row>
      <xdr:rowOff>0</xdr:rowOff>
    </xdr:from>
    <xdr:to>
      <xdr:col>0</xdr:col>
      <xdr:colOff>171450</xdr:colOff>
      <xdr:row>3143</xdr:row>
      <xdr:rowOff>152400</xdr:rowOff>
    </xdr:to>
    <xdr:pic>
      <xdr:nvPicPr>
        <xdr:cNvPr id="31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87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3144</xdr:row>
      <xdr:rowOff>0</xdr:rowOff>
    </xdr:from>
    <xdr:to>
      <xdr:col>0</xdr:col>
      <xdr:colOff>171450</xdr:colOff>
      <xdr:row>3144</xdr:row>
      <xdr:rowOff>152400</xdr:rowOff>
    </xdr:to>
    <xdr:pic>
      <xdr:nvPicPr>
        <xdr:cNvPr id="31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89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3145</xdr:row>
      <xdr:rowOff>0</xdr:rowOff>
    </xdr:from>
    <xdr:to>
      <xdr:col>0</xdr:col>
      <xdr:colOff>171450</xdr:colOff>
      <xdr:row>3145</xdr:row>
      <xdr:rowOff>152400</xdr:rowOff>
    </xdr:to>
    <xdr:pic>
      <xdr:nvPicPr>
        <xdr:cNvPr id="31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91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3146</xdr:row>
      <xdr:rowOff>0</xdr:rowOff>
    </xdr:from>
    <xdr:to>
      <xdr:col>0</xdr:col>
      <xdr:colOff>171450</xdr:colOff>
      <xdr:row>3146</xdr:row>
      <xdr:rowOff>152400</xdr:rowOff>
    </xdr:to>
    <xdr:pic>
      <xdr:nvPicPr>
        <xdr:cNvPr id="31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93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3147</xdr:row>
      <xdr:rowOff>0</xdr:rowOff>
    </xdr:from>
    <xdr:to>
      <xdr:col>0</xdr:col>
      <xdr:colOff>171450</xdr:colOff>
      <xdr:row>3147</xdr:row>
      <xdr:rowOff>152400</xdr:rowOff>
    </xdr:to>
    <xdr:pic>
      <xdr:nvPicPr>
        <xdr:cNvPr id="31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95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3148</xdr:row>
      <xdr:rowOff>0</xdr:rowOff>
    </xdr:from>
    <xdr:to>
      <xdr:col>0</xdr:col>
      <xdr:colOff>171450</xdr:colOff>
      <xdr:row>3148</xdr:row>
      <xdr:rowOff>152400</xdr:rowOff>
    </xdr:to>
    <xdr:pic>
      <xdr:nvPicPr>
        <xdr:cNvPr id="31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96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3149</xdr:row>
      <xdr:rowOff>0</xdr:rowOff>
    </xdr:from>
    <xdr:to>
      <xdr:col>0</xdr:col>
      <xdr:colOff>171450</xdr:colOff>
      <xdr:row>3149</xdr:row>
      <xdr:rowOff>152400</xdr:rowOff>
    </xdr:to>
    <xdr:pic>
      <xdr:nvPicPr>
        <xdr:cNvPr id="31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998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3150</xdr:row>
      <xdr:rowOff>0</xdr:rowOff>
    </xdr:from>
    <xdr:to>
      <xdr:col>0</xdr:col>
      <xdr:colOff>171450</xdr:colOff>
      <xdr:row>3150</xdr:row>
      <xdr:rowOff>152400</xdr:rowOff>
    </xdr:to>
    <xdr:pic>
      <xdr:nvPicPr>
        <xdr:cNvPr id="31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00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3151</xdr:row>
      <xdr:rowOff>0</xdr:rowOff>
    </xdr:from>
    <xdr:to>
      <xdr:col>0</xdr:col>
      <xdr:colOff>171450</xdr:colOff>
      <xdr:row>3151</xdr:row>
      <xdr:rowOff>152400</xdr:rowOff>
    </xdr:to>
    <xdr:pic>
      <xdr:nvPicPr>
        <xdr:cNvPr id="31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02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3152</xdr:row>
      <xdr:rowOff>0</xdr:rowOff>
    </xdr:from>
    <xdr:to>
      <xdr:col>0</xdr:col>
      <xdr:colOff>171450</xdr:colOff>
      <xdr:row>3152</xdr:row>
      <xdr:rowOff>152400</xdr:rowOff>
    </xdr:to>
    <xdr:pic>
      <xdr:nvPicPr>
        <xdr:cNvPr id="31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04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3153</xdr:row>
      <xdr:rowOff>0</xdr:rowOff>
    </xdr:from>
    <xdr:to>
      <xdr:col>0</xdr:col>
      <xdr:colOff>171450</xdr:colOff>
      <xdr:row>3153</xdr:row>
      <xdr:rowOff>152400</xdr:rowOff>
    </xdr:to>
    <xdr:pic>
      <xdr:nvPicPr>
        <xdr:cNvPr id="31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06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3154</xdr:row>
      <xdr:rowOff>0</xdr:rowOff>
    </xdr:from>
    <xdr:to>
      <xdr:col>0</xdr:col>
      <xdr:colOff>171450</xdr:colOff>
      <xdr:row>3154</xdr:row>
      <xdr:rowOff>152400</xdr:rowOff>
    </xdr:to>
    <xdr:pic>
      <xdr:nvPicPr>
        <xdr:cNvPr id="31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08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3155</xdr:row>
      <xdr:rowOff>0</xdr:rowOff>
    </xdr:from>
    <xdr:to>
      <xdr:col>0</xdr:col>
      <xdr:colOff>171450</xdr:colOff>
      <xdr:row>3155</xdr:row>
      <xdr:rowOff>152400</xdr:rowOff>
    </xdr:to>
    <xdr:pic>
      <xdr:nvPicPr>
        <xdr:cNvPr id="31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10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3156</xdr:row>
      <xdr:rowOff>0</xdr:rowOff>
    </xdr:from>
    <xdr:to>
      <xdr:col>0</xdr:col>
      <xdr:colOff>171450</xdr:colOff>
      <xdr:row>3156</xdr:row>
      <xdr:rowOff>152400</xdr:rowOff>
    </xdr:to>
    <xdr:pic>
      <xdr:nvPicPr>
        <xdr:cNvPr id="31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12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3157</xdr:row>
      <xdr:rowOff>0</xdr:rowOff>
    </xdr:from>
    <xdr:to>
      <xdr:col>0</xdr:col>
      <xdr:colOff>171450</xdr:colOff>
      <xdr:row>3157</xdr:row>
      <xdr:rowOff>152400</xdr:rowOff>
    </xdr:to>
    <xdr:pic>
      <xdr:nvPicPr>
        <xdr:cNvPr id="31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14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3158</xdr:row>
      <xdr:rowOff>0</xdr:rowOff>
    </xdr:from>
    <xdr:to>
      <xdr:col>0</xdr:col>
      <xdr:colOff>171450</xdr:colOff>
      <xdr:row>3158</xdr:row>
      <xdr:rowOff>152400</xdr:rowOff>
    </xdr:to>
    <xdr:pic>
      <xdr:nvPicPr>
        <xdr:cNvPr id="31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15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3159</xdr:row>
      <xdr:rowOff>0</xdr:rowOff>
    </xdr:from>
    <xdr:to>
      <xdr:col>0</xdr:col>
      <xdr:colOff>171450</xdr:colOff>
      <xdr:row>3159</xdr:row>
      <xdr:rowOff>152400</xdr:rowOff>
    </xdr:to>
    <xdr:pic>
      <xdr:nvPicPr>
        <xdr:cNvPr id="31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17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3160</xdr:row>
      <xdr:rowOff>0</xdr:rowOff>
    </xdr:from>
    <xdr:to>
      <xdr:col>0</xdr:col>
      <xdr:colOff>171450</xdr:colOff>
      <xdr:row>3160</xdr:row>
      <xdr:rowOff>152400</xdr:rowOff>
    </xdr:to>
    <xdr:pic>
      <xdr:nvPicPr>
        <xdr:cNvPr id="31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19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3161</xdr:row>
      <xdr:rowOff>0</xdr:rowOff>
    </xdr:from>
    <xdr:to>
      <xdr:col>0</xdr:col>
      <xdr:colOff>171450</xdr:colOff>
      <xdr:row>3161</xdr:row>
      <xdr:rowOff>152400</xdr:rowOff>
    </xdr:to>
    <xdr:pic>
      <xdr:nvPicPr>
        <xdr:cNvPr id="31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21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3162</xdr:row>
      <xdr:rowOff>0</xdr:rowOff>
    </xdr:from>
    <xdr:to>
      <xdr:col>0</xdr:col>
      <xdr:colOff>171450</xdr:colOff>
      <xdr:row>3162</xdr:row>
      <xdr:rowOff>152400</xdr:rowOff>
    </xdr:to>
    <xdr:pic>
      <xdr:nvPicPr>
        <xdr:cNvPr id="31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23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3163</xdr:row>
      <xdr:rowOff>0</xdr:rowOff>
    </xdr:from>
    <xdr:to>
      <xdr:col>0</xdr:col>
      <xdr:colOff>171450</xdr:colOff>
      <xdr:row>3163</xdr:row>
      <xdr:rowOff>152400</xdr:rowOff>
    </xdr:to>
    <xdr:pic>
      <xdr:nvPicPr>
        <xdr:cNvPr id="31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25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3164</xdr:row>
      <xdr:rowOff>0</xdr:rowOff>
    </xdr:from>
    <xdr:to>
      <xdr:col>0</xdr:col>
      <xdr:colOff>171450</xdr:colOff>
      <xdr:row>3164</xdr:row>
      <xdr:rowOff>152400</xdr:rowOff>
    </xdr:to>
    <xdr:pic>
      <xdr:nvPicPr>
        <xdr:cNvPr id="31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27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3165</xdr:row>
      <xdr:rowOff>0</xdr:rowOff>
    </xdr:from>
    <xdr:to>
      <xdr:col>0</xdr:col>
      <xdr:colOff>171450</xdr:colOff>
      <xdr:row>3165</xdr:row>
      <xdr:rowOff>152400</xdr:rowOff>
    </xdr:to>
    <xdr:pic>
      <xdr:nvPicPr>
        <xdr:cNvPr id="31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29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3166</xdr:row>
      <xdr:rowOff>0</xdr:rowOff>
    </xdr:from>
    <xdr:to>
      <xdr:col>0</xdr:col>
      <xdr:colOff>171450</xdr:colOff>
      <xdr:row>3166</xdr:row>
      <xdr:rowOff>152400</xdr:rowOff>
    </xdr:to>
    <xdr:pic>
      <xdr:nvPicPr>
        <xdr:cNvPr id="31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31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3167</xdr:row>
      <xdr:rowOff>0</xdr:rowOff>
    </xdr:from>
    <xdr:to>
      <xdr:col>0</xdr:col>
      <xdr:colOff>171450</xdr:colOff>
      <xdr:row>3167</xdr:row>
      <xdr:rowOff>152400</xdr:rowOff>
    </xdr:to>
    <xdr:pic>
      <xdr:nvPicPr>
        <xdr:cNvPr id="31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33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3168</xdr:row>
      <xdr:rowOff>0</xdr:rowOff>
    </xdr:from>
    <xdr:to>
      <xdr:col>0</xdr:col>
      <xdr:colOff>171450</xdr:colOff>
      <xdr:row>3168</xdr:row>
      <xdr:rowOff>152400</xdr:rowOff>
    </xdr:to>
    <xdr:pic>
      <xdr:nvPicPr>
        <xdr:cNvPr id="31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35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3169</xdr:row>
      <xdr:rowOff>0</xdr:rowOff>
    </xdr:from>
    <xdr:to>
      <xdr:col>0</xdr:col>
      <xdr:colOff>171450</xdr:colOff>
      <xdr:row>3169</xdr:row>
      <xdr:rowOff>152400</xdr:rowOff>
    </xdr:to>
    <xdr:pic>
      <xdr:nvPicPr>
        <xdr:cNvPr id="31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36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3170</xdr:row>
      <xdr:rowOff>0</xdr:rowOff>
    </xdr:from>
    <xdr:to>
      <xdr:col>0</xdr:col>
      <xdr:colOff>171450</xdr:colOff>
      <xdr:row>3170</xdr:row>
      <xdr:rowOff>152400</xdr:rowOff>
    </xdr:to>
    <xdr:pic>
      <xdr:nvPicPr>
        <xdr:cNvPr id="31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38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3171</xdr:row>
      <xdr:rowOff>0</xdr:rowOff>
    </xdr:from>
    <xdr:to>
      <xdr:col>0</xdr:col>
      <xdr:colOff>171450</xdr:colOff>
      <xdr:row>3171</xdr:row>
      <xdr:rowOff>152400</xdr:rowOff>
    </xdr:to>
    <xdr:pic>
      <xdr:nvPicPr>
        <xdr:cNvPr id="31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40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3172</xdr:row>
      <xdr:rowOff>0</xdr:rowOff>
    </xdr:from>
    <xdr:to>
      <xdr:col>0</xdr:col>
      <xdr:colOff>171450</xdr:colOff>
      <xdr:row>3172</xdr:row>
      <xdr:rowOff>152400</xdr:rowOff>
    </xdr:to>
    <xdr:pic>
      <xdr:nvPicPr>
        <xdr:cNvPr id="31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42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3173</xdr:row>
      <xdr:rowOff>0</xdr:rowOff>
    </xdr:from>
    <xdr:to>
      <xdr:col>0</xdr:col>
      <xdr:colOff>171450</xdr:colOff>
      <xdr:row>3173</xdr:row>
      <xdr:rowOff>152400</xdr:rowOff>
    </xdr:to>
    <xdr:pic>
      <xdr:nvPicPr>
        <xdr:cNvPr id="31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44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3174</xdr:row>
      <xdr:rowOff>0</xdr:rowOff>
    </xdr:from>
    <xdr:to>
      <xdr:col>0</xdr:col>
      <xdr:colOff>171450</xdr:colOff>
      <xdr:row>3174</xdr:row>
      <xdr:rowOff>152400</xdr:rowOff>
    </xdr:to>
    <xdr:pic>
      <xdr:nvPicPr>
        <xdr:cNvPr id="31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46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3175</xdr:row>
      <xdr:rowOff>0</xdr:rowOff>
    </xdr:from>
    <xdr:to>
      <xdr:col>0</xdr:col>
      <xdr:colOff>171450</xdr:colOff>
      <xdr:row>3175</xdr:row>
      <xdr:rowOff>152400</xdr:rowOff>
    </xdr:to>
    <xdr:pic>
      <xdr:nvPicPr>
        <xdr:cNvPr id="31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48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3176</xdr:row>
      <xdr:rowOff>0</xdr:rowOff>
    </xdr:from>
    <xdr:to>
      <xdr:col>0</xdr:col>
      <xdr:colOff>171450</xdr:colOff>
      <xdr:row>3176</xdr:row>
      <xdr:rowOff>152400</xdr:rowOff>
    </xdr:to>
    <xdr:pic>
      <xdr:nvPicPr>
        <xdr:cNvPr id="31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50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3177</xdr:row>
      <xdr:rowOff>0</xdr:rowOff>
    </xdr:from>
    <xdr:to>
      <xdr:col>0</xdr:col>
      <xdr:colOff>171450</xdr:colOff>
      <xdr:row>3177</xdr:row>
      <xdr:rowOff>152400</xdr:rowOff>
    </xdr:to>
    <xdr:pic>
      <xdr:nvPicPr>
        <xdr:cNvPr id="31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52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3178</xdr:row>
      <xdr:rowOff>0</xdr:rowOff>
    </xdr:from>
    <xdr:to>
      <xdr:col>0</xdr:col>
      <xdr:colOff>171450</xdr:colOff>
      <xdr:row>3178</xdr:row>
      <xdr:rowOff>152400</xdr:rowOff>
    </xdr:to>
    <xdr:pic>
      <xdr:nvPicPr>
        <xdr:cNvPr id="31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54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3179</xdr:row>
      <xdr:rowOff>0</xdr:rowOff>
    </xdr:from>
    <xdr:to>
      <xdr:col>0</xdr:col>
      <xdr:colOff>171450</xdr:colOff>
      <xdr:row>3179</xdr:row>
      <xdr:rowOff>152400</xdr:rowOff>
    </xdr:to>
    <xdr:pic>
      <xdr:nvPicPr>
        <xdr:cNvPr id="31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55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3180</xdr:row>
      <xdr:rowOff>0</xdr:rowOff>
    </xdr:from>
    <xdr:to>
      <xdr:col>0</xdr:col>
      <xdr:colOff>171450</xdr:colOff>
      <xdr:row>3180</xdr:row>
      <xdr:rowOff>152400</xdr:rowOff>
    </xdr:to>
    <xdr:pic>
      <xdr:nvPicPr>
        <xdr:cNvPr id="31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57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3181</xdr:row>
      <xdr:rowOff>0</xdr:rowOff>
    </xdr:from>
    <xdr:to>
      <xdr:col>0</xdr:col>
      <xdr:colOff>171450</xdr:colOff>
      <xdr:row>3181</xdr:row>
      <xdr:rowOff>152400</xdr:rowOff>
    </xdr:to>
    <xdr:pic>
      <xdr:nvPicPr>
        <xdr:cNvPr id="31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59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3182</xdr:row>
      <xdr:rowOff>0</xdr:rowOff>
    </xdr:from>
    <xdr:to>
      <xdr:col>0</xdr:col>
      <xdr:colOff>171450</xdr:colOff>
      <xdr:row>3182</xdr:row>
      <xdr:rowOff>152400</xdr:rowOff>
    </xdr:to>
    <xdr:pic>
      <xdr:nvPicPr>
        <xdr:cNvPr id="31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61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3183</xdr:row>
      <xdr:rowOff>0</xdr:rowOff>
    </xdr:from>
    <xdr:to>
      <xdr:col>0</xdr:col>
      <xdr:colOff>171450</xdr:colOff>
      <xdr:row>3183</xdr:row>
      <xdr:rowOff>152400</xdr:rowOff>
    </xdr:to>
    <xdr:pic>
      <xdr:nvPicPr>
        <xdr:cNvPr id="31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63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3184</xdr:row>
      <xdr:rowOff>0</xdr:rowOff>
    </xdr:from>
    <xdr:to>
      <xdr:col>0</xdr:col>
      <xdr:colOff>171450</xdr:colOff>
      <xdr:row>3184</xdr:row>
      <xdr:rowOff>152400</xdr:rowOff>
    </xdr:to>
    <xdr:pic>
      <xdr:nvPicPr>
        <xdr:cNvPr id="31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65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3185</xdr:row>
      <xdr:rowOff>0</xdr:rowOff>
    </xdr:from>
    <xdr:to>
      <xdr:col>0</xdr:col>
      <xdr:colOff>171450</xdr:colOff>
      <xdr:row>3185</xdr:row>
      <xdr:rowOff>152400</xdr:rowOff>
    </xdr:to>
    <xdr:pic>
      <xdr:nvPicPr>
        <xdr:cNvPr id="31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67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3186</xdr:row>
      <xdr:rowOff>0</xdr:rowOff>
    </xdr:from>
    <xdr:to>
      <xdr:col>0</xdr:col>
      <xdr:colOff>171450</xdr:colOff>
      <xdr:row>3186</xdr:row>
      <xdr:rowOff>152400</xdr:rowOff>
    </xdr:to>
    <xdr:pic>
      <xdr:nvPicPr>
        <xdr:cNvPr id="31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69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3187</xdr:row>
      <xdr:rowOff>0</xdr:rowOff>
    </xdr:from>
    <xdr:to>
      <xdr:col>0</xdr:col>
      <xdr:colOff>171450</xdr:colOff>
      <xdr:row>3187</xdr:row>
      <xdr:rowOff>152400</xdr:rowOff>
    </xdr:to>
    <xdr:pic>
      <xdr:nvPicPr>
        <xdr:cNvPr id="31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71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3188</xdr:row>
      <xdr:rowOff>0</xdr:rowOff>
    </xdr:from>
    <xdr:to>
      <xdr:col>0</xdr:col>
      <xdr:colOff>171450</xdr:colOff>
      <xdr:row>3188</xdr:row>
      <xdr:rowOff>152400</xdr:rowOff>
    </xdr:to>
    <xdr:pic>
      <xdr:nvPicPr>
        <xdr:cNvPr id="31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73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3189</xdr:row>
      <xdr:rowOff>0</xdr:rowOff>
    </xdr:from>
    <xdr:to>
      <xdr:col>0</xdr:col>
      <xdr:colOff>171450</xdr:colOff>
      <xdr:row>3189</xdr:row>
      <xdr:rowOff>152400</xdr:rowOff>
    </xdr:to>
    <xdr:pic>
      <xdr:nvPicPr>
        <xdr:cNvPr id="31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75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3190</xdr:row>
      <xdr:rowOff>0</xdr:rowOff>
    </xdr:from>
    <xdr:to>
      <xdr:col>0</xdr:col>
      <xdr:colOff>171450</xdr:colOff>
      <xdr:row>3190</xdr:row>
      <xdr:rowOff>152400</xdr:rowOff>
    </xdr:to>
    <xdr:pic>
      <xdr:nvPicPr>
        <xdr:cNvPr id="31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76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3191</xdr:row>
      <xdr:rowOff>0</xdr:rowOff>
    </xdr:from>
    <xdr:to>
      <xdr:col>0</xdr:col>
      <xdr:colOff>171450</xdr:colOff>
      <xdr:row>3191</xdr:row>
      <xdr:rowOff>152400</xdr:rowOff>
    </xdr:to>
    <xdr:pic>
      <xdr:nvPicPr>
        <xdr:cNvPr id="31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78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3192</xdr:row>
      <xdr:rowOff>0</xdr:rowOff>
    </xdr:from>
    <xdr:to>
      <xdr:col>0</xdr:col>
      <xdr:colOff>171450</xdr:colOff>
      <xdr:row>3192</xdr:row>
      <xdr:rowOff>152400</xdr:rowOff>
    </xdr:to>
    <xdr:pic>
      <xdr:nvPicPr>
        <xdr:cNvPr id="31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80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3193</xdr:row>
      <xdr:rowOff>0</xdr:rowOff>
    </xdr:from>
    <xdr:to>
      <xdr:col>0</xdr:col>
      <xdr:colOff>171450</xdr:colOff>
      <xdr:row>3193</xdr:row>
      <xdr:rowOff>152400</xdr:rowOff>
    </xdr:to>
    <xdr:pic>
      <xdr:nvPicPr>
        <xdr:cNvPr id="31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82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3194</xdr:row>
      <xdr:rowOff>0</xdr:rowOff>
    </xdr:from>
    <xdr:to>
      <xdr:col>0</xdr:col>
      <xdr:colOff>171450</xdr:colOff>
      <xdr:row>3194</xdr:row>
      <xdr:rowOff>152400</xdr:rowOff>
    </xdr:to>
    <xdr:pic>
      <xdr:nvPicPr>
        <xdr:cNvPr id="31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84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3195</xdr:row>
      <xdr:rowOff>0</xdr:rowOff>
    </xdr:from>
    <xdr:to>
      <xdr:col>0</xdr:col>
      <xdr:colOff>171450</xdr:colOff>
      <xdr:row>3195</xdr:row>
      <xdr:rowOff>152400</xdr:rowOff>
    </xdr:to>
    <xdr:pic>
      <xdr:nvPicPr>
        <xdr:cNvPr id="31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86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3196</xdr:row>
      <xdr:rowOff>0</xdr:rowOff>
    </xdr:from>
    <xdr:to>
      <xdr:col>0</xdr:col>
      <xdr:colOff>171450</xdr:colOff>
      <xdr:row>3196</xdr:row>
      <xdr:rowOff>152400</xdr:rowOff>
    </xdr:to>
    <xdr:pic>
      <xdr:nvPicPr>
        <xdr:cNvPr id="31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88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3197</xdr:row>
      <xdr:rowOff>0</xdr:rowOff>
    </xdr:from>
    <xdr:to>
      <xdr:col>0</xdr:col>
      <xdr:colOff>171450</xdr:colOff>
      <xdr:row>3197</xdr:row>
      <xdr:rowOff>152400</xdr:rowOff>
    </xdr:to>
    <xdr:pic>
      <xdr:nvPicPr>
        <xdr:cNvPr id="31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90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3198</xdr:row>
      <xdr:rowOff>0</xdr:rowOff>
    </xdr:from>
    <xdr:to>
      <xdr:col>0</xdr:col>
      <xdr:colOff>171450</xdr:colOff>
      <xdr:row>3198</xdr:row>
      <xdr:rowOff>152400</xdr:rowOff>
    </xdr:to>
    <xdr:pic>
      <xdr:nvPicPr>
        <xdr:cNvPr id="31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92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3199</xdr:row>
      <xdr:rowOff>0</xdr:rowOff>
    </xdr:from>
    <xdr:to>
      <xdr:col>0</xdr:col>
      <xdr:colOff>171450</xdr:colOff>
      <xdr:row>3199</xdr:row>
      <xdr:rowOff>152400</xdr:rowOff>
    </xdr:to>
    <xdr:pic>
      <xdr:nvPicPr>
        <xdr:cNvPr id="32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94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3200</xdr:row>
      <xdr:rowOff>0</xdr:rowOff>
    </xdr:from>
    <xdr:to>
      <xdr:col>0</xdr:col>
      <xdr:colOff>171450</xdr:colOff>
      <xdr:row>3200</xdr:row>
      <xdr:rowOff>152400</xdr:rowOff>
    </xdr:to>
    <xdr:pic>
      <xdr:nvPicPr>
        <xdr:cNvPr id="32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96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3201</xdr:row>
      <xdr:rowOff>0</xdr:rowOff>
    </xdr:from>
    <xdr:to>
      <xdr:col>0</xdr:col>
      <xdr:colOff>171450</xdr:colOff>
      <xdr:row>3201</xdr:row>
      <xdr:rowOff>152400</xdr:rowOff>
    </xdr:to>
    <xdr:pic>
      <xdr:nvPicPr>
        <xdr:cNvPr id="32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97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3202</xdr:row>
      <xdr:rowOff>0</xdr:rowOff>
    </xdr:from>
    <xdr:to>
      <xdr:col>0</xdr:col>
      <xdr:colOff>171450</xdr:colOff>
      <xdr:row>3202</xdr:row>
      <xdr:rowOff>152400</xdr:rowOff>
    </xdr:to>
    <xdr:pic>
      <xdr:nvPicPr>
        <xdr:cNvPr id="32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099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3203</xdr:row>
      <xdr:rowOff>0</xdr:rowOff>
    </xdr:from>
    <xdr:to>
      <xdr:col>0</xdr:col>
      <xdr:colOff>171450</xdr:colOff>
      <xdr:row>3203</xdr:row>
      <xdr:rowOff>152400</xdr:rowOff>
    </xdr:to>
    <xdr:pic>
      <xdr:nvPicPr>
        <xdr:cNvPr id="32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01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3204</xdr:row>
      <xdr:rowOff>0</xdr:rowOff>
    </xdr:from>
    <xdr:to>
      <xdr:col>0</xdr:col>
      <xdr:colOff>171450</xdr:colOff>
      <xdr:row>3204</xdr:row>
      <xdr:rowOff>152400</xdr:rowOff>
    </xdr:to>
    <xdr:pic>
      <xdr:nvPicPr>
        <xdr:cNvPr id="32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03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3205</xdr:row>
      <xdr:rowOff>0</xdr:rowOff>
    </xdr:from>
    <xdr:to>
      <xdr:col>0</xdr:col>
      <xdr:colOff>171450</xdr:colOff>
      <xdr:row>3205</xdr:row>
      <xdr:rowOff>152400</xdr:rowOff>
    </xdr:to>
    <xdr:pic>
      <xdr:nvPicPr>
        <xdr:cNvPr id="32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05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3206</xdr:row>
      <xdr:rowOff>0</xdr:rowOff>
    </xdr:from>
    <xdr:to>
      <xdr:col>0</xdr:col>
      <xdr:colOff>171450</xdr:colOff>
      <xdr:row>3206</xdr:row>
      <xdr:rowOff>152400</xdr:rowOff>
    </xdr:to>
    <xdr:pic>
      <xdr:nvPicPr>
        <xdr:cNvPr id="32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07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3207</xdr:row>
      <xdr:rowOff>0</xdr:rowOff>
    </xdr:from>
    <xdr:to>
      <xdr:col>0</xdr:col>
      <xdr:colOff>171450</xdr:colOff>
      <xdr:row>3207</xdr:row>
      <xdr:rowOff>152400</xdr:rowOff>
    </xdr:to>
    <xdr:pic>
      <xdr:nvPicPr>
        <xdr:cNvPr id="32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09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3208</xdr:row>
      <xdr:rowOff>0</xdr:rowOff>
    </xdr:from>
    <xdr:to>
      <xdr:col>0</xdr:col>
      <xdr:colOff>171450</xdr:colOff>
      <xdr:row>3208</xdr:row>
      <xdr:rowOff>152400</xdr:rowOff>
    </xdr:to>
    <xdr:pic>
      <xdr:nvPicPr>
        <xdr:cNvPr id="32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11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3209</xdr:row>
      <xdr:rowOff>0</xdr:rowOff>
    </xdr:from>
    <xdr:to>
      <xdr:col>0</xdr:col>
      <xdr:colOff>171450</xdr:colOff>
      <xdr:row>3209</xdr:row>
      <xdr:rowOff>152400</xdr:rowOff>
    </xdr:to>
    <xdr:pic>
      <xdr:nvPicPr>
        <xdr:cNvPr id="32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13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3210</xdr:row>
      <xdr:rowOff>0</xdr:rowOff>
    </xdr:from>
    <xdr:to>
      <xdr:col>0</xdr:col>
      <xdr:colOff>171450</xdr:colOff>
      <xdr:row>3210</xdr:row>
      <xdr:rowOff>152400</xdr:rowOff>
    </xdr:to>
    <xdr:pic>
      <xdr:nvPicPr>
        <xdr:cNvPr id="32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15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3211</xdr:row>
      <xdr:rowOff>0</xdr:rowOff>
    </xdr:from>
    <xdr:to>
      <xdr:col>0</xdr:col>
      <xdr:colOff>171450</xdr:colOff>
      <xdr:row>3211</xdr:row>
      <xdr:rowOff>152400</xdr:rowOff>
    </xdr:to>
    <xdr:pic>
      <xdr:nvPicPr>
        <xdr:cNvPr id="32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16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3212</xdr:row>
      <xdr:rowOff>0</xdr:rowOff>
    </xdr:from>
    <xdr:to>
      <xdr:col>0</xdr:col>
      <xdr:colOff>171450</xdr:colOff>
      <xdr:row>3212</xdr:row>
      <xdr:rowOff>152400</xdr:rowOff>
    </xdr:to>
    <xdr:pic>
      <xdr:nvPicPr>
        <xdr:cNvPr id="32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18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3213</xdr:row>
      <xdr:rowOff>0</xdr:rowOff>
    </xdr:from>
    <xdr:to>
      <xdr:col>0</xdr:col>
      <xdr:colOff>171450</xdr:colOff>
      <xdr:row>3213</xdr:row>
      <xdr:rowOff>152400</xdr:rowOff>
    </xdr:to>
    <xdr:pic>
      <xdr:nvPicPr>
        <xdr:cNvPr id="32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20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3214</xdr:row>
      <xdr:rowOff>0</xdr:rowOff>
    </xdr:from>
    <xdr:to>
      <xdr:col>0</xdr:col>
      <xdr:colOff>171450</xdr:colOff>
      <xdr:row>3214</xdr:row>
      <xdr:rowOff>152400</xdr:rowOff>
    </xdr:to>
    <xdr:pic>
      <xdr:nvPicPr>
        <xdr:cNvPr id="32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22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3215</xdr:row>
      <xdr:rowOff>0</xdr:rowOff>
    </xdr:from>
    <xdr:to>
      <xdr:col>0</xdr:col>
      <xdr:colOff>171450</xdr:colOff>
      <xdr:row>3215</xdr:row>
      <xdr:rowOff>152400</xdr:rowOff>
    </xdr:to>
    <xdr:pic>
      <xdr:nvPicPr>
        <xdr:cNvPr id="32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24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3216</xdr:row>
      <xdr:rowOff>0</xdr:rowOff>
    </xdr:from>
    <xdr:to>
      <xdr:col>0</xdr:col>
      <xdr:colOff>171450</xdr:colOff>
      <xdr:row>3216</xdr:row>
      <xdr:rowOff>152400</xdr:rowOff>
    </xdr:to>
    <xdr:pic>
      <xdr:nvPicPr>
        <xdr:cNvPr id="32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26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3217</xdr:row>
      <xdr:rowOff>0</xdr:rowOff>
    </xdr:from>
    <xdr:to>
      <xdr:col>0</xdr:col>
      <xdr:colOff>171450</xdr:colOff>
      <xdr:row>3217</xdr:row>
      <xdr:rowOff>152400</xdr:rowOff>
    </xdr:to>
    <xdr:pic>
      <xdr:nvPicPr>
        <xdr:cNvPr id="3218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6128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3218</xdr:row>
      <xdr:rowOff>0</xdr:rowOff>
    </xdr:from>
    <xdr:to>
      <xdr:col>0</xdr:col>
      <xdr:colOff>171450</xdr:colOff>
      <xdr:row>3218</xdr:row>
      <xdr:rowOff>152400</xdr:rowOff>
    </xdr:to>
    <xdr:pic>
      <xdr:nvPicPr>
        <xdr:cNvPr id="32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30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3219</xdr:row>
      <xdr:rowOff>0</xdr:rowOff>
    </xdr:from>
    <xdr:to>
      <xdr:col>0</xdr:col>
      <xdr:colOff>171450</xdr:colOff>
      <xdr:row>3219</xdr:row>
      <xdr:rowOff>152400</xdr:rowOff>
    </xdr:to>
    <xdr:pic>
      <xdr:nvPicPr>
        <xdr:cNvPr id="32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32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3220</xdr:row>
      <xdr:rowOff>0</xdr:rowOff>
    </xdr:from>
    <xdr:to>
      <xdr:col>0</xdr:col>
      <xdr:colOff>171450</xdr:colOff>
      <xdr:row>3220</xdr:row>
      <xdr:rowOff>152400</xdr:rowOff>
    </xdr:to>
    <xdr:pic>
      <xdr:nvPicPr>
        <xdr:cNvPr id="32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34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3221</xdr:row>
      <xdr:rowOff>0</xdr:rowOff>
    </xdr:from>
    <xdr:to>
      <xdr:col>0</xdr:col>
      <xdr:colOff>171450</xdr:colOff>
      <xdr:row>3221</xdr:row>
      <xdr:rowOff>152400</xdr:rowOff>
    </xdr:to>
    <xdr:pic>
      <xdr:nvPicPr>
        <xdr:cNvPr id="32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36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3222</xdr:row>
      <xdr:rowOff>0</xdr:rowOff>
    </xdr:from>
    <xdr:to>
      <xdr:col>0</xdr:col>
      <xdr:colOff>171450</xdr:colOff>
      <xdr:row>3222</xdr:row>
      <xdr:rowOff>152400</xdr:rowOff>
    </xdr:to>
    <xdr:pic>
      <xdr:nvPicPr>
        <xdr:cNvPr id="32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37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3223</xdr:row>
      <xdr:rowOff>0</xdr:rowOff>
    </xdr:from>
    <xdr:to>
      <xdr:col>0</xdr:col>
      <xdr:colOff>171450</xdr:colOff>
      <xdr:row>3223</xdr:row>
      <xdr:rowOff>152400</xdr:rowOff>
    </xdr:to>
    <xdr:pic>
      <xdr:nvPicPr>
        <xdr:cNvPr id="32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39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3224</xdr:row>
      <xdr:rowOff>0</xdr:rowOff>
    </xdr:from>
    <xdr:to>
      <xdr:col>0</xdr:col>
      <xdr:colOff>171450</xdr:colOff>
      <xdr:row>3224</xdr:row>
      <xdr:rowOff>152400</xdr:rowOff>
    </xdr:to>
    <xdr:pic>
      <xdr:nvPicPr>
        <xdr:cNvPr id="32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41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3225</xdr:row>
      <xdr:rowOff>0</xdr:rowOff>
    </xdr:from>
    <xdr:to>
      <xdr:col>0</xdr:col>
      <xdr:colOff>171450</xdr:colOff>
      <xdr:row>3225</xdr:row>
      <xdr:rowOff>152400</xdr:rowOff>
    </xdr:to>
    <xdr:pic>
      <xdr:nvPicPr>
        <xdr:cNvPr id="32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43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3226</xdr:row>
      <xdr:rowOff>0</xdr:rowOff>
    </xdr:from>
    <xdr:to>
      <xdr:col>0</xdr:col>
      <xdr:colOff>171450</xdr:colOff>
      <xdr:row>3226</xdr:row>
      <xdr:rowOff>152400</xdr:rowOff>
    </xdr:to>
    <xdr:pic>
      <xdr:nvPicPr>
        <xdr:cNvPr id="32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45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3227</xdr:row>
      <xdr:rowOff>0</xdr:rowOff>
    </xdr:from>
    <xdr:to>
      <xdr:col>0</xdr:col>
      <xdr:colOff>171450</xdr:colOff>
      <xdr:row>3227</xdr:row>
      <xdr:rowOff>152400</xdr:rowOff>
    </xdr:to>
    <xdr:pic>
      <xdr:nvPicPr>
        <xdr:cNvPr id="32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47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3228</xdr:row>
      <xdr:rowOff>0</xdr:rowOff>
    </xdr:from>
    <xdr:to>
      <xdr:col>0</xdr:col>
      <xdr:colOff>171450</xdr:colOff>
      <xdr:row>3228</xdr:row>
      <xdr:rowOff>152400</xdr:rowOff>
    </xdr:to>
    <xdr:pic>
      <xdr:nvPicPr>
        <xdr:cNvPr id="32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49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3229</xdr:row>
      <xdr:rowOff>0</xdr:rowOff>
    </xdr:from>
    <xdr:to>
      <xdr:col>0</xdr:col>
      <xdr:colOff>171450</xdr:colOff>
      <xdr:row>3229</xdr:row>
      <xdr:rowOff>152400</xdr:rowOff>
    </xdr:to>
    <xdr:pic>
      <xdr:nvPicPr>
        <xdr:cNvPr id="32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51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3230</xdr:row>
      <xdr:rowOff>0</xdr:rowOff>
    </xdr:from>
    <xdr:to>
      <xdr:col>0</xdr:col>
      <xdr:colOff>171450</xdr:colOff>
      <xdr:row>3230</xdr:row>
      <xdr:rowOff>152400</xdr:rowOff>
    </xdr:to>
    <xdr:pic>
      <xdr:nvPicPr>
        <xdr:cNvPr id="32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53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3231</xdr:row>
      <xdr:rowOff>0</xdr:rowOff>
    </xdr:from>
    <xdr:to>
      <xdr:col>0</xdr:col>
      <xdr:colOff>171450</xdr:colOff>
      <xdr:row>3231</xdr:row>
      <xdr:rowOff>152400</xdr:rowOff>
    </xdr:to>
    <xdr:pic>
      <xdr:nvPicPr>
        <xdr:cNvPr id="32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55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3232</xdr:row>
      <xdr:rowOff>0</xdr:rowOff>
    </xdr:from>
    <xdr:to>
      <xdr:col>0</xdr:col>
      <xdr:colOff>171450</xdr:colOff>
      <xdr:row>3232</xdr:row>
      <xdr:rowOff>152400</xdr:rowOff>
    </xdr:to>
    <xdr:pic>
      <xdr:nvPicPr>
        <xdr:cNvPr id="32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56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3233</xdr:row>
      <xdr:rowOff>0</xdr:rowOff>
    </xdr:from>
    <xdr:to>
      <xdr:col>0</xdr:col>
      <xdr:colOff>171450</xdr:colOff>
      <xdr:row>3233</xdr:row>
      <xdr:rowOff>152400</xdr:rowOff>
    </xdr:to>
    <xdr:pic>
      <xdr:nvPicPr>
        <xdr:cNvPr id="3234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6158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3234</xdr:row>
      <xdr:rowOff>0</xdr:rowOff>
    </xdr:from>
    <xdr:to>
      <xdr:col>0</xdr:col>
      <xdr:colOff>171450</xdr:colOff>
      <xdr:row>3234</xdr:row>
      <xdr:rowOff>152400</xdr:rowOff>
    </xdr:to>
    <xdr:pic>
      <xdr:nvPicPr>
        <xdr:cNvPr id="32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60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3235</xdr:row>
      <xdr:rowOff>0</xdr:rowOff>
    </xdr:from>
    <xdr:to>
      <xdr:col>0</xdr:col>
      <xdr:colOff>171450</xdr:colOff>
      <xdr:row>3235</xdr:row>
      <xdr:rowOff>152400</xdr:rowOff>
    </xdr:to>
    <xdr:pic>
      <xdr:nvPicPr>
        <xdr:cNvPr id="32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62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3236</xdr:row>
      <xdr:rowOff>0</xdr:rowOff>
    </xdr:from>
    <xdr:to>
      <xdr:col>0</xdr:col>
      <xdr:colOff>171450</xdr:colOff>
      <xdr:row>3236</xdr:row>
      <xdr:rowOff>152400</xdr:rowOff>
    </xdr:to>
    <xdr:pic>
      <xdr:nvPicPr>
        <xdr:cNvPr id="32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645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3237</xdr:row>
      <xdr:rowOff>0</xdr:rowOff>
    </xdr:from>
    <xdr:to>
      <xdr:col>0</xdr:col>
      <xdr:colOff>171450</xdr:colOff>
      <xdr:row>3237</xdr:row>
      <xdr:rowOff>152400</xdr:rowOff>
    </xdr:to>
    <xdr:pic>
      <xdr:nvPicPr>
        <xdr:cNvPr id="32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664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3238</xdr:row>
      <xdr:rowOff>0</xdr:rowOff>
    </xdr:from>
    <xdr:to>
      <xdr:col>0</xdr:col>
      <xdr:colOff>171450</xdr:colOff>
      <xdr:row>3238</xdr:row>
      <xdr:rowOff>152400</xdr:rowOff>
    </xdr:to>
    <xdr:pic>
      <xdr:nvPicPr>
        <xdr:cNvPr id="32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683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3239</xdr:row>
      <xdr:rowOff>0</xdr:rowOff>
    </xdr:from>
    <xdr:to>
      <xdr:col>0</xdr:col>
      <xdr:colOff>171450</xdr:colOff>
      <xdr:row>3239</xdr:row>
      <xdr:rowOff>152400</xdr:rowOff>
    </xdr:to>
    <xdr:pic>
      <xdr:nvPicPr>
        <xdr:cNvPr id="32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702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3240</xdr:row>
      <xdr:rowOff>0</xdr:rowOff>
    </xdr:from>
    <xdr:to>
      <xdr:col>0</xdr:col>
      <xdr:colOff>171450</xdr:colOff>
      <xdr:row>3240</xdr:row>
      <xdr:rowOff>152400</xdr:rowOff>
    </xdr:to>
    <xdr:pic>
      <xdr:nvPicPr>
        <xdr:cNvPr id="32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722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3241</xdr:row>
      <xdr:rowOff>0</xdr:rowOff>
    </xdr:from>
    <xdr:to>
      <xdr:col>0</xdr:col>
      <xdr:colOff>171450</xdr:colOff>
      <xdr:row>3241</xdr:row>
      <xdr:rowOff>152400</xdr:rowOff>
    </xdr:to>
    <xdr:pic>
      <xdr:nvPicPr>
        <xdr:cNvPr id="32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741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3242</xdr:row>
      <xdr:rowOff>0</xdr:rowOff>
    </xdr:from>
    <xdr:to>
      <xdr:col>0</xdr:col>
      <xdr:colOff>171450</xdr:colOff>
      <xdr:row>3242</xdr:row>
      <xdr:rowOff>152400</xdr:rowOff>
    </xdr:to>
    <xdr:pic>
      <xdr:nvPicPr>
        <xdr:cNvPr id="32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760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3243</xdr:row>
      <xdr:rowOff>0</xdr:rowOff>
    </xdr:from>
    <xdr:to>
      <xdr:col>0</xdr:col>
      <xdr:colOff>171450</xdr:colOff>
      <xdr:row>3243</xdr:row>
      <xdr:rowOff>152400</xdr:rowOff>
    </xdr:to>
    <xdr:pic>
      <xdr:nvPicPr>
        <xdr:cNvPr id="32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779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3244</xdr:row>
      <xdr:rowOff>0</xdr:rowOff>
    </xdr:from>
    <xdr:to>
      <xdr:col>0</xdr:col>
      <xdr:colOff>171450</xdr:colOff>
      <xdr:row>3244</xdr:row>
      <xdr:rowOff>152400</xdr:rowOff>
    </xdr:to>
    <xdr:pic>
      <xdr:nvPicPr>
        <xdr:cNvPr id="32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798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3245</xdr:row>
      <xdr:rowOff>0</xdr:rowOff>
    </xdr:from>
    <xdr:to>
      <xdr:col>0</xdr:col>
      <xdr:colOff>171450</xdr:colOff>
      <xdr:row>3245</xdr:row>
      <xdr:rowOff>152400</xdr:rowOff>
    </xdr:to>
    <xdr:pic>
      <xdr:nvPicPr>
        <xdr:cNvPr id="32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817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3246</xdr:row>
      <xdr:rowOff>0</xdr:rowOff>
    </xdr:from>
    <xdr:to>
      <xdr:col>0</xdr:col>
      <xdr:colOff>171450</xdr:colOff>
      <xdr:row>3246</xdr:row>
      <xdr:rowOff>152400</xdr:rowOff>
    </xdr:to>
    <xdr:pic>
      <xdr:nvPicPr>
        <xdr:cNvPr id="32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836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3247</xdr:row>
      <xdr:rowOff>0</xdr:rowOff>
    </xdr:from>
    <xdr:to>
      <xdr:col>0</xdr:col>
      <xdr:colOff>171450</xdr:colOff>
      <xdr:row>3247</xdr:row>
      <xdr:rowOff>152400</xdr:rowOff>
    </xdr:to>
    <xdr:pic>
      <xdr:nvPicPr>
        <xdr:cNvPr id="32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855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3248</xdr:row>
      <xdr:rowOff>0</xdr:rowOff>
    </xdr:from>
    <xdr:to>
      <xdr:col>0</xdr:col>
      <xdr:colOff>171450</xdr:colOff>
      <xdr:row>3248</xdr:row>
      <xdr:rowOff>152400</xdr:rowOff>
    </xdr:to>
    <xdr:pic>
      <xdr:nvPicPr>
        <xdr:cNvPr id="32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874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3249</xdr:row>
      <xdr:rowOff>0</xdr:rowOff>
    </xdr:from>
    <xdr:to>
      <xdr:col>0</xdr:col>
      <xdr:colOff>171450</xdr:colOff>
      <xdr:row>3249</xdr:row>
      <xdr:rowOff>152400</xdr:rowOff>
    </xdr:to>
    <xdr:pic>
      <xdr:nvPicPr>
        <xdr:cNvPr id="32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893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3250</xdr:row>
      <xdr:rowOff>0</xdr:rowOff>
    </xdr:from>
    <xdr:to>
      <xdr:col>0</xdr:col>
      <xdr:colOff>171450</xdr:colOff>
      <xdr:row>3250</xdr:row>
      <xdr:rowOff>152400</xdr:rowOff>
    </xdr:to>
    <xdr:pic>
      <xdr:nvPicPr>
        <xdr:cNvPr id="32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912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3251</xdr:row>
      <xdr:rowOff>0</xdr:rowOff>
    </xdr:from>
    <xdr:to>
      <xdr:col>0</xdr:col>
      <xdr:colOff>171450</xdr:colOff>
      <xdr:row>3251</xdr:row>
      <xdr:rowOff>152400</xdr:rowOff>
    </xdr:to>
    <xdr:pic>
      <xdr:nvPicPr>
        <xdr:cNvPr id="32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931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3252</xdr:row>
      <xdr:rowOff>0</xdr:rowOff>
    </xdr:from>
    <xdr:to>
      <xdr:col>0</xdr:col>
      <xdr:colOff>171450</xdr:colOff>
      <xdr:row>3252</xdr:row>
      <xdr:rowOff>152400</xdr:rowOff>
    </xdr:to>
    <xdr:pic>
      <xdr:nvPicPr>
        <xdr:cNvPr id="32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950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3253</xdr:row>
      <xdr:rowOff>0</xdr:rowOff>
    </xdr:from>
    <xdr:to>
      <xdr:col>0</xdr:col>
      <xdr:colOff>171450</xdr:colOff>
      <xdr:row>3253</xdr:row>
      <xdr:rowOff>152400</xdr:rowOff>
    </xdr:to>
    <xdr:pic>
      <xdr:nvPicPr>
        <xdr:cNvPr id="32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969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3254</xdr:row>
      <xdr:rowOff>0</xdr:rowOff>
    </xdr:from>
    <xdr:to>
      <xdr:col>0</xdr:col>
      <xdr:colOff>171450</xdr:colOff>
      <xdr:row>3254</xdr:row>
      <xdr:rowOff>152400</xdr:rowOff>
    </xdr:to>
    <xdr:pic>
      <xdr:nvPicPr>
        <xdr:cNvPr id="32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1988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3255</xdr:row>
      <xdr:rowOff>0</xdr:rowOff>
    </xdr:from>
    <xdr:to>
      <xdr:col>0</xdr:col>
      <xdr:colOff>171450</xdr:colOff>
      <xdr:row>3255</xdr:row>
      <xdr:rowOff>152400</xdr:rowOff>
    </xdr:to>
    <xdr:pic>
      <xdr:nvPicPr>
        <xdr:cNvPr id="32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007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3256</xdr:row>
      <xdr:rowOff>0</xdr:rowOff>
    </xdr:from>
    <xdr:to>
      <xdr:col>0</xdr:col>
      <xdr:colOff>171450</xdr:colOff>
      <xdr:row>3256</xdr:row>
      <xdr:rowOff>152400</xdr:rowOff>
    </xdr:to>
    <xdr:pic>
      <xdr:nvPicPr>
        <xdr:cNvPr id="32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026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3257</xdr:row>
      <xdr:rowOff>0</xdr:rowOff>
    </xdr:from>
    <xdr:to>
      <xdr:col>0</xdr:col>
      <xdr:colOff>171450</xdr:colOff>
      <xdr:row>3257</xdr:row>
      <xdr:rowOff>152400</xdr:rowOff>
    </xdr:to>
    <xdr:pic>
      <xdr:nvPicPr>
        <xdr:cNvPr id="32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045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3258</xdr:row>
      <xdr:rowOff>0</xdr:rowOff>
    </xdr:from>
    <xdr:to>
      <xdr:col>0</xdr:col>
      <xdr:colOff>171450</xdr:colOff>
      <xdr:row>3258</xdr:row>
      <xdr:rowOff>152400</xdr:rowOff>
    </xdr:to>
    <xdr:pic>
      <xdr:nvPicPr>
        <xdr:cNvPr id="32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064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3259</xdr:row>
      <xdr:rowOff>0</xdr:rowOff>
    </xdr:from>
    <xdr:to>
      <xdr:col>0</xdr:col>
      <xdr:colOff>171450</xdr:colOff>
      <xdr:row>3259</xdr:row>
      <xdr:rowOff>152400</xdr:rowOff>
    </xdr:to>
    <xdr:pic>
      <xdr:nvPicPr>
        <xdr:cNvPr id="32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083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3260</xdr:row>
      <xdr:rowOff>0</xdr:rowOff>
    </xdr:from>
    <xdr:to>
      <xdr:col>0</xdr:col>
      <xdr:colOff>171450</xdr:colOff>
      <xdr:row>3260</xdr:row>
      <xdr:rowOff>152400</xdr:rowOff>
    </xdr:to>
    <xdr:pic>
      <xdr:nvPicPr>
        <xdr:cNvPr id="32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103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3261</xdr:row>
      <xdr:rowOff>0</xdr:rowOff>
    </xdr:from>
    <xdr:to>
      <xdr:col>0</xdr:col>
      <xdr:colOff>171450</xdr:colOff>
      <xdr:row>3261</xdr:row>
      <xdr:rowOff>152400</xdr:rowOff>
    </xdr:to>
    <xdr:pic>
      <xdr:nvPicPr>
        <xdr:cNvPr id="32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122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3262</xdr:row>
      <xdr:rowOff>0</xdr:rowOff>
    </xdr:from>
    <xdr:to>
      <xdr:col>0</xdr:col>
      <xdr:colOff>171450</xdr:colOff>
      <xdr:row>3262</xdr:row>
      <xdr:rowOff>152400</xdr:rowOff>
    </xdr:to>
    <xdr:pic>
      <xdr:nvPicPr>
        <xdr:cNvPr id="32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141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3263</xdr:row>
      <xdr:rowOff>0</xdr:rowOff>
    </xdr:from>
    <xdr:to>
      <xdr:col>0</xdr:col>
      <xdr:colOff>171450</xdr:colOff>
      <xdr:row>3263</xdr:row>
      <xdr:rowOff>152400</xdr:rowOff>
    </xdr:to>
    <xdr:pic>
      <xdr:nvPicPr>
        <xdr:cNvPr id="32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160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3264</xdr:row>
      <xdr:rowOff>0</xdr:rowOff>
    </xdr:from>
    <xdr:to>
      <xdr:col>0</xdr:col>
      <xdr:colOff>171450</xdr:colOff>
      <xdr:row>3264</xdr:row>
      <xdr:rowOff>152400</xdr:rowOff>
    </xdr:to>
    <xdr:pic>
      <xdr:nvPicPr>
        <xdr:cNvPr id="32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179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3265</xdr:row>
      <xdr:rowOff>0</xdr:rowOff>
    </xdr:from>
    <xdr:to>
      <xdr:col>0</xdr:col>
      <xdr:colOff>171450</xdr:colOff>
      <xdr:row>3265</xdr:row>
      <xdr:rowOff>152400</xdr:rowOff>
    </xdr:to>
    <xdr:pic>
      <xdr:nvPicPr>
        <xdr:cNvPr id="32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198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3266</xdr:row>
      <xdr:rowOff>0</xdr:rowOff>
    </xdr:from>
    <xdr:to>
      <xdr:col>0</xdr:col>
      <xdr:colOff>171450</xdr:colOff>
      <xdr:row>3266</xdr:row>
      <xdr:rowOff>152400</xdr:rowOff>
    </xdr:to>
    <xdr:pic>
      <xdr:nvPicPr>
        <xdr:cNvPr id="32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217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3267</xdr:row>
      <xdr:rowOff>0</xdr:rowOff>
    </xdr:from>
    <xdr:to>
      <xdr:col>0</xdr:col>
      <xdr:colOff>171450</xdr:colOff>
      <xdr:row>3267</xdr:row>
      <xdr:rowOff>152400</xdr:rowOff>
    </xdr:to>
    <xdr:pic>
      <xdr:nvPicPr>
        <xdr:cNvPr id="32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236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3268</xdr:row>
      <xdr:rowOff>0</xdr:rowOff>
    </xdr:from>
    <xdr:to>
      <xdr:col>0</xdr:col>
      <xdr:colOff>171450</xdr:colOff>
      <xdr:row>3268</xdr:row>
      <xdr:rowOff>152400</xdr:rowOff>
    </xdr:to>
    <xdr:pic>
      <xdr:nvPicPr>
        <xdr:cNvPr id="32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255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3269</xdr:row>
      <xdr:rowOff>0</xdr:rowOff>
    </xdr:from>
    <xdr:to>
      <xdr:col>0</xdr:col>
      <xdr:colOff>171450</xdr:colOff>
      <xdr:row>3269</xdr:row>
      <xdr:rowOff>152400</xdr:rowOff>
    </xdr:to>
    <xdr:pic>
      <xdr:nvPicPr>
        <xdr:cNvPr id="32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274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3270</xdr:row>
      <xdr:rowOff>0</xdr:rowOff>
    </xdr:from>
    <xdr:to>
      <xdr:col>0</xdr:col>
      <xdr:colOff>171450</xdr:colOff>
      <xdr:row>3270</xdr:row>
      <xdr:rowOff>152400</xdr:rowOff>
    </xdr:to>
    <xdr:pic>
      <xdr:nvPicPr>
        <xdr:cNvPr id="32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293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3271</xdr:row>
      <xdr:rowOff>0</xdr:rowOff>
    </xdr:from>
    <xdr:to>
      <xdr:col>0</xdr:col>
      <xdr:colOff>171450</xdr:colOff>
      <xdr:row>3271</xdr:row>
      <xdr:rowOff>152400</xdr:rowOff>
    </xdr:to>
    <xdr:pic>
      <xdr:nvPicPr>
        <xdr:cNvPr id="32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312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3272</xdr:row>
      <xdr:rowOff>0</xdr:rowOff>
    </xdr:from>
    <xdr:to>
      <xdr:col>0</xdr:col>
      <xdr:colOff>171450</xdr:colOff>
      <xdr:row>3272</xdr:row>
      <xdr:rowOff>152400</xdr:rowOff>
    </xdr:to>
    <xdr:pic>
      <xdr:nvPicPr>
        <xdr:cNvPr id="32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331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3273</xdr:row>
      <xdr:rowOff>0</xdr:rowOff>
    </xdr:from>
    <xdr:to>
      <xdr:col>0</xdr:col>
      <xdr:colOff>171450</xdr:colOff>
      <xdr:row>3273</xdr:row>
      <xdr:rowOff>152400</xdr:rowOff>
    </xdr:to>
    <xdr:pic>
      <xdr:nvPicPr>
        <xdr:cNvPr id="32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350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3274</xdr:row>
      <xdr:rowOff>0</xdr:rowOff>
    </xdr:from>
    <xdr:to>
      <xdr:col>0</xdr:col>
      <xdr:colOff>171450</xdr:colOff>
      <xdr:row>3274</xdr:row>
      <xdr:rowOff>152400</xdr:rowOff>
    </xdr:to>
    <xdr:pic>
      <xdr:nvPicPr>
        <xdr:cNvPr id="32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369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3275</xdr:row>
      <xdr:rowOff>0</xdr:rowOff>
    </xdr:from>
    <xdr:to>
      <xdr:col>0</xdr:col>
      <xdr:colOff>171450</xdr:colOff>
      <xdr:row>3275</xdr:row>
      <xdr:rowOff>152400</xdr:rowOff>
    </xdr:to>
    <xdr:pic>
      <xdr:nvPicPr>
        <xdr:cNvPr id="32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388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3276</xdr:row>
      <xdr:rowOff>0</xdr:rowOff>
    </xdr:from>
    <xdr:to>
      <xdr:col>0</xdr:col>
      <xdr:colOff>171450</xdr:colOff>
      <xdr:row>3276</xdr:row>
      <xdr:rowOff>152400</xdr:rowOff>
    </xdr:to>
    <xdr:pic>
      <xdr:nvPicPr>
        <xdr:cNvPr id="32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407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3277</xdr:row>
      <xdr:rowOff>0</xdr:rowOff>
    </xdr:from>
    <xdr:to>
      <xdr:col>0</xdr:col>
      <xdr:colOff>171450</xdr:colOff>
      <xdr:row>3277</xdr:row>
      <xdr:rowOff>152400</xdr:rowOff>
    </xdr:to>
    <xdr:pic>
      <xdr:nvPicPr>
        <xdr:cNvPr id="32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426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3278</xdr:row>
      <xdr:rowOff>0</xdr:rowOff>
    </xdr:from>
    <xdr:to>
      <xdr:col>0</xdr:col>
      <xdr:colOff>171450</xdr:colOff>
      <xdr:row>3278</xdr:row>
      <xdr:rowOff>152400</xdr:rowOff>
    </xdr:to>
    <xdr:pic>
      <xdr:nvPicPr>
        <xdr:cNvPr id="32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445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3279</xdr:row>
      <xdr:rowOff>0</xdr:rowOff>
    </xdr:from>
    <xdr:to>
      <xdr:col>0</xdr:col>
      <xdr:colOff>171450</xdr:colOff>
      <xdr:row>3279</xdr:row>
      <xdr:rowOff>152400</xdr:rowOff>
    </xdr:to>
    <xdr:pic>
      <xdr:nvPicPr>
        <xdr:cNvPr id="32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464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3280</xdr:row>
      <xdr:rowOff>0</xdr:rowOff>
    </xdr:from>
    <xdr:to>
      <xdr:col>0</xdr:col>
      <xdr:colOff>171450</xdr:colOff>
      <xdr:row>3280</xdr:row>
      <xdr:rowOff>152400</xdr:rowOff>
    </xdr:to>
    <xdr:pic>
      <xdr:nvPicPr>
        <xdr:cNvPr id="32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484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3281</xdr:row>
      <xdr:rowOff>0</xdr:rowOff>
    </xdr:from>
    <xdr:to>
      <xdr:col>0</xdr:col>
      <xdr:colOff>171450</xdr:colOff>
      <xdr:row>3281</xdr:row>
      <xdr:rowOff>152400</xdr:rowOff>
    </xdr:to>
    <xdr:pic>
      <xdr:nvPicPr>
        <xdr:cNvPr id="32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503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3282</xdr:row>
      <xdr:rowOff>0</xdr:rowOff>
    </xdr:from>
    <xdr:to>
      <xdr:col>0</xdr:col>
      <xdr:colOff>171450</xdr:colOff>
      <xdr:row>3282</xdr:row>
      <xdr:rowOff>152400</xdr:rowOff>
    </xdr:to>
    <xdr:pic>
      <xdr:nvPicPr>
        <xdr:cNvPr id="32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522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3283</xdr:row>
      <xdr:rowOff>0</xdr:rowOff>
    </xdr:from>
    <xdr:to>
      <xdr:col>0</xdr:col>
      <xdr:colOff>171450</xdr:colOff>
      <xdr:row>3283</xdr:row>
      <xdr:rowOff>152400</xdr:rowOff>
    </xdr:to>
    <xdr:pic>
      <xdr:nvPicPr>
        <xdr:cNvPr id="32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541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3284</xdr:row>
      <xdr:rowOff>0</xdr:rowOff>
    </xdr:from>
    <xdr:to>
      <xdr:col>0</xdr:col>
      <xdr:colOff>171450</xdr:colOff>
      <xdr:row>3284</xdr:row>
      <xdr:rowOff>152400</xdr:rowOff>
    </xdr:to>
    <xdr:pic>
      <xdr:nvPicPr>
        <xdr:cNvPr id="32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560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3285</xdr:row>
      <xdr:rowOff>0</xdr:rowOff>
    </xdr:from>
    <xdr:to>
      <xdr:col>0</xdr:col>
      <xdr:colOff>171450</xdr:colOff>
      <xdr:row>3285</xdr:row>
      <xdr:rowOff>152400</xdr:rowOff>
    </xdr:to>
    <xdr:pic>
      <xdr:nvPicPr>
        <xdr:cNvPr id="32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579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3286</xdr:row>
      <xdr:rowOff>0</xdr:rowOff>
    </xdr:from>
    <xdr:to>
      <xdr:col>0</xdr:col>
      <xdr:colOff>171450</xdr:colOff>
      <xdr:row>3286</xdr:row>
      <xdr:rowOff>152400</xdr:rowOff>
    </xdr:to>
    <xdr:pic>
      <xdr:nvPicPr>
        <xdr:cNvPr id="32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598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3287</xdr:row>
      <xdr:rowOff>0</xdr:rowOff>
    </xdr:from>
    <xdr:to>
      <xdr:col>0</xdr:col>
      <xdr:colOff>171450</xdr:colOff>
      <xdr:row>3287</xdr:row>
      <xdr:rowOff>152400</xdr:rowOff>
    </xdr:to>
    <xdr:pic>
      <xdr:nvPicPr>
        <xdr:cNvPr id="32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617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3288</xdr:row>
      <xdr:rowOff>0</xdr:rowOff>
    </xdr:from>
    <xdr:to>
      <xdr:col>0</xdr:col>
      <xdr:colOff>171450</xdr:colOff>
      <xdr:row>3288</xdr:row>
      <xdr:rowOff>152400</xdr:rowOff>
    </xdr:to>
    <xdr:pic>
      <xdr:nvPicPr>
        <xdr:cNvPr id="32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636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3289</xdr:row>
      <xdr:rowOff>0</xdr:rowOff>
    </xdr:from>
    <xdr:to>
      <xdr:col>0</xdr:col>
      <xdr:colOff>171450</xdr:colOff>
      <xdr:row>3289</xdr:row>
      <xdr:rowOff>152400</xdr:rowOff>
    </xdr:to>
    <xdr:pic>
      <xdr:nvPicPr>
        <xdr:cNvPr id="32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655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3290</xdr:row>
      <xdr:rowOff>0</xdr:rowOff>
    </xdr:from>
    <xdr:to>
      <xdr:col>0</xdr:col>
      <xdr:colOff>171450</xdr:colOff>
      <xdr:row>3290</xdr:row>
      <xdr:rowOff>152400</xdr:rowOff>
    </xdr:to>
    <xdr:pic>
      <xdr:nvPicPr>
        <xdr:cNvPr id="32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674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3291</xdr:row>
      <xdr:rowOff>0</xdr:rowOff>
    </xdr:from>
    <xdr:to>
      <xdr:col>0</xdr:col>
      <xdr:colOff>171450</xdr:colOff>
      <xdr:row>3291</xdr:row>
      <xdr:rowOff>152400</xdr:rowOff>
    </xdr:to>
    <xdr:pic>
      <xdr:nvPicPr>
        <xdr:cNvPr id="32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693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3292</xdr:row>
      <xdr:rowOff>0</xdr:rowOff>
    </xdr:from>
    <xdr:to>
      <xdr:col>0</xdr:col>
      <xdr:colOff>171450</xdr:colOff>
      <xdr:row>3292</xdr:row>
      <xdr:rowOff>152400</xdr:rowOff>
    </xdr:to>
    <xdr:pic>
      <xdr:nvPicPr>
        <xdr:cNvPr id="32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712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3293</xdr:row>
      <xdr:rowOff>0</xdr:rowOff>
    </xdr:from>
    <xdr:to>
      <xdr:col>0</xdr:col>
      <xdr:colOff>171450</xdr:colOff>
      <xdr:row>3293</xdr:row>
      <xdr:rowOff>152400</xdr:rowOff>
    </xdr:to>
    <xdr:pic>
      <xdr:nvPicPr>
        <xdr:cNvPr id="32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731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3294</xdr:row>
      <xdr:rowOff>0</xdr:rowOff>
    </xdr:from>
    <xdr:to>
      <xdr:col>0</xdr:col>
      <xdr:colOff>171450</xdr:colOff>
      <xdr:row>3294</xdr:row>
      <xdr:rowOff>152400</xdr:rowOff>
    </xdr:to>
    <xdr:pic>
      <xdr:nvPicPr>
        <xdr:cNvPr id="32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750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3295</xdr:row>
      <xdr:rowOff>0</xdr:rowOff>
    </xdr:from>
    <xdr:to>
      <xdr:col>0</xdr:col>
      <xdr:colOff>171450</xdr:colOff>
      <xdr:row>3295</xdr:row>
      <xdr:rowOff>152400</xdr:rowOff>
    </xdr:to>
    <xdr:pic>
      <xdr:nvPicPr>
        <xdr:cNvPr id="32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769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3296</xdr:row>
      <xdr:rowOff>0</xdr:rowOff>
    </xdr:from>
    <xdr:to>
      <xdr:col>0</xdr:col>
      <xdr:colOff>171450</xdr:colOff>
      <xdr:row>3296</xdr:row>
      <xdr:rowOff>152400</xdr:rowOff>
    </xdr:to>
    <xdr:pic>
      <xdr:nvPicPr>
        <xdr:cNvPr id="32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788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3297</xdr:row>
      <xdr:rowOff>0</xdr:rowOff>
    </xdr:from>
    <xdr:to>
      <xdr:col>0</xdr:col>
      <xdr:colOff>171450</xdr:colOff>
      <xdr:row>3297</xdr:row>
      <xdr:rowOff>152400</xdr:rowOff>
    </xdr:to>
    <xdr:pic>
      <xdr:nvPicPr>
        <xdr:cNvPr id="32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807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3298</xdr:row>
      <xdr:rowOff>0</xdr:rowOff>
    </xdr:from>
    <xdr:to>
      <xdr:col>0</xdr:col>
      <xdr:colOff>171450</xdr:colOff>
      <xdr:row>3298</xdr:row>
      <xdr:rowOff>152400</xdr:rowOff>
    </xdr:to>
    <xdr:pic>
      <xdr:nvPicPr>
        <xdr:cNvPr id="32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826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3299</xdr:row>
      <xdr:rowOff>0</xdr:rowOff>
    </xdr:from>
    <xdr:to>
      <xdr:col>0</xdr:col>
      <xdr:colOff>171450</xdr:colOff>
      <xdr:row>3299</xdr:row>
      <xdr:rowOff>152400</xdr:rowOff>
    </xdr:to>
    <xdr:pic>
      <xdr:nvPicPr>
        <xdr:cNvPr id="33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845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3300</xdr:row>
      <xdr:rowOff>0</xdr:rowOff>
    </xdr:from>
    <xdr:to>
      <xdr:col>0</xdr:col>
      <xdr:colOff>171450</xdr:colOff>
      <xdr:row>3300</xdr:row>
      <xdr:rowOff>152400</xdr:rowOff>
    </xdr:to>
    <xdr:pic>
      <xdr:nvPicPr>
        <xdr:cNvPr id="33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865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3301</xdr:row>
      <xdr:rowOff>0</xdr:rowOff>
    </xdr:from>
    <xdr:to>
      <xdr:col>0</xdr:col>
      <xdr:colOff>171450</xdr:colOff>
      <xdr:row>3301</xdr:row>
      <xdr:rowOff>152400</xdr:rowOff>
    </xdr:to>
    <xdr:pic>
      <xdr:nvPicPr>
        <xdr:cNvPr id="33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884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3302</xdr:row>
      <xdr:rowOff>0</xdr:rowOff>
    </xdr:from>
    <xdr:to>
      <xdr:col>0</xdr:col>
      <xdr:colOff>171450</xdr:colOff>
      <xdr:row>3302</xdr:row>
      <xdr:rowOff>152400</xdr:rowOff>
    </xdr:to>
    <xdr:pic>
      <xdr:nvPicPr>
        <xdr:cNvPr id="33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903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3303</xdr:row>
      <xdr:rowOff>0</xdr:rowOff>
    </xdr:from>
    <xdr:to>
      <xdr:col>0</xdr:col>
      <xdr:colOff>171450</xdr:colOff>
      <xdr:row>3303</xdr:row>
      <xdr:rowOff>152400</xdr:rowOff>
    </xdr:to>
    <xdr:pic>
      <xdr:nvPicPr>
        <xdr:cNvPr id="33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922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3304</xdr:row>
      <xdr:rowOff>0</xdr:rowOff>
    </xdr:from>
    <xdr:to>
      <xdr:col>0</xdr:col>
      <xdr:colOff>171450</xdr:colOff>
      <xdr:row>3304</xdr:row>
      <xdr:rowOff>152400</xdr:rowOff>
    </xdr:to>
    <xdr:pic>
      <xdr:nvPicPr>
        <xdr:cNvPr id="33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941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3305</xdr:row>
      <xdr:rowOff>0</xdr:rowOff>
    </xdr:from>
    <xdr:to>
      <xdr:col>0</xdr:col>
      <xdr:colOff>171450</xdr:colOff>
      <xdr:row>3305</xdr:row>
      <xdr:rowOff>152400</xdr:rowOff>
    </xdr:to>
    <xdr:pic>
      <xdr:nvPicPr>
        <xdr:cNvPr id="33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960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3306</xdr:row>
      <xdr:rowOff>0</xdr:rowOff>
    </xdr:from>
    <xdr:to>
      <xdr:col>0</xdr:col>
      <xdr:colOff>171450</xdr:colOff>
      <xdr:row>3306</xdr:row>
      <xdr:rowOff>152400</xdr:rowOff>
    </xdr:to>
    <xdr:pic>
      <xdr:nvPicPr>
        <xdr:cNvPr id="33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979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3307</xdr:row>
      <xdr:rowOff>0</xdr:rowOff>
    </xdr:from>
    <xdr:to>
      <xdr:col>0</xdr:col>
      <xdr:colOff>171450</xdr:colOff>
      <xdr:row>3307</xdr:row>
      <xdr:rowOff>152400</xdr:rowOff>
    </xdr:to>
    <xdr:pic>
      <xdr:nvPicPr>
        <xdr:cNvPr id="33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2998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3308</xdr:row>
      <xdr:rowOff>0</xdr:rowOff>
    </xdr:from>
    <xdr:to>
      <xdr:col>0</xdr:col>
      <xdr:colOff>171450</xdr:colOff>
      <xdr:row>3308</xdr:row>
      <xdr:rowOff>152400</xdr:rowOff>
    </xdr:to>
    <xdr:pic>
      <xdr:nvPicPr>
        <xdr:cNvPr id="33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017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3309</xdr:row>
      <xdr:rowOff>0</xdr:rowOff>
    </xdr:from>
    <xdr:to>
      <xdr:col>0</xdr:col>
      <xdr:colOff>171450</xdr:colOff>
      <xdr:row>3309</xdr:row>
      <xdr:rowOff>152400</xdr:rowOff>
    </xdr:to>
    <xdr:pic>
      <xdr:nvPicPr>
        <xdr:cNvPr id="33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036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3310</xdr:row>
      <xdr:rowOff>0</xdr:rowOff>
    </xdr:from>
    <xdr:to>
      <xdr:col>0</xdr:col>
      <xdr:colOff>171450</xdr:colOff>
      <xdr:row>3310</xdr:row>
      <xdr:rowOff>152400</xdr:rowOff>
    </xdr:to>
    <xdr:pic>
      <xdr:nvPicPr>
        <xdr:cNvPr id="33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055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3311</xdr:row>
      <xdr:rowOff>0</xdr:rowOff>
    </xdr:from>
    <xdr:to>
      <xdr:col>0</xdr:col>
      <xdr:colOff>171450</xdr:colOff>
      <xdr:row>3311</xdr:row>
      <xdr:rowOff>152400</xdr:rowOff>
    </xdr:to>
    <xdr:pic>
      <xdr:nvPicPr>
        <xdr:cNvPr id="33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074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3312</xdr:row>
      <xdr:rowOff>0</xdr:rowOff>
    </xdr:from>
    <xdr:to>
      <xdr:col>0</xdr:col>
      <xdr:colOff>171450</xdr:colOff>
      <xdr:row>3312</xdr:row>
      <xdr:rowOff>152400</xdr:rowOff>
    </xdr:to>
    <xdr:pic>
      <xdr:nvPicPr>
        <xdr:cNvPr id="33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093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3313</xdr:row>
      <xdr:rowOff>0</xdr:rowOff>
    </xdr:from>
    <xdr:to>
      <xdr:col>0</xdr:col>
      <xdr:colOff>171450</xdr:colOff>
      <xdr:row>3313</xdr:row>
      <xdr:rowOff>152400</xdr:rowOff>
    </xdr:to>
    <xdr:pic>
      <xdr:nvPicPr>
        <xdr:cNvPr id="33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112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3314</xdr:row>
      <xdr:rowOff>0</xdr:rowOff>
    </xdr:from>
    <xdr:to>
      <xdr:col>0</xdr:col>
      <xdr:colOff>171450</xdr:colOff>
      <xdr:row>3314</xdr:row>
      <xdr:rowOff>152400</xdr:rowOff>
    </xdr:to>
    <xdr:pic>
      <xdr:nvPicPr>
        <xdr:cNvPr id="33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131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3315</xdr:row>
      <xdr:rowOff>0</xdr:rowOff>
    </xdr:from>
    <xdr:to>
      <xdr:col>0</xdr:col>
      <xdr:colOff>171450</xdr:colOff>
      <xdr:row>3315</xdr:row>
      <xdr:rowOff>152400</xdr:rowOff>
    </xdr:to>
    <xdr:pic>
      <xdr:nvPicPr>
        <xdr:cNvPr id="33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150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3316</xdr:row>
      <xdr:rowOff>0</xdr:rowOff>
    </xdr:from>
    <xdr:to>
      <xdr:col>0</xdr:col>
      <xdr:colOff>171450</xdr:colOff>
      <xdr:row>3316</xdr:row>
      <xdr:rowOff>152400</xdr:rowOff>
    </xdr:to>
    <xdr:pic>
      <xdr:nvPicPr>
        <xdr:cNvPr id="33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169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3317</xdr:row>
      <xdr:rowOff>0</xdr:rowOff>
    </xdr:from>
    <xdr:to>
      <xdr:col>0</xdr:col>
      <xdr:colOff>171450</xdr:colOff>
      <xdr:row>3317</xdr:row>
      <xdr:rowOff>152400</xdr:rowOff>
    </xdr:to>
    <xdr:pic>
      <xdr:nvPicPr>
        <xdr:cNvPr id="33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188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3318</xdr:row>
      <xdr:rowOff>0</xdr:rowOff>
    </xdr:from>
    <xdr:to>
      <xdr:col>0</xdr:col>
      <xdr:colOff>171450</xdr:colOff>
      <xdr:row>3318</xdr:row>
      <xdr:rowOff>152400</xdr:rowOff>
    </xdr:to>
    <xdr:pic>
      <xdr:nvPicPr>
        <xdr:cNvPr id="33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207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3319</xdr:row>
      <xdr:rowOff>0</xdr:rowOff>
    </xdr:from>
    <xdr:to>
      <xdr:col>0</xdr:col>
      <xdr:colOff>171450</xdr:colOff>
      <xdr:row>3319</xdr:row>
      <xdr:rowOff>152400</xdr:rowOff>
    </xdr:to>
    <xdr:pic>
      <xdr:nvPicPr>
        <xdr:cNvPr id="33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226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3320</xdr:row>
      <xdr:rowOff>0</xdr:rowOff>
    </xdr:from>
    <xdr:to>
      <xdr:col>0</xdr:col>
      <xdr:colOff>171450</xdr:colOff>
      <xdr:row>3320</xdr:row>
      <xdr:rowOff>152400</xdr:rowOff>
    </xdr:to>
    <xdr:pic>
      <xdr:nvPicPr>
        <xdr:cNvPr id="33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246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3321</xdr:row>
      <xdr:rowOff>0</xdr:rowOff>
    </xdr:from>
    <xdr:to>
      <xdr:col>0</xdr:col>
      <xdr:colOff>171450</xdr:colOff>
      <xdr:row>3321</xdr:row>
      <xdr:rowOff>152400</xdr:rowOff>
    </xdr:to>
    <xdr:pic>
      <xdr:nvPicPr>
        <xdr:cNvPr id="33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265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3322</xdr:row>
      <xdr:rowOff>0</xdr:rowOff>
    </xdr:from>
    <xdr:to>
      <xdr:col>0</xdr:col>
      <xdr:colOff>171450</xdr:colOff>
      <xdr:row>3322</xdr:row>
      <xdr:rowOff>152400</xdr:rowOff>
    </xdr:to>
    <xdr:pic>
      <xdr:nvPicPr>
        <xdr:cNvPr id="33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284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3323</xdr:row>
      <xdr:rowOff>0</xdr:rowOff>
    </xdr:from>
    <xdr:to>
      <xdr:col>0</xdr:col>
      <xdr:colOff>171450</xdr:colOff>
      <xdr:row>3323</xdr:row>
      <xdr:rowOff>152400</xdr:rowOff>
    </xdr:to>
    <xdr:pic>
      <xdr:nvPicPr>
        <xdr:cNvPr id="33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303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3324</xdr:row>
      <xdr:rowOff>0</xdr:rowOff>
    </xdr:from>
    <xdr:to>
      <xdr:col>0</xdr:col>
      <xdr:colOff>171450</xdr:colOff>
      <xdr:row>3324</xdr:row>
      <xdr:rowOff>152400</xdr:rowOff>
    </xdr:to>
    <xdr:pic>
      <xdr:nvPicPr>
        <xdr:cNvPr id="33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322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3325</xdr:row>
      <xdr:rowOff>0</xdr:rowOff>
    </xdr:from>
    <xdr:to>
      <xdr:col>0</xdr:col>
      <xdr:colOff>171450</xdr:colOff>
      <xdr:row>3325</xdr:row>
      <xdr:rowOff>152400</xdr:rowOff>
    </xdr:to>
    <xdr:pic>
      <xdr:nvPicPr>
        <xdr:cNvPr id="33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341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3326</xdr:row>
      <xdr:rowOff>0</xdr:rowOff>
    </xdr:from>
    <xdr:to>
      <xdr:col>0</xdr:col>
      <xdr:colOff>171450</xdr:colOff>
      <xdr:row>3326</xdr:row>
      <xdr:rowOff>152400</xdr:rowOff>
    </xdr:to>
    <xdr:pic>
      <xdr:nvPicPr>
        <xdr:cNvPr id="33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360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3327</xdr:row>
      <xdr:rowOff>0</xdr:rowOff>
    </xdr:from>
    <xdr:to>
      <xdr:col>0</xdr:col>
      <xdr:colOff>171450</xdr:colOff>
      <xdr:row>3327</xdr:row>
      <xdr:rowOff>152400</xdr:rowOff>
    </xdr:to>
    <xdr:pic>
      <xdr:nvPicPr>
        <xdr:cNvPr id="33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379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3328</xdr:row>
      <xdr:rowOff>0</xdr:rowOff>
    </xdr:from>
    <xdr:to>
      <xdr:col>0</xdr:col>
      <xdr:colOff>171450</xdr:colOff>
      <xdr:row>3328</xdr:row>
      <xdr:rowOff>152400</xdr:rowOff>
    </xdr:to>
    <xdr:pic>
      <xdr:nvPicPr>
        <xdr:cNvPr id="33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398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3329</xdr:row>
      <xdr:rowOff>0</xdr:rowOff>
    </xdr:from>
    <xdr:to>
      <xdr:col>0</xdr:col>
      <xdr:colOff>171450</xdr:colOff>
      <xdr:row>3329</xdr:row>
      <xdr:rowOff>152400</xdr:rowOff>
    </xdr:to>
    <xdr:pic>
      <xdr:nvPicPr>
        <xdr:cNvPr id="33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417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3330</xdr:row>
      <xdr:rowOff>0</xdr:rowOff>
    </xdr:from>
    <xdr:to>
      <xdr:col>0</xdr:col>
      <xdr:colOff>171450</xdr:colOff>
      <xdr:row>3330</xdr:row>
      <xdr:rowOff>152400</xdr:rowOff>
    </xdr:to>
    <xdr:pic>
      <xdr:nvPicPr>
        <xdr:cNvPr id="33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436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3331</xdr:row>
      <xdr:rowOff>0</xdr:rowOff>
    </xdr:from>
    <xdr:to>
      <xdr:col>0</xdr:col>
      <xdr:colOff>171450</xdr:colOff>
      <xdr:row>3331</xdr:row>
      <xdr:rowOff>152400</xdr:rowOff>
    </xdr:to>
    <xdr:pic>
      <xdr:nvPicPr>
        <xdr:cNvPr id="33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455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3332</xdr:row>
      <xdr:rowOff>0</xdr:rowOff>
    </xdr:from>
    <xdr:to>
      <xdr:col>0</xdr:col>
      <xdr:colOff>171450</xdr:colOff>
      <xdr:row>3332</xdr:row>
      <xdr:rowOff>152400</xdr:rowOff>
    </xdr:to>
    <xdr:pic>
      <xdr:nvPicPr>
        <xdr:cNvPr id="33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474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3333</xdr:row>
      <xdr:rowOff>0</xdr:rowOff>
    </xdr:from>
    <xdr:to>
      <xdr:col>0</xdr:col>
      <xdr:colOff>171450</xdr:colOff>
      <xdr:row>3333</xdr:row>
      <xdr:rowOff>152400</xdr:rowOff>
    </xdr:to>
    <xdr:pic>
      <xdr:nvPicPr>
        <xdr:cNvPr id="33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493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3334</xdr:row>
      <xdr:rowOff>0</xdr:rowOff>
    </xdr:from>
    <xdr:to>
      <xdr:col>0</xdr:col>
      <xdr:colOff>171450</xdr:colOff>
      <xdr:row>3334</xdr:row>
      <xdr:rowOff>152400</xdr:rowOff>
    </xdr:to>
    <xdr:pic>
      <xdr:nvPicPr>
        <xdr:cNvPr id="33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512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3335</xdr:row>
      <xdr:rowOff>0</xdr:rowOff>
    </xdr:from>
    <xdr:to>
      <xdr:col>0</xdr:col>
      <xdr:colOff>171450</xdr:colOff>
      <xdr:row>3335</xdr:row>
      <xdr:rowOff>152400</xdr:rowOff>
    </xdr:to>
    <xdr:pic>
      <xdr:nvPicPr>
        <xdr:cNvPr id="333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531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3336</xdr:row>
      <xdr:rowOff>0</xdr:rowOff>
    </xdr:from>
    <xdr:to>
      <xdr:col>0</xdr:col>
      <xdr:colOff>171450</xdr:colOff>
      <xdr:row>3336</xdr:row>
      <xdr:rowOff>152400</xdr:rowOff>
    </xdr:to>
    <xdr:pic>
      <xdr:nvPicPr>
        <xdr:cNvPr id="333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550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3337</xdr:row>
      <xdr:rowOff>0</xdr:rowOff>
    </xdr:from>
    <xdr:to>
      <xdr:col>0</xdr:col>
      <xdr:colOff>171450</xdr:colOff>
      <xdr:row>3337</xdr:row>
      <xdr:rowOff>152400</xdr:rowOff>
    </xdr:to>
    <xdr:pic>
      <xdr:nvPicPr>
        <xdr:cNvPr id="333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569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3338</xdr:row>
      <xdr:rowOff>0</xdr:rowOff>
    </xdr:from>
    <xdr:to>
      <xdr:col>0</xdr:col>
      <xdr:colOff>171450</xdr:colOff>
      <xdr:row>3338</xdr:row>
      <xdr:rowOff>152400</xdr:rowOff>
    </xdr:to>
    <xdr:pic>
      <xdr:nvPicPr>
        <xdr:cNvPr id="333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588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3339</xdr:row>
      <xdr:rowOff>0</xdr:rowOff>
    </xdr:from>
    <xdr:to>
      <xdr:col>0</xdr:col>
      <xdr:colOff>171450</xdr:colOff>
      <xdr:row>3339</xdr:row>
      <xdr:rowOff>152400</xdr:rowOff>
    </xdr:to>
    <xdr:pic>
      <xdr:nvPicPr>
        <xdr:cNvPr id="334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607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3340</xdr:row>
      <xdr:rowOff>0</xdr:rowOff>
    </xdr:from>
    <xdr:to>
      <xdr:col>0</xdr:col>
      <xdr:colOff>171450</xdr:colOff>
      <xdr:row>3340</xdr:row>
      <xdr:rowOff>152400</xdr:rowOff>
    </xdr:to>
    <xdr:pic>
      <xdr:nvPicPr>
        <xdr:cNvPr id="334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627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3341</xdr:row>
      <xdr:rowOff>0</xdr:rowOff>
    </xdr:from>
    <xdr:to>
      <xdr:col>0</xdr:col>
      <xdr:colOff>171450</xdr:colOff>
      <xdr:row>3341</xdr:row>
      <xdr:rowOff>152400</xdr:rowOff>
    </xdr:to>
    <xdr:pic>
      <xdr:nvPicPr>
        <xdr:cNvPr id="334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646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3342</xdr:row>
      <xdr:rowOff>0</xdr:rowOff>
    </xdr:from>
    <xdr:to>
      <xdr:col>0</xdr:col>
      <xdr:colOff>171450</xdr:colOff>
      <xdr:row>3342</xdr:row>
      <xdr:rowOff>152400</xdr:rowOff>
    </xdr:to>
    <xdr:pic>
      <xdr:nvPicPr>
        <xdr:cNvPr id="334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665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3343</xdr:row>
      <xdr:rowOff>0</xdr:rowOff>
    </xdr:from>
    <xdr:to>
      <xdr:col>0</xdr:col>
      <xdr:colOff>171450</xdr:colOff>
      <xdr:row>3343</xdr:row>
      <xdr:rowOff>152400</xdr:rowOff>
    </xdr:to>
    <xdr:pic>
      <xdr:nvPicPr>
        <xdr:cNvPr id="334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684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3344</xdr:row>
      <xdr:rowOff>0</xdr:rowOff>
    </xdr:from>
    <xdr:to>
      <xdr:col>0</xdr:col>
      <xdr:colOff>171450</xdr:colOff>
      <xdr:row>3344</xdr:row>
      <xdr:rowOff>152400</xdr:rowOff>
    </xdr:to>
    <xdr:pic>
      <xdr:nvPicPr>
        <xdr:cNvPr id="334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703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3345</xdr:row>
      <xdr:rowOff>0</xdr:rowOff>
    </xdr:from>
    <xdr:to>
      <xdr:col>0</xdr:col>
      <xdr:colOff>171450</xdr:colOff>
      <xdr:row>3345</xdr:row>
      <xdr:rowOff>152400</xdr:rowOff>
    </xdr:to>
    <xdr:pic>
      <xdr:nvPicPr>
        <xdr:cNvPr id="334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722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3346</xdr:row>
      <xdr:rowOff>0</xdr:rowOff>
    </xdr:from>
    <xdr:to>
      <xdr:col>0</xdr:col>
      <xdr:colOff>171450</xdr:colOff>
      <xdr:row>3346</xdr:row>
      <xdr:rowOff>152400</xdr:rowOff>
    </xdr:to>
    <xdr:pic>
      <xdr:nvPicPr>
        <xdr:cNvPr id="334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741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3347</xdr:row>
      <xdr:rowOff>0</xdr:rowOff>
    </xdr:from>
    <xdr:to>
      <xdr:col>0</xdr:col>
      <xdr:colOff>171450</xdr:colOff>
      <xdr:row>3347</xdr:row>
      <xdr:rowOff>152400</xdr:rowOff>
    </xdr:to>
    <xdr:pic>
      <xdr:nvPicPr>
        <xdr:cNvPr id="334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760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3348</xdr:row>
      <xdr:rowOff>0</xdr:rowOff>
    </xdr:from>
    <xdr:to>
      <xdr:col>0</xdr:col>
      <xdr:colOff>171450</xdr:colOff>
      <xdr:row>3348</xdr:row>
      <xdr:rowOff>152400</xdr:rowOff>
    </xdr:to>
    <xdr:pic>
      <xdr:nvPicPr>
        <xdr:cNvPr id="334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779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3349</xdr:row>
      <xdr:rowOff>0</xdr:rowOff>
    </xdr:from>
    <xdr:to>
      <xdr:col>0</xdr:col>
      <xdr:colOff>171450</xdr:colOff>
      <xdr:row>3349</xdr:row>
      <xdr:rowOff>152400</xdr:rowOff>
    </xdr:to>
    <xdr:pic>
      <xdr:nvPicPr>
        <xdr:cNvPr id="335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798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3350</xdr:row>
      <xdr:rowOff>0</xdr:rowOff>
    </xdr:from>
    <xdr:to>
      <xdr:col>0</xdr:col>
      <xdr:colOff>171450</xdr:colOff>
      <xdr:row>3350</xdr:row>
      <xdr:rowOff>152400</xdr:rowOff>
    </xdr:to>
    <xdr:pic>
      <xdr:nvPicPr>
        <xdr:cNvPr id="335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817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3351</xdr:row>
      <xdr:rowOff>0</xdr:rowOff>
    </xdr:from>
    <xdr:to>
      <xdr:col>0</xdr:col>
      <xdr:colOff>171450</xdr:colOff>
      <xdr:row>3351</xdr:row>
      <xdr:rowOff>152400</xdr:rowOff>
    </xdr:to>
    <xdr:pic>
      <xdr:nvPicPr>
        <xdr:cNvPr id="335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836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3352</xdr:row>
      <xdr:rowOff>0</xdr:rowOff>
    </xdr:from>
    <xdr:to>
      <xdr:col>0</xdr:col>
      <xdr:colOff>171450</xdr:colOff>
      <xdr:row>3352</xdr:row>
      <xdr:rowOff>152400</xdr:rowOff>
    </xdr:to>
    <xdr:pic>
      <xdr:nvPicPr>
        <xdr:cNvPr id="335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855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3353</xdr:row>
      <xdr:rowOff>0</xdr:rowOff>
    </xdr:from>
    <xdr:to>
      <xdr:col>0</xdr:col>
      <xdr:colOff>171450</xdr:colOff>
      <xdr:row>3353</xdr:row>
      <xdr:rowOff>152400</xdr:rowOff>
    </xdr:to>
    <xdr:pic>
      <xdr:nvPicPr>
        <xdr:cNvPr id="335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874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3354</xdr:row>
      <xdr:rowOff>0</xdr:rowOff>
    </xdr:from>
    <xdr:to>
      <xdr:col>0</xdr:col>
      <xdr:colOff>171450</xdr:colOff>
      <xdr:row>3354</xdr:row>
      <xdr:rowOff>152400</xdr:rowOff>
    </xdr:to>
    <xdr:pic>
      <xdr:nvPicPr>
        <xdr:cNvPr id="335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893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3355</xdr:row>
      <xdr:rowOff>0</xdr:rowOff>
    </xdr:from>
    <xdr:to>
      <xdr:col>0</xdr:col>
      <xdr:colOff>171450</xdr:colOff>
      <xdr:row>3355</xdr:row>
      <xdr:rowOff>152400</xdr:rowOff>
    </xdr:to>
    <xdr:pic>
      <xdr:nvPicPr>
        <xdr:cNvPr id="335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912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3356</xdr:row>
      <xdr:rowOff>0</xdr:rowOff>
    </xdr:from>
    <xdr:to>
      <xdr:col>0</xdr:col>
      <xdr:colOff>171450</xdr:colOff>
      <xdr:row>3356</xdr:row>
      <xdr:rowOff>152400</xdr:rowOff>
    </xdr:to>
    <xdr:pic>
      <xdr:nvPicPr>
        <xdr:cNvPr id="335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931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3357</xdr:row>
      <xdr:rowOff>0</xdr:rowOff>
    </xdr:from>
    <xdr:to>
      <xdr:col>0</xdr:col>
      <xdr:colOff>171450</xdr:colOff>
      <xdr:row>3357</xdr:row>
      <xdr:rowOff>152400</xdr:rowOff>
    </xdr:to>
    <xdr:pic>
      <xdr:nvPicPr>
        <xdr:cNvPr id="335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950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3358</xdr:row>
      <xdr:rowOff>0</xdr:rowOff>
    </xdr:from>
    <xdr:to>
      <xdr:col>0</xdr:col>
      <xdr:colOff>171450</xdr:colOff>
      <xdr:row>3358</xdr:row>
      <xdr:rowOff>152400</xdr:rowOff>
    </xdr:to>
    <xdr:pic>
      <xdr:nvPicPr>
        <xdr:cNvPr id="335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969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3359</xdr:row>
      <xdr:rowOff>0</xdr:rowOff>
    </xdr:from>
    <xdr:to>
      <xdr:col>0</xdr:col>
      <xdr:colOff>171450</xdr:colOff>
      <xdr:row>3359</xdr:row>
      <xdr:rowOff>152400</xdr:rowOff>
    </xdr:to>
    <xdr:pic>
      <xdr:nvPicPr>
        <xdr:cNvPr id="336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3988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3360</xdr:row>
      <xdr:rowOff>0</xdr:rowOff>
    </xdr:from>
    <xdr:to>
      <xdr:col>0</xdr:col>
      <xdr:colOff>171450</xdr:colOff>
      <xdr:row>3360</xdr:row>
      <xdr:rowOff>152400</xdr:rowOff>
    </xdr:to>
    <xdr:pic>
      <xdr:nvPicPr>
        <xdr:cNvPr id="336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008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3361</xdr:row>
      <xdr:rowOff>0</xdr:rowOff>
    </xdr:from>
    <xdr:to>
      <xdr:col>0</xdr:col>
      <xdr:colOff>171450</xdr:colOff>
      <xdr:row>3361</xdr:row>
      <xdr:rowOff>152400</xdr:rowOff>
    </xdr:to>
    <xdr:pic>
      <xdr:nvPicPr>
        <xdr:cNvPr id="336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027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3362</xdr:row>
      <xdr:rowOff>0</xdr:rowOff>
    </xdr:from>
    <xdr:to>
      <xdr:col>0</xdr:col>
      <xdr:colOff>171450</xdr:colOff>
      <xdr:row>3362</xdr:row>
      <xdr:rowOff>152400</xdr:rowOff>
    </xdr:to>
    <xdr:pic>
      <xdr:nvPicPr>
        <xdr:cNvPr id="336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046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3363</xdr:row>
      <xdr:rowOff>0</xdr:rowOff>
    </xdr:from>
    <xdr:to>
      <xdr:col>0</xdr:col>
      <xdr:colOff>171450</xdr:colOff>
      <xdr:row>3363</xdr:row>
      <xdr:rowOff>152400</xdr:rowOff>
    </xdr:to>
    <xdr:pic>
      <xdr:nvPicPr>
        <xdr:cNvPr id="336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065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3364</xdr:row>
      <xdr:rowOff>0</xdr:rowOff>
    </xdr:from>
    <xdr:to>
      <xdr:col>0</xdr:col>
      <xdr:colOff>171450</xdr:colOff>
      <xdr:row>3364</xdr:row>
      <xdr:rowOff>152400</xdr:rowOff>
    </xdr:to>
    <xdr:pic>
      <xdr:nvPicPr>
        <xdr:cNvPr id="336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084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3365</xdr:row>
      <xdr:rowOff>0</xdr:rowOff>
    </xdr:from>
    <xdr:to>
      <xdr:col>0</xdr:col>
      <xdr:colOff>171450</xdr:colOff>
      <xdr:row>3365</xdr:row>
      <xdr:rowOff>152400</xdr:rowOff>
    </xdr:to>
    <xdr:pic>
      <xdr:nvPicPr>
        <xdr:cNvPr id="336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103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3366</xdr:row>
      <xdr:rowOff>0</xdr:rowOff>
    </xdr:from>
    <xdr:to>
      <xdr:col>0</xdr:col>
      <xdr:colOff>171450</xdr:colOff>
      <xdr:row>3366</xdr:row>
      <xdr:rowOff>152400</xdr:rowOff>
    </xdr:to>
    <xdr:pic>
      <xdr:nvPicPr>
        <xdr:cNvPr id="336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122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3367</xdr:row>
      <xdr:rowOff>0</xdr:rowOff>
    </xdr:from>
    <xdr:to>
      <xdr:col>0</xdr:col>
      <xdr:colOff>171450</xdr:colOff>
      <xdr:row>3367</xdr:row>
      <xdr:rowOff>152400</xdr:rowOff>
    </xdr:to>
    <xdr:pic>
      <xdr:nvPicPr>
        <xdr:cNvPr id="336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141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3368</xdr:row>
      <xdr:rowOff>0</xdr:rowOff>
    </xdr:from>
    <xdr:to>
      <xdr:col>0</xdr:col>
      <xdr:colOff>171450</xdr:colOff>
      <xdr:row>3368</xdr:row>
      <xdr:rowOff>152400</xdr:rowOff>
    </xdr:to>
    <xdr:pic>
      <xdr:nvPicPr>
        <xdr:cNvPr id="336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160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3369</xdr:row>
      <xdr:rowOff>0</xdr:rowOff>
    </xdr:from>
    <xdr:to>
      <xdr:col>0</xdr:col>
      <xdr:colOff>171450</xdr:colOff>
      <xdr:row>3369</xdr:row>
      <xdr:rowOff>152400</xdr:rowOff>
    </xdr:to>
    <xdr:pic>
      <xdr:nvPicPr>
        <xdr:cNvPr id="337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179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3370</xdr:row>
      <xdr:rowOff>0</xdr:rowOff>
    </xdr:from>
    <xdr:to>
      <xdr:col>0</xdr:col>
      <xdr:colOff>171450</xdr:colOff>
      <xdr:row>3370</xdr:row>
      <xdr:rowOff>152400</xdr:rowOff>
    </xdr:to>
    <xdr:pic>
      <xdr:nvPicPr>
        <xdr:cNvPr id="337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198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3371</xdr:row>
      <xdr:rowOff>0</xdr:rowOff>
    </xdr:from>
    <xdr:to>
      <xdr:col>0</xdr:col>
      <xdr:colOff>171450</xdr:colOff>
      <xdr:row>3371</xdr:row>
      <xdr:rowOff>152400</xdr:rowOff>
    </xdr:to>
    <xdr:pic>
      <xdr:nvPicPr>
        <xdr:cNvPr id="337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217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3372</xdr:row>
      <xdr:rowOff>0</xdr:rowOff>
    </xdr:from>
    <xdr:to>
      <xdr:col>0</xdr:col>
      <xdr:colOff>171450</xdr:colOff>
      <xdr:row>3372</xdr:row>
      <xdr:rowOff>152400</xdr:rowOff>
    </xdr:to>
    <xdr:pic>
      <xdr:nvPicPr>
        <xdr:cNvPr id="337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236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3373</xdr:row>
      <xdr:rowOff>0</xdr:rowOff>
    </xdr:from>
    <xdr:to>
      <xdr:col>0</xdr:col>
      <xdr:colOff>171450</xdr:colOff>
      <xdr:row>3373</xdr:row>
      <xdr:rowOff>152400</xdr:rowOff>
    </xdr:to>
    <xdr:pic>
      <xdr:nvPicPr>
        <xdr:cNvPr id="337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255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3374</xdr:row>
      <xdr:rowOff>0</xdr:rowOff>
    </xdr:from>
    <xdr:to>
      <xdr:col>0</xdr:col>
      <xdr:colOff>171450</xdr:colOff>
      <xdr:row>3374</xdr:row>
      <xdr:rowOff>152400</xdr:rowOff>
    </xdr:to>
    <xdr:pic>
      <xdr:nvPicPr>
        <xdr:cNvPr id="337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274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3375</xdr:row>
      <xdr:rowOff>0</xdr:rowOff>
    </xdr:from>
    <xdr:to>
      <xdr:col>0</xdr:col>
      <xdr:colOff>171450</xdr:colOff>
      <xdr:row>3375</xdr:row>
      <xdr:rowOff>152400</xdr:rowOff>
    </xdr:to>
    <xdr:pic>
      <xdr:nvPicPr>
        <xdr:cNvPr id="337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293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3376</xdr:row>
      <xdr:rowOff>0</xdr:rowOff>
    </xdr:from>
    <xdr:to>
      <xdr:col>0</xdr:col>
      <xdr:colOff>171450</xdr:colOff>
      <xdr:row>3376</xdr:row>
      <xdr:rowOff>152400</xdr:rowOff>
    </xdr:to>
    <xdr:pic>
      <xdr:nvPicPr>
        <xdr:cNvPr id="337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312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3377</xdr:row>
      <xdr:rowOff>0</xdr:rowOff>
    </xdr:from>
    <xdr:to>
      <xdr:col>0</xdr:col>
      <xdr:colOff>171450</xdr:colOff>
      <xdr:row>3377</xdr:row>
      <xdr:rowOff>152400</xdr:rowOff>
    </xdr:to>
    <xdr:pic>
      <xdr:nvPicPr>
        <xdr:cNvPr id="337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331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3378</xdr:row>
      <xdr:rowOff>0</xdr:rowOff>
    </xdr:from>
    <xdr:to>
      <xdr:col>0</xdr:col>
      <xdr:colOff>171450</xdr:colOff>
      <xdr:row>3378</xdr:row>
      <xdr:rowOff>152400</xdr:rowOff>
    </xdr:to>
    <xdr:pic>
      <xdr:nvPicPr>
        <xdr:cNvPr id="337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350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3379</xdr:row>
      <xdr:rowOff>0</xdr:rowOff>
    </xdr:from>
    <xdr:to>
      <xdr:col>0</xdr:col>
      <xdr:colOff>171450</xdr:colOff>
      <xdr:row>3379</xdr:row>
      <xdr:rowOff>152400</xdr:rowOff>
    </xdr:to>
    <xdr:pic>
      <xdr:nvPicPr>
        <xdr:cNvPr id="338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369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3380</xdr:row>
      <xdr:rowOff>0</xdr:rowOff>
    </xdr:from>
    <xdr:to>
      <xdr:col>0</xdr:col>
      <xdr:colOff>171450</xdr:colOff>
      <xdr:row>3380</xdr:row>
      <xdr:rowOff>152400</xdr:rowOff>
    </xdr:to>
    <xdr:pic>
      <xdr:nvPicPr>
        <xdr:cNvPr id="338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389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3381</xdr:row>
      <xdr:rowOff>0</xdr:rowOff>
    </xdr:from>
    <xdr:to>
      <xdr:col>0</xdr:col>
      <xdr:colOff>171450</xdr:colOff>
      <xdr:row>3381</xdr:row>
      <xdr:rowOff>152400</xdr:rowOff>
    </xdr:to>
    <xdr:pic>
      <xdr:nvPicPr>
        <xdr:cNvPr id="338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408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3382</xdr:row>
      <xdr:rowOff>0</xdr:rowOff>
    </xdr:from>
    <xdr:to>
      <xdr:col>0</xdr:col>
      <xdr:colOff>171450</xdr:colOff>
      <xdr:row>3382</xdr:row>
      <xdr:rowOff>152400</xdr:rowOff>
    </xdr:to>
    <xdr:pic>
      <xdr:nvPicPr>
        <xdr:cNvPr id="338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427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3383</xdr:row>
      <xdr:rowOff>0</xdr:rowOff>
    </xdr:from>
    <xdr:to>
      <xdr:col>0</xdr:col>
      <xdr:colOff>171450</xdr:colOff>
      <xdr:row>3383</xdr:row>
      <xdr:rowOff>152400</xdr:rowOff>
    </xdr:to>
    <xdr:pic>
      <xdr:nvPicPr>
        <xdr:cNvPr id="338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446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3384</xdr:row>
      <xdr:rowOff>0</xdr:rowOff>
    </xdr:from>
    <xdr:to>
      <xdr:col>0</xdr:col>
      <xdr:colOff>171450</xdr:colOff>
      <xdr:row>3384</xdr:row>
      <xdr:rowOff>152400</xdr:rowOff>
    </xdr:to>
    <xdr:pic>
      <xdr:nvPicPr>
        <xdr:cNvPr id="338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465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3385</xdr:row>
      <xdr:rowOff>0</xdr:rowOff>
    </xdr:from>
    <xdr:to>
      <xdr:col>0</xdr:col>
      <xdr:colOff>171450</xdr:colOff>
      <xdr:row>3385</xdr:row>
      <xdr:rowOff>152400</xdr:rowOff>
    </xdr:to>
    <xdr:pic>
      <xdr:nvPicPr>
        <xdr:cNvPr id="338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484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3386</xdr:row>
      <xdr:rowOff>0</xdr:rowOff>
    </xdr:from>
    <xdr:to>
      <xdr:col>0</xdr:col>
      <xdr:colOff>171450</xdr:colOff>
      <xdr:row>3386</xdr:row>
      <xdr:rowOff>152400</xdr:rowOff>
    </xdr:to>
    <xdr:pic>
      <xdr:nvPicPr>
        <xdr:cNvPr id="338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503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3387</xdr:row>
      <xdr:rowOff>0</xdr:rowOff>
    </xdr:from>
    <xdr:to>
      <xdr:col>0</xdr:col>
      <xdr:colOff>171450</xdr:colOff>
      <xdr:row>3387</xdr:row>
      <xdr:rowOff>152400</xdr:rowOff>
    </xdr:to>
    <xdr:pic>
      <xdr:nvPicPr>
        <xdr:cNvPr id="338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522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3388</xdr:row>
      <xdr:rowOff>0</xdr:rowOff>
    </xdr:from>
    <xdr:to>
      <xdr:col>0</xdr:col>
      <xdr:colOff>171450</xdr:colOff>
      <xdr:row>3388</xdr:row>
      <xdr:rowOff>152400</xdr:rowOff>
    </xdr:to>
    <xdr:pic>
      <xdr:nvPicPr>
        <xdr:cNvPr id="338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541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3389</xdr:row>
      <xdr:rowOff>0</xdr:rowOff>
    </xdr:from>
    <xdr:to>
      <xdr:col>0</xdr:col>
      <xdr:colOff>171450</xdr:colOff>
      <xdr:row>3389</xdr:row>
      <xdr:rowOff>152400</xdr:rowOff>
    </xdr:to>
    <xdr:pic>
      <xdr:nvPicPr>
        <xdr:cNvPr id="339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560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3390</xdr:row>
      <xdr:rowOff>0</xdr:rowOff>
    </xdr:from>
    <xdr:to>
      <xdr:col>0</xdr:col>
      <xdr:colOff>171450</xdr:colOff>
      <xdr:row>3390</xdr:row>
      <xdr:rowOff>152400</xdr:rowOff>
    </xdr:to>
    <xdr:pic>
      <xdr:nvPicPr>
        <xdr:cNvPr id="339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579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3391</xdr:row>
      <xdr:rowOff>0</xdr:rowOff>
    </xdr:from>
    <xdr:to>
      <xdr:col>0</xdr:col>
      <xdr:colOff>171450</xdr:colOff>
      <xdr:row>3391</xdr:row>
      <xdr:rowOff>152400</xdr:rowOff>
    </xdr:to>
    <xdr:pic>
      <xdr:nvPicPr>
        <xdr:cNvPr id="339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598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3392</xdr:row>
      <xdr:rowOff>0</xdr:rowOff>
    </xdr:from>
    <xdr:to>
      <xdr:col>0</xdr:col>
      <xdr:colOff>171450</xdr:colOff>
      <xdr:row>3392</xdr:row>
      <xdr:rowOff>152400</xdr:rowOff>
    </xdr:to>
    <xdr:pic>
      <xdr:nvPicPr>
        <xdr:cNvPr id="339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617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3393</xdr:row>
      <xdr:rowOff>0</xdr:rowOff>
    </xdr:from>
    <xdr:to>
      <xdr:col>0</xdr:col>
      <xdr:colOff>171450</xdr:colOff>
      <xdr:row>3393</xdr:row>
      <xdr:rowOff>152400</xdr:rowOff>
    </xdr:to>
    <xdr:pic>
      <xdr:nvPicPr>
        <xdr:cNvPr id="339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636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3394</xdr:row>
      <xdr:rowOff>0</xdr:rowOff>
    </xdr:from>
    <xdr:to>
      <xdr:col>0</xdr:col>
      <xdr:colOff>171450</xdr:colOff>
      <xdr:row>3394</xdr:row>
      <xdr:rowOff>152400</xdr:rowOff>
    </xdr:to>
    <xdr:pic>
      <xdr:nvPicPr>
        <xdr:cNvPr id="339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655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3395</xdr:row>
      <xdr:rowOff>0</xdr:rowOff>
    </xdr:from>
    <xdr:to>
      <xdr:col>0</xdr:col>
      <xdr:colOff>171450</xdr:colOff>
      <xdr:row>3395</xdr:row>
      <xdr:rowOff>152400</xdr:rowOff>
    </xdr:to>
    <xdr:pic>
      <xdr:nvPicPr>
        <xdr:cNvPr id="339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674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3396</xdr:row>
      <xdr:rowOff>0</xdr:rowOff>
    </xdr:from>
    <xdr:to>
      <xdr:col>0</xdr:col>
      <xdr:colOff>171450</xdr:colOff>
      <xdr:row>3396</xdr:row>
      <xdr:rowOff>152400</xdr:rowOff>
    </xdr:to>
    <xdr:pic>
      <xdr:nvPicPr>
        <xdr:cNvPr id="339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693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3397</xdr:row>
      <xdr:rowOff>0</xdr:rowOff>
    </xdr:from>
    <xdr:to>
      <xdr:col>0</xdr:col>
      <xdr:colOff>171450</xdr:colOff>
      <xdr:row>3397</xdr:row>
      <xdr:rowOff>152400</xdr:rowOff>
    </xdr:to>
    <xdr:pic>
      <xdr:nvPicPr>
        <xdr:cNvPr id="339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712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3398</xdr:row>
      <xdr:rowOff>0</xdr:rowOff>
    </xdr:from>
    <xdr:to>
      <xdr:col>0</xdr:col>
      <xdr:colOff>171450</xdr:colOff>
      <xdr:row>3398</xdr:row>
      <xdr:rowOff>152400</xdr:rowOff>
    </xdr:to>
    <xdr:pic>
      <xdr:nvPicPr>
        <xdr:cNvPr id="339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731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3399</xdr:row>
      <xdr:rowOff>0</xdr:rowOff>
    </xdr:from>
    <xdr:to>
      <xdr:col>0</xdr:col>
      <xdr:colOff>171450</xdr:colOff>
      <xdr:row>3399</xdr:row>
      <xdr:rowOff>152400</xdr:rowOff>
    </xdr:to>
    <xdr:pic>
      <xdr:nvPicPr>
        <xdr:cNvPr id="340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750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3400</xdr:row>
      <xdr:rowOff>0</xdr:rowOff>
    </xdr:from>
    <xdr:to>
      <xdr:col>0</xdr:col>
      <xdr:colOff>171450</xdr:colOff>
      <xdr:row>3400</xdr:row>
      <xdr:rowOff>152400</xdr:rowOff>
    </xdr:to>
    <xdr:pic>
      <xdr:nvPicPr>
        <xdr:cNvPr id="340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770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3401</xdr:row>
      <xdr:rowOff>0</xdr:rowOff>
    </xdr:from>
    <xdr:to>
      <xdr:col>0</xdr:col>
      <xdr:colOff>171450</xdr:colOff>
      <xdr:row>3401</xdr:row>
      <xdr:rowOff>152400</xdr:rowOff>
    </xdr:to>
    <xdr:pic>
      <xdr:nvPicPr>
        <xdr:cNvPr id="340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789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3402</xdr:row>
      <xdr:rowOff>0</xdr:rowOff>
    </xdr:from>
    <xdr:to>
      <xdr:col>0</xdr:col>
      <xdr:colOff>171450</xdr:colOff>
      <xdr:row>3402</xdr:row>
      <xdr:rowOff>152400</xdr:rowOff>
    </xdr:to>
    <xdr:pic>
      <xdr:nvPicPr>
        <xdr:cNvPr id="340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808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3403</xdr:row>
      <xdr:rowOff>0</xdr:rowOff>
    </xdr:from>
    <xdr:to>
      <xdr:col>0</xdr:col>
      <xdr:colOff>171450</xdr:colOff>
      <xdr:row>3403</xdr:row>
      <xdr:rowOff>152400</xdr:rowOff>
    </xdr:to>
    <xdr:pic>
      <xdr:nvPicPr>
        <xdr:cNvPr id="340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827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3404</xdr:row>
      <xdr:rowOff>0</xdr:rowOff>
    </xdr:from>
    <xdr:to>
      <xdr:col>0</xdr:col>
      <xdr:colOff>171450</xdr:colOff>
      <xdr:row>3404</xdr:row>
      <xdr:rowOff>152400</xdr:rowOff>
    </xdr:to>
    <xdr:pic>
      <xdr:nvPicPr>
        <xdr:cNvPr id="340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846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3405</xdr:row>
      <xdr:rowOff>0</xdr:rowOff>
    </xdr:from>
    <xdr:to>
      <xdr:col>0</xdr:col>
      <xdr:colOff>171450</xdr:colOff>
      <xdr:row>3405</xdr:row>
      <xdr:rowOff>152400</xdr:rowOff>
    </xdr:to>
    <xdr:pic>
      <xdr:nvPicPr>
        <xdr:cNvPr id="340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865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3406</xdr:row>
      <xdr:rowOff>0</xdr:rowOff>
    </xdr:from>
    <xdr:to>
      <xdr:col>0</xdr:col>
      <xdr:colOff>171450</xdr:colOff>
      <xdr:row>3406</xdr:row>
      <xdr:rowOff>152400</xdr:rowOff>
    </xdr:to>
    <xdr:pic>
      <xdr:nvPicPr>
        <xdr:cNvPr id="340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884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3407</xdr:row>
      <xdr:rowOff>0</xdr:rowOff>
    </xdr:from>
    <xdr:to>
      <xdr:col>0</xdr:col>
      <xdr:colOff>171450</xdr:colOff>
      <xdr:row>3407</xdr:row>
      <xdr:rowOff>152400</xdr:rowOff>
    </xdr:to>
    <xdr:pic>
      <xdr:nvPicPr>
        <xdr:cNvPr id="340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903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3408</xdr:row>
      <xdr:rowOff>0</xdr:rowOff>
    </xdr:from>
    <xdr:to>
      <xdr:col>0</xdr:col>
      <xdr:colOff>171450</xdr:colOff>
      <xdr:row>3408</xdr:row>
      <xdr:rowOff>152400</xdr:rowOff>
    </xdr:to>
    <xdr:pic>
      <xdr:nvPicPr>
        <xdr:cNvPr id="340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922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3409</xdr:row>
      <xdr:rowOff>0</xdr:rowOff>
    </xdr:from>
    <xdr:to>
      <xdr:col>0</xdr:col>
      <xdr:colOff>171450</xdr:colOff>
      <xdr:row>3409</xdr:row>
      <xdr:rowOff>152400</xdr:rowOff>
    </xdr:to>
    <xdr:pic>
      <xdr:nvPicPr>
        <xdr:cNvPr id="341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941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3410</xdr:row>
      <xdr:rowOff>0</xdr:rowOff>
    </xdr:from>
    <xdr:to>
      <xdr:col>0</xdr:col>
      <xdr:colOff>171450</xdr:colOff>
      <xdr:row>3410</xdr:row>
      <xdr:rowOff>152400</xdr:rowOff>
    </xdr:to>
    <xdr:pic>
      <xdr:nvPicPr>
        <xdr:cNvPr id="341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960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3411</xdr:row>
      <xdr:rowOff>0</xdr:rowOff>
    </xdr:from>
    <xdr:to>
      <xdr:col>0</xdr:col>
      <xdr:colOff>171450</xdr:colOff>
      <xdr:row>3411</xdr:row>
      <xdr:rowOff>152400</xdr:rowOff>
    </xdr:to>
    <xdr:pic>
      <xdr:nvPicPr>
        <xdr:cNvPr id="341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979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3412</xdr:row>
      <xdr:rowOff>0</xdr:rowOff>
    </xdr:from>
    <xdr:to>
      <xdr:col>0</xdr:col>
      <xdr:colOff>171450</xdr:colOff>
      <xdr:row>3412</xdr:row>
      <xdr:rowOff>152400</xdr:rowOff>
    </xdr:to>
    <xdr:pic>
      <xdr:nvPicPr>
        <xdr:cNvPr id="341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4998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3413</xdr:row>
      <xdr:rowOff>0</xdr:rowOff>
    </xdr:from>
    <xdr:to>
      <xdr:col>0</xdr:col>
      <xdr:colOff>171450</xdr:colOff>
      <xdr:row>3413</xdr:row>
      <xdr:rowOff>152400</xdr:rowOff>
    </xdr:to>
    <xdr:pic>
      <xdr:nvPicPr>
        <xdr:cNvPr id="341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017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3414</xdr:row>
      <xdr:rowOff>0</xdr:rowOff>
    </xdr:from>
    <xdr:to>
      <xdr:col>0</xdr:col>
      <xdr:colOff>171450</xdr:colOff>
      <xdr:row>3414</xdr:row>
      <xdr:rowOff>152400</xdr:rowOff>
    </xdr:to>
    <xdr:pic>
      <xdr:nvPicPr>
        <xdr:cNvPr id="341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036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3415</xdr:row>
      <xdr:rowOff>0</xdr:rowOff>
    </xdr:from>
    <xdr:to>
      <xdr:col>0</xdr:col>
      <xdr:colOff>171450</xdr:colOff>
      <xdr:row>3415</xdr:row>
      <xdr:rowOff>152400</xdr:rowOff>
    </xdr:to>
    <xdr:pic>
      <xdr:nvPicPr>
        <xdr:cNvPr id="341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055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3416</xdr:row>
      <xdr:rowOff>0</xdr:rowOff>
    </xdr:from>
    <xdr:to>
      <xdr:col>0</xdr:col>
      <xdr:colOff>171450</xdr:colOff>
      <xdr:row>3416</xdr:row>
      <xdr:rowOff>152400</xdr:rowOff>
    </xdr:to>
    <xdr:pic>
      <xdr:nvPicPr>
        <xdr:cNvPr id="341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0748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3417</xdr:row>
      <xdr:rowOff>0</xdr:rowOff>
    </xdr:from>
    <xdr:to>
      <xdr:col>0</xdr:col>
      <xdr:colOff>171450</xdr:colOff>
      <xdr:row>3417</xdr:row>
      <xdr:rowOff>152400</xdr:rowOff>
    </xdr:to>
    <xdr:pic>
      <xdr:nvPicPr>
        <xdr:cNvPr id="341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0938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3418</xdr:row>
      <xdr:rowOff>0</xdr:rowOff>
    </xdr:from>
    <xdr:to>
      <xdr:col>0</xdr:col>
      <xdr:colOff>171450</xdr:colOff>
      <xdr:row>3418</xdr:row>
      <xdr:rowOff>152400</xdr:rowOff>
    </xdr:to>
    <xdr:pic>
      <xdr:nvPicPr>
        <xdr:cNvPr id="341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1129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3419</xdr:row>
      <xdr:rowOff>0</xdr:rowOff>
    </xdr:from>
    <xdr:to>
      <xdr:col>0</xdr:col>
      <xdr:colOff>171450</xdr:colOff>
      <xdr:row>3419</xdr:row>
      <xdr:rowOff>152400</xdr:rowOff>
    </xdr:to>
    <xdr:pic>
      <xdr:nvPicPr>
        <xdr:cNvPr id="342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1319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3420</xdr:row>
      <xdr:rowOff>0</xdr:rowOff>
    </xdr:from>
    <xdr:to>
      <xdr:col>0</xdr:col>
      <xdr:colOff>171450</xdr:colOff>
      <xdr:row>3420</xdr:row>
      <xdr:rowOff>152400</xdr:rowOff>
    </xdr:to>
    <xdr:pic>
      <xdr:nvPicPr>
        <xdr:cNvPr id="342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1510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3421</xdr:row>
      <xdr:rowOff>0</xdr:rowOff>
    </xdr:from>
    <xdr:to>
      <xdr:col>0</xdr:col>
      <xdr:colOff>171450</xdr:colOff>
      <xdr:row>3421</xdr:row>
      <xdr:rowOff>152400</xdr:rowOff>
    </xdr:to>
    <xdr:pic>
      <xdr:nvPicPr>
        <xdr:cNvPr id="342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1700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3422</xdr:row>
      <xdr:rowOff>0</xdr:rowOff>
    </xdr:from>
    <xdr:to>
      <xdr:col>0</xdr:col>
      <xdr:colOff>171450</xdr:colOff>
      <xdr:row>3422</xdr:row>
      <xdr:rowOff>152400</xdr:rowOff>
    </xdr:to>
    <xdr:pic>
      <xdr:nvPicPr>
        <xdr:cNvPr id="342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1891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3423</xdr:row>
      <xdr:rowOff>0</xdr:rowOff>
    </xdr:from>
    <xdr:to>
      <xdr:col>0</xdr:col>
      <xdr:colOff>171450</xdr:colOff>
      <xdr:row>3423</xdr:row>
      <xdr:rowOff>152400</xdr:rowOff>
    </xdr:to>
    <xdr:pic>
      <xdr:nvPicPr>
        <xdr:cNvPr id="342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2081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3424</xdr:row>
      <xdr:rowOff>0</xdr:rowOff>
    </xdr:from>
    <xdr:to>
      <xdr:col>0</xdr:col>
      <xdr:colOff>171450</xdr:colOff>
      <xdr:row>3424</xdr:row>
      <xdr:rowOff>152400</xdr:rowOff>
    </xdr:to>
    <xdr:pic>
      <xdr:nvPicPr>
        <xdr:cNvPr id="342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2272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3425</xdr:row>
      <xdr:rowOff>0</xdr:rowOff>
    </xdr:from>
    <xdr:to>
      <xdr:col>0</xdr:col>
      <xdr:colOff>171450</xdr:colOff>
      <xdr:row>3425</xdr:row>
      <xdr:rowOff>152400</xdr:rowOff>
    </xdr:to>
    <xdr:pic>
      <xdr:nvPicPr>
        <xdr:cNvPr id="3426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2462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3426</xdr:row>
      <xdr:rowOff>0</xdr:rowOff>
    </xdr:from>
    <xdr:to>
      <xdr:col>0</xdr:col>
      <xdr:colOff>171450</xdr:colOff>
      <xdr:row>3426</xdr:row>
      <xdr:rowOff>152400</xdr:rowOff>
    </xdr:to>
    <xdr:pic>
      <xdr:nvPicPr>
        <xdr:cNvPr id="3427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2653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3427</xdr:row>
      <xdr:rowOff>0</xdr:rowOff>
    </xdr:from>
    <xdr:to>
      <xdr:col>0</xdr:col>
      <xdr:colOff>171450</xdr:colOff>
      <xdr:row>3427</xdr:row>
      <xdr:rowOff>152400</xdr:rowOff>
    </xdr:to>
    <xdr:pic>
      <xdr:nvPicPr>
        <xdr:cNvPr id="3428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2843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3428</xdr:row>
      <xdr:rowOff>0</xdr:rowOff>
    </xdr:from>
    <xdr:to>
      <xdr:col>0</xdr:col>
      <xdr:colOff>171450</xdr:colOff>
      <xdr:row>3428</xdr:row>
      <xdr:rowOff>152400</xdr:rowOff>
    </xdr:to>
    <xdr:pic>
      <xdr:nvPicPr>
        <xdr:cNvPr id="3429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3034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3429</xdr:row>
      <xdr:rowOff>0</xdr:rowOff>
    </xdr:from>
    <xdr:to>
      <xdr:col>0</xdr:col>
      <xdr:colOff>171450</xdr:colOff>
      <xdr:row>3429</xdr:row>
      <xdr:rowOff>152400</xdr:rowOff>
    </xdr:to>
    <xdr:pic>
      <xdr:nvPicPr>
        <xdr:cNvPr id="3430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3224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3430</xdr:row>
      <xdr:rowOff>0</xdr:rowOff>
    </xdr:from>
    <xdr:to>
      <xdr:col>0</xdr:col>
      <xdr:colOff>171450</xdr:colOff>
      <xdr:row>3430</xdr:row>
      <xdr:rowOff>152400</xdr:rowOff>
    </xdr:to>
    <xdr:pic>
      <xdr:nvPicPr>
        <xdr:cNvPr id="3431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3415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3431</xdr:row>
      <xdr:rowOff>0</xdr:rowOff>
    </xdr:from>
    <xdr:to>
      <xdr:col>0</xdr:col>
      <xdr:colOff>171450</xdr:colOff>
      <xdr:row>3431</xdr:row>
      <xdr:rowOff>152400</xdr:rowOff>
    </xdr:to>
    <xdr:pic>
      <xdr:nvPicPr>
        <xdr:cNvPr id="3432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3605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3432</xdr:row>
      <xdr:rowOff>0</xdr:rowOff>
    </xdr:from>
    <xdr:to>
      <xdr:col>0</xdr:col>
      <xdr:colOff>171450</xdr:colOff>
      <xdr:row>3432</xdr:row>
      <xdr:rowOff>152400</xdr:rowOff>
    </xdr:to>
    <xdr:pic>
      <xdr:nvPicPr>
        <xdr:cNvPr id="3433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3796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3433</xdr:row>
      <xdr:rowOff>0</xdr:rowOff>
    </xdr:from>
    <xdr:to>
      <xdr:col>0</xdr:col>
      <xdr:colOff>171450</xdr:colOff>
      <xdr:row>3433</xdr:row>
      <xdr:rowOff>152400</xdr:rowOff>
    </xdr:to>
    <xdr:pic>
      <xdr:nvPicPr>
        <xdr:cNvPr id="3434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3986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3434</xdr:row>
      <xdr:rowOff>0</xdr:rowOff>
    </xdr:from>
    <xdr:to>
      <xdr:col>0</xdr:col>
      <xdr:colOff>171450</xdr:colOff>
      <xdr:row>3434</xdr:row>
      <xdr:rowOff>152400</xdr:rowOff>
    </xdr:to>
    <xdr:pic>
      <xdr:nvPicPr>
        <xdr:cNvPr id="3435" name="Picture~Icon/Empty" descr="~Icon/Empty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6541770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0</xdr:col>
      <xdr:colOff>19050</xdr:colOff>
      <xdr:row>3435</xdr:row>
      <xdr:rowOff>0</xdr:rowOff>
    </xdr:from>
    <xdr:to>
      <xdr:col>0</xdr:col>
      <xdr:colOff>171450</xdr:colOff>
      <xdr:row>3435</xdr:row>
      <xdr:rowOff>152400</xdr:rowOff>
    </xdr:to>
    <xdr:pic>
      <xdr:nvPicPr>
        <xdr:cNvPr id="3436" name="Picture~Icon/InProgress" descr="~Icon/InProgress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654367500"/>
          <a:ext cx="152400" cy="1524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70"/>
  <sheetViews>
    <sheetView tabSelected="1" topLeftCell="A1527" zoomScale="80" zoomScaleNormal="80" workbookViewId="0">
      <selection activeCell="M1571" sqref="M1571"/>
    </sheetView>
  </sheetViews>
  <sheetFormatPr defaultRowHeight="14.4" x14ac:dyDescent="0.3"/>
  <cols>
    <col min="2" max="2" width="8.6640625" bestFit="1" customWidth="1"/>
    <col min="3" max="3" width="12" customWidth="1"/>
    <col min="4" max="4" width="18.44140625" customWidth="1"/>
    <col min="5" max="5" width="21.21875" customWidth="1"/>
    <col min="6" max="6" width="27.44140625" customWidth="1"/>
    <col min="7" max="7" width="13.5546875" bestFit="1" customWidth="1"/>
    <col min="8" max="8" width="17.6640625" bestFit="1" customWidth="1"/>
    <col min="9" max="9" width="79.33203125" bestFit="1" customWidth="1"/>
    <col min="10" max="10" width="11.5546875" customWidth="1"/>
    <col min="11" max="11" width="20.33203125" customWidth="1"/>
    <col min="12" max="12" width="31.44140625" bestFit="1" customWidth="1"/>
    <col min="13" max="14" width="20.109375" bestFit="1" customWidth="1"/>
    <col min="15" max="15" width="8.6640625" hidden="1" customWidth="1"/>
    <col min="16" max="16" width="12.44140625" hidden="1" customWidth="1"/>
    <col min="17" max="18" width="13.109375" hidden="1" customWidth="1"/>
    <col min="19" max="21" width="7.44140625" hidden="1" customWidth="1"/>
    <col min="22" max="22" width="8.109375" hidden="1" customWidth="1"/>
    <col min="23" max="23" width="0" hidden="1" customWidth="1"/>
    <col min="24" max="24" width="14.109375" hidden="1" customWidth="1"/>
    <col min="25" max="25" width="8.5546875" hidden="1" customWidth="1"/>
    <col min="26" max="26" width="8.88671875" hidden="1" customWidth="1"/>
    <col min="27" max="27" width="22.6640625" bestFit="1" customWidth="1"/>
    <col min="28" max="28" width="20.109375" customWidth="1"/>
    <col min="29" max="29" width="12.109375" customWidth="1"/>
    <col min="30" max="30" width="15.88671875" customWidth="1"/>
    <col min="31" max="31" width="13" bestFit="1" customWidth="1"/>
  </cols>
  <sheetData>
    <row r="1" spans="1:30" x14ac:dyDescent="0.3">
      <c r="I1" s="108"/>
    </row>
    <row r="2" spans="1:30" x14ac:dyDescent="0.3">
      <c r="I2" s="109" t="s">
        <v>8741</v>
      </c>
    </row>
    <row r="3" spans="1:30" ht="46.8" x14ac:dyDescent="0.3">
      <c r="A3" s="107" t="s">
        <v>8740</v>
      </c>
      <c r="B3" s="1" t="s">
        <v>0</v>
      </c>
      <c r="C3" s="10" t="s">
        <v>1</v>
      </c>
      <c r="D3" s="1" t="s">
        <v>2</v>
      </c>
      <c r="E3" s="1" t="s">
        <v>3</v>
      </c>
      <c r="F3" s="11" t="s">
        <v>4</v>
      </c>
      <c r="G3" s="11" t="s">
        <v>5</v>
      </c>
      <c r="H3" s="11" t="s">
        <v>6</v>
      </c>
      <c r="I3" s="12" t="s">
        <v>7</v>
      </c>
      <c r="J3" s="11" t="s">
        <v>8</v>
      </c>
      <c r="K3" s="13" t="s">
        <v>9</v>
      </c>
      <c r="L3" s="13" t="s">
        <v>10</v>
      </c>
      <c r="M3" s="13" t="s">
        <v>11</v>
      </c>
      <c r="N3" s="13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4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5" t="s">
        <v>25</v>
      </c>
      <c r="AB3" s="16" t="s">
        <v>91</v>
      </c>
      <c r="AC3" s="15" t="s">
        <v>26</v>
      </c>
    </row>
    <row r="4" spans="1:30" ht="15.6" x14ac:dyDescent="0.3">
      <c r="A4" s="29">
        <v>1</v>
      </c>
      <c r="B4" s="2" t="s">
        <v>27</v>
      </c>
      <c r="C4" s="52" t="s">
        <v>28</v>
      </c>
      <c r="D4" s="2"/>
      <c r="E4" s="2"/>
      <c r="F4" s="3" t="s">
        <v>29</v>
      </c>
      <c r="G4" s="3">
        <v>5000009359</v>
      </c>
      <c r="H4" s="3" t="s">
        <v>30</v>
      </c>
      <c r="I4" s="4" t="s">
        <v>31</v>
      </c>
      <c r="J4" s="3" t="s">
        <v>32</v>
      </c>
      <c r="K4" s="5">
        <v>14040.349999999999</v>
      </c>
      <c r="L4" s="5">
        <v>210.71249341219277</v>
      </c>
      <c r="M4" s="21">
        <f t="shared" ref="M4:M47" si="0">L4*K4</f>
        <v>2958477.1568798805</v>
      </c>
      <c r="N4" s="21">
        <f t="shared" ref="N4:N48" si="1">M4*1.12</f>
        <v>3313494.4157054666</v>
      </c>
      <c r="O4" s="3"/>
      <c r="P4" s="3"/>
      <c r="Q4" s="3"/>
      <c r="R4" s="3"/>
      <c r="S4" s="6"/>
      <c r="T4" s="3"/>
      <c r="U4" s="3"/>
      <c r="V4" s="3"/>
      <c r="W4" s="3"/>
      <c r="X4" s="3"/>
      <c r="Y4" s="3"/>
      <c r="Z4" s="3"/>
      <c r="AA4" s="89" t="s">
        <v>33</v>
      </c>
      <c r="AB4" s="8">
        <v>90</v>
      </c>
      <c r="AC4" s="9" t="str">
        <f>IF(M4&gt;1966000,"ОК","БПН")</f>
        <v>ОК</v>
      </c>
    </row>
    <row r="5" spans="1:30" ht="15.6" x14ac:dyDescent="0.3">
      <c r="A5" s="29">
        <v>2</v>
      </c>
      <c r="B5" s="2" t="s">
        <v>27</v>
      </c>
      <c r="C5" s="52" t="s">
        <v>28</v>
      </c>
      <c r="D5" s="2"/>
      <c r="E5" s="2"/>
      <c r="F5" s="3" t="s">
        <v>29</v>
      </c>
      <c r="G5" s="3">
        <v>5000009359</v>
      </c>
      <c r="H5" s="3" t="s">
        <v>34</v>
      </c>
      <c r="I5" s="4" t="s">
        <v>35</v>
      </c>
      <c r="J5" s="3" t="s">
        <v>32</v>
      </c>
      <c r="K5" s="5">
        <v>50000</v>
      </c>
      <c r="L5" s="5">
        <v>210.71249341219277</v>
      </c>
      <c r="M5" s="21">
        <f t="shared" si="0"/>
        <v>10535624.670609638</v>
      </c>
      <c r="N5" s="21">
        <f t="shared" si="1"/>
        <v>11799899.631082796</v>
      </c>
      <c r="O5" s="3"/>
      <c r="P5" s="3"/>
      <c r="Q5" s="3"/>
      <c r="R5" s="3"/>
      <c r="S5" s="6"/>
      <c r="T5" s="3"/>
      <c r="U5" s="3"/>
      <c r="V5" s="3"/>
      <c r="W5" s="3"/>
      <c r="X5" s="3"/>
      <c r="Y5" s="3"/>
      <c r="Z5" s="3"/>
      <c r="AA5" s="89" t="s">
        <v>33</v>
      </c>
      <c r="AB5" s="8">
        <v>90</v>
      </c>
      <c r="AC5" s="9" t="str">
        <f t="shared" ref="AC5:AC49" si="2">IF(M5&gt;1966000,"ОК","БПН")</f>
        <v>ОК</v>
      </c>
    </row>
    <row r="6" spans="1:30" ht="15.6" x14ac:dyDescent="0.3">
      <c r="A6" s="29">
        <v>3</v>
      </c>
      <c r="B6" s="2" t="s">
        <v>27</v>
      </c>
      <c r="C6" s="52" t="s">
        <v>28</v>
      </c>
      <c r="D6" s="2"/>
      <c r="E6" s="2"/>
      <c r="F6" s="3" t="s">
        <v>29</v>
      </c>
      <c r="G6" s="3">
        <v>5000009359</v>
      </c>
      <c r="H6" s="3" t="s">
        <v>34</v>
      </c>
      <c r="I6" s="4" t="s">
        <v>36</v>
      </c>
      <c r="J6" s="3" t="s">
        <v>32</v>
      </c>
      <c r="K6" s="5">
        <v>57111.5</v>
      </c>
      <c r="L6" s="5">
        <v>210.71249341219277</v>
      </c>
      <c r="M6" s="21">
        <f t="shared" si="0"/>
        <v>12034106.567510447</v>
      </c>
      <c r="N6" s="21">
        <f t="shared" si="1"/>
        <v>13478199.355611701</v>
      </c>
      <c r="O6" s="3"/>
      <c r="P6" s="3"/>
      <c r="Q6" s="3"/>
      <c r="R6" s="3"/>
      <c r="S6" s="6"/>
      <c r="T6" s="3"/>
      <c r="U6" s="3"/>
      <c r="V6" s="3"/>
      <c r="W6" s="3"/>
      <c r="X6" s="3"/>
      <c r="Y6" s="3"/>
      <c r="Z6" s="3"/>
      <c r="AA6" s="89" t="s">
        <v>33</v>
      </c>
      <c r="AB6" s="8">
        <v>90</v>
      </c>
      <c r="AC6" s="9" t="str">
        <f t="shared" si="2"/>
        <v>ОК</v>
      </c>
    </row>
    <row r="7" spans="1:30" ht="15.6" x14ac:dyDescent="0.3">
      <c r="A7" s="29">
        <v>4</v>
      </c>
      <c r="B7" s="2" t="s">
        <v>27</v>
      </c>
      <c r="C7" s="52" t="s">
        <v>28</v>
      </c>
      <c r="D7" s="2"/>
      <c r="E7" s="2"/>
      <c r="F7" s="3" t="s">
        <v>37</v>
      </c>
      <c r="G7" s="3">
        <v>5000009363</v>
      </c>
      <c r="H7" s="3" t="s">
        <v>38</v>
      </c>
      <c r="I7" s="4" t="s">
        <v>39</v>
      </c>
      <c r="J7" s="3" t="s">
        <v>32</v>
      </c>
      <c r="K7" s="5">
        <v>8735.8050000000003</v>
      </c>
      <c r="L7" s="5">
        <v>247.25</v>
      </c>
      <c r="M7" s="21">
        <f t="shared" si="0"/>
        <v>2159927.7862499999</v>
      </c>
      <c r="N7" s="21">
        <f t="shared" si="1"/>
        <v>2419119.1206</v>
      </c>
      <c r="O7" s="3"/>
      <c r="P7" s="3"/>
      <c r="Q7" s="3"/>
      <c r="R7" s="3"/>
      <c r="S7" s="6"/>
      <c r="T7" s="3"/>
      <c r="U7" s="3"/>
      <c r="V7" s="3"/>
      <c r="W7" s="3"/>
      <c r="X7" s="3"/>
      <c r="Y7" s="3"/>
      <c r="Z7" s="3"/>
      <c r="AA7" s="89" t="s">
        <v>33</v>
      </c>
      <c r="AB7" s="8">
        <v>90</v>
      </c>
      <c r="AC7" s="9" t="str">
        <f t="shared" si="2"/>
        <v>ОК</v>
      </c>
    </row>
    <row r="8" spans="1:30" ht="15.6" x14ac:dyDescent="0.3">
      <c r="A8" s="29">
        <v>5</v>
      </c>
      <c r="B8" s="2" t="s">
        <v>27</v>
      </c>
      <c r="C8" s="52" t="s">
        <v>28</v>
      </c>
      <c r="D8" s="2"/>
      <c r="E8" s="2"/>
      <c r="F8" s="3" t="s">
        <v>41</v>
      </c>
      <c r="G8" s="3">
        <v>5000002466</v>
      </c>
      <c r="H8" s="3" t="s">
        <v>42</v>
      </c>
      <c r="I8" s="4" t="s">
        <v>107</v>
      </c>
      <c r="J8" s="3" t="s">
        <v>32</v>
      </c>
      <c r="K8" s="5">
        <v>269841.53000000003</v>
      </c>
      <c r="L8" s="5">
        <v>250.14</v>
      </c>
      <c r="M8" s="21">
        <f t="shared" si="0"/>
        <v>67498160.314199999</v>
      </c>
      <c r="N8" s="21">
        <f t="shared" si="1"/>
        <v>75597939.551904008</v>
      </c>
      <c r="O8" s="3"/>
      <c r="P8" s="3"/>
      <c r="Q8" s="3"/>
      <c r="R8" s="3"/>
      <c r="S8" s="6"/>
      <c r="T8" s="3"/>
      <c r="U8" s="3"/>
      <c r="V8" s="3"/>
      <c r="W8" s="3"/>
      <c r="X8" s="3"/>
      <c r="Y8" s="3"/>
      <c r="Z8" s="3"/>
      <c r="AA8" s="89" t="s">
        <v>33</v>
      </c>
      <c r="AB8" s="8">
        <v>90</v>
      </c>
      <c r="AC8" s="9" t="str">
        <f t="shared" si="2"/>
        <v>ОК</v>
      </c>
    </row>
    <row r="9" spans="1:30" ht="15.6" x14ac:dyDescent="0.3">
      <c r="A9" s="29">
        <v>6</v>
      </c>
      <c r="B9" s="2" t="s">
        <v>27</v>
      </c>
      <c r="C9" s="52" t="s">
        <v>28</v>
      </c>
      <c r="D9" s="2"/>
      <c r="E9" s="2"/>
      <c r="F9" s="3" t="s">
        <v>41</v>
      </c>
      <c r="G9" s="3">
        <v>5000002466</v>
      </c>
      <c r="H9" s="3" t="s">
        <v>42</v>
      </c>
      <c r="I9" s="4" t="s">
        <v>108</v>
      </c>
      <c r="J9" s="3" t="s">
        <v>32</v>
      </c>
      <c r="K9" s="5">
        <v>269840</v>
      </c>
      <c r="L9" s="5">
        <v>250.14</v>
      </c>
      <c r="M9" s="21">
        <f t="shared" si="0"/>
        <v>67497777.599999994</v>
      </c>
      <c r="N9" s="21">
        <f t="shared" si="1"/>
        <v>75597510.912</v>
      </c>
      <c r="O9" s="3"/>
      <c r="P9" s="3"/>
      <c r="Q9" s="3"/>
      <c r="R9" s="3"/>
      <c r="S9" s="6"/>
      <c r="T9" s="3"/>
      <c r="U9" s="3"/>
      <c r="V9" s="3"/>
      <c r="W9" s="3"/>
      <c r="X9" s="3"/>
      <c r="Y9" s="3"/>
      <c r="Z9" s="3"/>
      <c r="AA9" s="89" t="s">
        <v>182</v>
      </c>
      <c r="AB9" s="8">
        <v>90</v>
      </c>
      <c r="AC9" s="9" t="str">
        <f t="shared" si="2"/>
        <v>ОК</v>
      </c>
      <c r="AD9" s="37"/>
    </row>
    <row r="10" spans="1:30" ht="15.6" x14ac:dyDescent="0.3">
      <c r="A10" s="29">
        <v>7</v>
      </c>
      <c r="B10" s="2" t="s">
        <v>27</v>
      </c>
      <c r="C10" s="52" t="s">
        <v>28</v>
      </c>
      <c r="D10" s="2"/>
      <c r="E10" s="2"/>
      <c r="F10" s="3" t="s">
        <v>40</v>
      </c>
      <c r="G10" s="3">
        <v>5000001438</v>
      </c>
      <c r="H10" s="3" t="s">
        <v>42</v>
      </c>
      <c r="I10" s="4" t="s">
        <v>105</v>
      </c>
      <c r="J10" s="3" t="s">
        <v>32</v>
      </c>
      <c r="K10" s="5">
        <v>344251.38</v>
      </c>
      <c r="L10" s="5">
        <v>233.28000000000003</v>
      </c>
      <c r="M10" s="21">
        <f t="shared" si="0"/>
        <v>80306961.926400006</v>
      </c>
      <c r="N10" s="21">
        <f t="shared" si="1"/>
        <v>89943797.357568011</v>
      </c>
      <c r="O10" s="3"/>
      <c r="P10" s="3"/>
      <c r="Q10" s="3"/>
      <c r="R10" s="3"/>
      <c r="S10" s="6"/>
      <c r="T10" s="3"/>
      <c r="U10" s="3"/>
      <c r="V10" s="3"/>
      <c r="W10" s="3"/>
      <c r="X10" s="3"/>
      <c r="Y10" s="3"/>
      <c r="Z10" s="3"/>
      <c r="AA10" s="89" t="s">
        <v>154</v>
      </c>
      <c r="AB10" s="8">
        <v>90</v>
      </c>
      <c r="AC10" s="9" t="str">
        <f t="shared" si="2"/>
        <v>ОК</v>
      </c>
      <c r="AD10" s="37"/>
    </row>
    <row r="11" spans="1:30" ht="15.6" x14ac:dyDescent="0.3">
      <c r="A11" s="29">
        <v>8</v>
      </c>
      <c r="B11" s="2" t="s">
        <v>27</v>
      </c>
      <c r="C11" s="52" t="s">
        <v>28</v>
      </c>
      <c r="D11" s="2"/>
      <c r="E11" s="2"/>
      <c r="F11" s="3" t="s">
        <v>40</v>
      </c>
      <c r="G11" s="3">
        <v>5000001438</v>
      </c>
      <c r="H11" s="3" t="s">
        <v>42</v>
      </c>
      <c r="I11" s="4" t="s">
        <v>106</v>
      </c>
      <c r="J11" s="3" t="s">
        <v>32</v>
      </c>
      <c r="K11" s="5">
        <v>344251</v>
      </c>
      <c r="L11" s="5">
        <v>233.28000000000003</v>
      </c>
      <c r="M11" s="21">
        <f t="shared" si="0"/>
        <v>80306873.280000016</v>
      </c>
      <c r="N11" s="21">
        <f t="shared" si="1"/>
        <v>89943698.073600024</v>
      </c>
      <c r="O11" s="3"/>
      <c r="P11" s="3"/>
      <c r="Q11" s="3"/>
      <c r="R11" s="3"/>
      <c r="S11" s="6"/>
      <c r="T11" s="3"/>
      <c r="U11" s="3"/>
      <c r="V11" s="3"/>
      <c r="W11" s="3"/>
      <c r="X11" s="3"/>
      <c r="Y11" s="3"/>
      <c r="Z11" s="3"/>
      <c r="AA11" s="89" t="s">
        <v>57</v>
      </c>
      <c r="AB11" s="8">
        <v>90</v>
      </c>
      <c r="AC11" s="9" t="str">
        <f t="shared" si="2"/>
        <v>ОК</v>
      </c>
    </row>
    <row r="12" spans="1:30" ht="15.6" x14ac:dyDescent="0.3">
      <c r="A12" s="29">
        <v>9</v>
      </c>
      <c r="B12" s="2" t="s">
        <v>27</v>
      </c>
      <c r="C12" s="52" t="s">
        <v>28</v>
      </c>
      <c r="D12" s="2"/>
      <c r="E12" s="2"/>
      <c r="F12" s="3" t="s">
        <v>43</v>
      </c>
      <c r="G12" s="2">
        <v>3000000006</v>
      </c>
      <c r="H12" s="2" t="s">
        <v>44</v>
      </c>
      <c r="I12" s="4" t="s">
        <v>45</v>
      </c>
      <c r="J12" s="2" t="s">
        <v>46</v>
      </c>
      <c r="K12" s="50">
        <v>37.344537815099997</v>
      </c>
      <c r="L12" s="50">
        <v>2975000</v>
      </c>
      <c r="M12" s="36">
        <f t="shared" si="0"/>
        <v>111099999.99992248</v>
      </c>
      <c r="N12" s="36">
        <f t="shared" si="1"/>
        <v>124431999.9999132</v>
      </c>
      <c r="O12" s="2"/>
      <c r="P12" s="2"/>
      <c r="Q12" s="2"/>
      <c r="R12" s="2"/>
      <c r="S12" s="51"/>
      <c r="T12" s="2"/>
      <c r="U12" s="2"/>
      <c r="V12" s="2"/>
      <c r="W12" s="2"/>
      <c r="X12" s="2"/>
      <c r="Y12" s="2"/>
      <c r="Z12" s="2"/>
      <c r="AA12" s="89" t="s">
        <v>33</v>
      </c>
      <c r="AB12" s="101">
        <v>0</v>
      </c>
      <c r="AC12" s="9" t="str">
        <f t="shared" si="2"/>
        <v>ОК</v>
      </c>
    </row>
    <row r="13" spans="1:30" ht="15.6" x14ac:dyDescent="0.3">
      <c r="A13" s="29">
        <v>10</v>
      </c>
      <c r="B13" s="2" t="s">
        <v>27</v>
      </c>
      <c r="C13" s="52" t="s">
        <v>28</v>
      </c>
      <c r="D13" s="2"/>
      <c r="E13" s="2"/>
      <c r="F13" s="3" t="s">
        <v>47</v>
      </c>
      <c r="G13" s="2">
        <v>3000000030</v>
      </c>
      <c r="H13" s="2" t="s">
        <v>42</v>
      </c>
      <c r="I13" s="49" t="s">
        <v>48</v>
      </c>
      <c r="J13" s="2" t="s">
        <v>49</v>
      </c>
      <c r="K13" s="50">
        <v>448</v>
      </c>
      <c r="L13" s="50">
        <v>228195.44</v>
      </c>
      <c r="M13" s="36">
        <f t="shared" si="0"/>
        <v>102231557.12</v>
      </c>
      <c r="N13" s="36">
        <f t="shared" si="1"/>
        <v>114499343.97440001</v>
      </c>
      <c r="O13" s="2"/>
      <c r="P13" s="2"/>
      <c r="Q13" s="2"/>
      <c r="R13" s="2"/>
      <c r="S13" s="51"/>
      <c r="T13" s="2"/>
      <c r="U13" s="2"/>
      <c r="V13" s="2"/>
      <c r="W13" s="2"/>
      <c r="X13" s="2"/>
      <c r="Y13" s="2"/>
      <c r="Z13" s="2"/>
      <c r="AA13" s="90" t="s">
        <v>1576</v>
      </c>
      <c r="AB13" s="8">
        <v>95</v>
      </c>
      <c r="AC13" s="9" t="str">
        <f t="shared" si="2"/>
        <v>ОК</v>
      </c>
    </row>
    <row r="14" spans="1:30" ht="15.6" x14ac:dyDescent="0.3">
      <c r="A14" s="29">
        <v>11</v>
      </c>
      <c r="B14" s="2" t="s">
        <v>27</v>
      </c>
      <c r="C14" s="52" t="s">
        <v>28</v>
      </c>
      <c r="D14" s="2"/>
      <c r="E14" s="2"/>
      <c r="F14" s="3" t="s">
        <v>47</v>
      </c>
      <c r="G14" s="2">
        <v>3000000030</v>
      </c>
      <c r="H14" s="2" t="s">
        <v>42</v>
      </c>
      <c r="I14" s="49" t="s">
        <v>93</v>
      </c>
      <c r="J14" s="2" t="s">
        <v>49</v>
      </c>
      <c r="K14" s="50">
        <v>448</v>
      </c>
      <c r="L14" s="50">
        <v>228195.44</v>
      </c>
      <c r="M14" s="36">
        <f t="shared" si="0"/>
        <v>102231557.12</v>
      </c>
      <c r="N14" s="36">
        <f t="shared" si="1"/>
        <v>114499343.97440001</v>
      </c>
      <c r="O14" s="2"/>
      <c r="P14" s="2"/>
      <c r="Q14" s="2"/>
      <c r="R14" s="2"/>
      <c r="S14" s="51"/>
      <c r="T14" s="2"/>
      <c r="U14" s="2"/>
      <c r="V14" s="2"/>
      <c r="W14" s="2"/>
      <c r="X14" s="2"/>
      <c r="Y14" s="2"/>
      <c r="Z14" s="2"/>
      <c r="AA14" s="90" t="s">
        <v>33</v>
      </c>
      <c r="AB14" s="8">
        <v>95</v>
      </c>
      <c r="AC14" s="9" t="str">
        <f t="shared" si="2"/>
        <v>ОК</v>
      </c>
    </row>
    <row r="15" spans="1:30" ht="15.6" x14ac:dyDescent="0.3">
      <c r="A15" s="29">
        <v>12</v>
      </c>
      <c r="B15" s="2" t="s">
        <v>27</v>
      </c>
      <c r="C15" s="52" t="s">
        <v>28</v>
      </c>
      <c r="D15" s="2"/>
      <c r="E15" s="2"/>
      <c r="F15" s="3" t="s">
        <v>47</v>
      </c>
      <c r="G15" s="2">
        <v>3000000030</v>
      </c>
      <c r="H15" s="2" t="s">
        <v>42</v>
      </c>
      <c r="I15" s="49" t="s">
        <v>94</v>
      </c>
      <c r="J15" s="2" t="s">
        <v>49</v>
      </c>
      <c r="K15" s="50">
        <v>448</v>
      </c>
      <c r="L15" s="50">
        <v>228195.44</v>
      </c>
      <c r="M15" s="36">
        <f t="shared" si="0"/>
        <v>102231557.12</v>
      </c>
      <c r="N15" s="36">
        <f t="shared" si="1"/>
        <v>114499343.97440001</v>
      </c>
      <c r="O15" s="2"/>
      <c r="P15" s="2"/>
      <c r="Q15" s="2"/>
      <c r="R15" s="2"/>
      <c r="S15" s="51"/>
      <c r="T15" s="2"/>
      <c r="U15" s="2"/>
      <c r="V15" s="2"/>
      <c r="W15" s="2"/>
      <c r="X15" s="2"/>
      <c r="Y15" s="2"/>
      <c r="Z15" s="2"/>
      <c r="AA15" s="90" t="s">
        <v>58</v>
      </c>
      <c r="AB15" s="8">
        <v>95</v>
      </c>
      <c r="AC15" s="9" t="str">
        <f t="shared" si="2"/>
        <v>ОК</v>
      </c>
    </row>
    <row r="16" spans="1:30" ht="15.6" x14ac:dyDescent="0.3">
      <c r="A16" s="29">
        <v>13</v>
      </c>
      <c r="B16" s="2" t="s">
        <v>27</v>
      </c>
      <c r="C16" s="52" t="s">
        <v>28</v>
      </c>
      <c r="D16" s="2"/>
      <c r="E16" s="2"/>
      <c r="F16" s="3" t="s">
        <v>47</v>
      </c>
      <c r="G16" s="2">
        <v>3000000030</v>
      </c>
      <c r="H16" s="2" t="s">
        <v>42</v>
      </c>
      <c r="I16" s="49" t="s">
        <v>92</v>
      </c>
      <c r="J16" s="2" t="s">
        <v>49</v>
      </c>
      <c r="K16" s="50">
        <v>3904</v>
      </c>
      <c r="L16" s="50">
        <v>228195.44</v>
      </c>
      <c r="M16" s="36">
        <f t="shared" si="0"/>
        <v>890874997.75999999</v>
      </c>
      <c r="N16" s="36">
        <f t="shared" si="1"/>
        <v>997779997.49120009</v>
      </c>
      <c r="O16" s="2"/>
      <c r="P16" s="2"/>
      <c r="Q16" s="2"/>
      <c r="R16" s="2"/>
      <c r="S16" s="51"/>
      <c r="T16" s="2"/>
      <c r="U16" s="2"/>
      <c r="V16" s="2"/>
      <c r="W16" s="2"/>
      <c r="X16" s="2"/>
      <c r="Y16" s="2"/>
      <c r="Z16" s="2"/>
      <c r="AA16" s="90" t="s">
        <v>1576</v>
      </c>
      <c r="AB16" s="8">
        <v>95</v>
      </c>
      <c r="AC16" s="9" t="str">
        <f t="shared" si="2"/>
        <v>ОК</v>
      </c>
    </row>
    <row r="17" spans="1:29" ht="15.6" x14ac:dyDescent="0.3">
      <c r="A17" s="29">
        <v>14</v>
      </c>
      <c r="B17" s="2" t="s">
        <v>27</v>
      </c>
      <c r="C17" s="52" t="s">
        <v>28</v>
      </c>
      <c r="D17" s="2"/>
      <c r="E17" s="2"/>
      <c r="F17" s="3" t="s">
        <v>50</v>
      </c>
      <c r="G17" s="2">
        <v>3000000001</v>
      </c>
      <c r="H17" s="2" t="s">
        <v>42</v>
      </c>
      <c r="I17" s="49" t="s">
        <v>51</v>
      </c>
      <c r="J17" s="2" t="s">
        <v>49</v>
      </c>
      <c r="K17" s="50">
        <v>162130.79028479999</v>
      </c>
      <c r="L17" s="50">
        <v>31300</v>
      </c>
      <c r="M17" s="36">
        <f t="shared" si="0"/>
        <v>5074693735.9142399</v>
      </c>
      <c r="N17" s="36">
        <f t="shared" si="1"/>
        <v>5683656984.2239494</v>
      </c>
      <c r="O17" s="2"/>
      <c r="P17" s="2"/>
      <c r="Q17" s="2"/>
      <c r="R17" s="2"/>
      <c r="S17" s="51"/>
      <c r="T17" s="2"/>
      <c r="U17" s="2"/>
      <c r="V17" s="2"/>
      <c r="W17" s="2"/>
      <c r="X17" s="2"/>
      <c r="Y17" s="2"/>
      <c r="Z17" s="2"/>
      <c r="AA17" s="90" t="s">
        <v>1576</v>
      </c>
      <c r="AB17" s="8">
        <v>95</v>
      </c>
      <c r="AC17" s="9" t="str">
        <f t="shared" si="2"/>
        <v>ОК</v>
      </c>
    </row>
    <row r="18" spans="1:29" ht="15.6" x14ac:dyDescent="0.3">
      <c r="A18" s="29">
        <v>15</v>
      </c>
      <c r="B18" s="2" t="s">
        <v>27</v>
      </c>
      <c r="C18" s="52" t="s">
        <v>28</v>
      </c>
      <c r="D18" s="2"/>
      <c r="E18" s="2"/>
      <c r="F18" s="3" t="s">
        <v>52</v>
      </c>
      <c r="G18" s="2">
        <v>3000000007</v>
      </c>
      <c r="H18" s="2" t="s">
        <v>42</v>
      </c>
      <c r="I18" s="49" t="s">
        <v>177</v>
      </c>
      <c r="J18" s="2" t="s">
        <v>49</v>
      </c>
      <c r="K18" s="50">
        <v>665</v>
      </c>
      <c r="L18" s="50">
        <v>129000</v>
      </c>
      <c r="M18" s="36">
        <f t="shared" si="0"/>
        <v>85785000</v>
      </c>
      <c r="N18" s="36">
        <f t="shared" si="1"/>
        <v>96079200.000000015</v>
      </c>
      <c r="O18" s="2"/>
      <c r="P18" s="2"/>
      <c r="Q18" s="2"/>
      <c r="R18" s="2"/>
      <c r="S18" s="51"/>
      <c r="T18" s="2"/>
      <c r="U18" s="2"/>
      <c r="V18" s="2"/>
      <c r="W18" s="2"/>
      <c r="X18" s="2"/>
      <c r="Y18" s="2"/>
      <c r="Z18" s="2"/>
      <c r="AA18" s="90" t="s">
        <v>1576</v>
      </c>
      <c r="AB18" s="8">
        <v>95</v>
      </c>
      <c r="AC18" s="9" t="str">
        <f t="shared" si="2"/>
        <v>ОК</v>
      </c>
    </row>
    <row r="19" spans="1:29" ht="15.6" x14ac:dyDescent="0.3">
      <c r="A19" s="29">
        <v>16</v>
      </c>
      <c r="B19" s="2" t="s">
        <v>27</v>
      </c>
      <c r="C19" s="52" t="s">
        <v>28</v>
      </c>
      <c r="D19" s="2"/>
      <c r="E19" s="2"/>
      <c r="F19" s="3" t="s">
        <v>52</v>
      </c>
      <c r="G19" s="2">
        <v>3000000007</v>
      </c>
      <c r="H19" s="2" t="s">
        <v>42</v>
      </c>
      <c r="I19" s="49" t="s">
        <v>178</v>
      </c>
      <c r="J19" s="2" t="s">
        <v>49</v>
      </c>
      <c r="K19" s="50">
        <v>677</v>
      </c>
      <c r="L19" s="50">
        <v>129000</v>
      </c>
      <c r="M19" s="36">
        <f t="shared" si="0"/>
        <v>87333000</v>
      </c>
      <c r="N19" s="36">
        <f t="shared" si="1"/>
        <v>97812960.000000015</v>
      </c>
      <c r="O19" s="2"/>
      <c r="P19" s="2"/>
      <c r="Q19" s="2"/>
      <c r="R19" s="2"/>
      <c r="S19" s="51"/>
      <c r="T19" s="2"/>
      <c r="U19" s="2"/>
      <c r="V19" s="2"/>
      <c r="W19" s="2"/>
      <c r="X19" s="2"/>
      <c r="Y19" s="2"/>
      <c r="Z19" s="2"/>
      <c r="AA19" s="90" t="s">
        <v>1520</v>
      </c>
      <c r="AB19" s="8">
        <v>95</v>
      </c>
      <c r="AC19" s="9" t="str">
        <f t="shared" si="2"/>
        <v>ОК</v>
      </c>
    </row>
    <row r="20" spans="1:29" ht="15.6" x14ac:dyDescent="0.3">
      <c r="A20" s="29">
        <v>17</v>
      </c>
      <c r="B20" s="2" t="s">
        <v>27</v>
      </c>
      <c r="C20" s="52" t="s">
        <v>28</v>
      </c>
      <c r="D20" s="2"/>
      <c r="E20" s="2"/>
      <c r="F20" s="3" t="s">
        <v>183</v>
      </c>
      <c r="G20" s="3">
        <v>5000010714</v>
      </c>
      <c r="H20" s="3" t="s">
        <v>30</v>
      </c>
      <c r="I20" s="4" t="s">
        <v>184</v>
      </c>
      <c r="J20" s="3" t="s">
        <v>185</v>
      </c>
      <c r="K20" s="5">
        <v>20</v>
      </c>
      <c r="L20" s="5">
        <v>5311.28</v>
      </c>
      <c r="M20" s="5">
        <f t="shared" si="0"/>
        <v>106225.59999999999</v>
      </c>
      <c r="N20" s="5">
        <f t="shared" si="1"/>
        <v>118972.67200000001</v>
      </c>
      <c r="O20" s="3"/>
      <c r="P20" s="3"/>
      <c r="Q20" s="3"/>
      <c r="R20" s="3"/>
      <c r="S20" s="6"/>
      <c r="T20" s="3"/>
      <c r="U20" s="3"/>
      <c r="V20" s="3"/>
      <c r="W20" s="3"/>
      <c r="X20" s="3"/>
      <c r="Y20" s="3"/>
      <c r="Z20" s="3"/>
      <c r="AA20" s="7" t="s">
        <v>1577</v>
      </c>
      <c r="AB20" s="8"/>
      <c r="AC20" s="9" t="str">
        <f t="shared" si="2"/>
        <v>БПН</v>
      </c>
    </row>
    <row r="21" spans="1:29" ht="15.6" x14ac:dyDescent="0.3">
      <c r="A21" s="29">
        <v>18</v>
      </c>
      <c r="B21" s="2" t="s">
        <v>27</v>
      </c>
      <c r="C21" s="52" t="s">
        <v>28</v>
      </c>
      <c r="D21" s="2"/>
      <c r="E21" s="2"/>
      <c r="F21" s="3" t="s">
        <v>183</v>
      </c>
      <c r="G21" s="3">
        <v>5000008536</v>
      </c>
      <c r="H21" s="3" t="s">
        <v>30</v>
      </c>
      <c r="I21" s="4" t="s">
        <v>186</v>
      </c>
      <c r="J21" s="3" t="s">
        <v>185</v>
      </c>
      <c r="K21" s="5">
        <v>20</v>
      </c>
      <c r="L21" s="5">
        <v>4998.8599999999997</v>
      </c>
      <c r="M21" s="5">
        <f t="shared" si="0"/>
        <v>99977.2</v>
      </c>
      <c r="N21" s="5">
        <f t="shared" si="1"/>
        <v>111974.46400000001</v>
      </c>
      <c r="O21" s="3"/>
      <c r="P21" s="3"/>
      <c r="Q21" s="3"/>
      <c r="R21" s="3"/>
      <c r="S21" s="6"/>
      <c r="T21" s="3"/>
      <c r="U21" s="3"/>
      <c r="V21" s="3"/>
      <c r="W21" s="3"/>
      <c r="X21" s="3"/>
      <c r="Y21" s="3"/>
      <c r="Z21" s="3"/>
      <c r="AA21" s="7" t="s">
        <v>1577</v>
      </c>
      <c r="AB21" s="8">
        <v>0</v>
      </c>
      <c r="AC21" s="9" t="str">
        <f t="shared" si="2"/>
        <v>БПН</v>
      </c>
    </row>
    <row r="22" spans="1:29" ht="15.6" x14ac:dyDescent="0.3">
      <c r="A22" s="29">
        <v>19</v>
      </c>
      <c r="B22" s="2" t="s">
        <v>27</v>
      </c>
      <c r="C22" s="52" t="s">
        <v>28</v>
      </c>
      <c r="D22" s="2"/>
      <c r="E22" s="2"/>
      <c r="F22" s="3" t="s">
        <v>183</v>
      </c>
      <c r="G22" s="3">
        <v>5000010715</v>
      </c>
      <c r="H22" s="3" t="s">
        <v>30</v>
      </c>
      <c r="I22" s="4" t="s">
        <v>187</v>
      </c>
      <c r="J22" s="3" t="s">
        <v>185</v>
      </c>
      <c r="K22" s="5">
        <v>20</v>
      </c>
      <c r="L22" s="5">
        <v>5311.28</v>
      </c>
      <c r="M22" s="21">
        <f t="shared" si="0"/>
        <v>106225.59999999999</v>
      </c>
      <c r="N22" s="5">
        <f t="shared" si="1"/>
        <v>118972.67200000001</v>
      </c>
      <c r="O22" s="3"/>
      <c r="P22" s="3"/>
      <c r="Q22" s="3"/>
      <c r="R22" s="3"/>
      <c r="S22" s="6"/>
      <c r="T22" s="3"/>
      <c r="U22" s="3"/>
      <c r="V22" s="3"/>
      <c r="W22" s="3"/>
      <c r="X22" s="3"/>
      <c r="Y22" s="3"/>
      <c r="Z22" s="3"/>
      <c r="AA22" s="7" t="s">
        <v>1577</v>
      </c>
      <c r="AB22" s="8">
        <v>0</v>
      </c>
      <c r="AC22" s="9" t="str">
        <f t="shared" si="2"/>
        <v>БПН</v>
      </c>
    </row>
    <row r="23" spans="1:29" ht="15.6" x14ac:dyDescent="0.3">
      <c r="A23" s="29">
        <v>20</v>
      </c>
      <c r="B23" s="2" t="s">
        <v>27</v>
      </c>
      <c r="C23" s="52" t="s">
        <v>28</v>
      </c>
      <c r="D23" s="2"/>
      <c r="E23" s="2"/>
      <c r="F23" s="3" t="s">
        <v>183</v>
      </c>
      <c r="G23" s="3">
        <v>5000010713</v>
      </c>
      <c r="H23" s="3" t="s">
        <v>30</v>
      </c>
      <c r="I23" s="4" t="s">
        <v>188</v>
      </c>
      <c r="J23" s="3" t="s">
        <v>185</v>
      </c>
      <c r="K23" s="5">
        <v>4</v>
      </c>
      <c r="L23" s="5">
        <v>5311.28</v>
      </c>
      <c r="M23" s="21">
        <f t="shared" si="0"/>
        <v>21245.119999999999</v>
      </c>
      <c r="N23" s="5">
        <f t="shared" si="1"/>
        <v>23794.5344</v>
      </c>
      <c r="O23" s="3"/>
      <c r="P23" s="3"/>
      <c r="Q23" s="3"/>
      <c r="R23" s="3"/>
      <c r="S23" s="6"/>
      <c r="T23" s="3"/>
      <c r="U23" s="3"/>
      <c r="V23" s="3"/>
      <c r="W23" s="3"/>
      <c r="X23" s="3"/>
      <c r="Y23" s="3"/>
      <c r="Z23" s="3"/>
      <c r="AA23" s="7" t="s">
        <v>1577</v>
      </c>
      <c r="AB23" s="8">
        <v>0</v>
      </c>
      <c r="AC23" s="9" t="str">
        <f t="shared" si="2"/>
        <v>БПН</v>
      </c>
    </row>
    <row r="24" spans="1:29" ht="15.6" x14ac:dyDescent="0.3">
      <c r="A24" s="29">
        <v>21</v>
      </c>
      <c r="B24" s="2" t="s">
        <v>27</v>
      </c>
      <c r="C24" s="52" t="s">
        <v>28</v>
      </c>
      <c r="D24" s="2"/>
      <c r="E24" s="2"/>
      <c r="F24" s="3" t="s">
        <v>183</v>
      </c>
      <c r="G24" s="3">
        <v>5000003382</v>
      </c>
      <c r="H24" s="3" t="s">
        <v>30</v>
      </c>
      <c r="I24" s="4" t="s">
        <v>189</v>
      </c>
      <c r="J24" s="3" t="s">
        <v>185</v>
      </c>
      <c r="K24" s="5">
        <v>4</v>
      </c>
      <c r="L24" s="5">
        <v>6040.28</v>
      </c>
      <c r="M24" s="21">
        <f t="shared" si="0"/>
        <v>24161.119999999999</v>
      </c>
      <c r="N24" s="5">
        <f t="shared" si="1"/>
        <v>27060.454400000002</v>
      </c>
      <c r="O24" s="3"/>
      <c r="P24" s="3"/>
      <c r="Q24" s="3"/>
      <c r="R24" s="3"/>
      <c r="S24" s="6"/>
      <c r="T24" s="3"/>
      <c r="U24" s="3"/>
      <c r="V24" s="3"/>
      <c r="W24" s="3"/>
      <c r="X24" s="3"/>
      <c r="Y24" s="3"/>
      <c r="Z24" s="3"/>
      <c r="AA24" s="7" t="s">
        <v>1577</v>
      </c>
      <c r="AB24" s="8">
        <v>0</v>
      </c>
      <c r="AC24" s="9" t="str">
        <f t="shared" si="2"/>
        <v>БПН</v>
      </c>
    </row>
    <row r="25" spans="1:29" ht="15.6" x14ac:dyDescent="0.3">
      <c r="A25" s="29">
        <v>22</v>
      </c>
      <c r="B25" s="2" t="s">
        <v>27</v>
      </c>
      <c r="C25" s="52" t="s">
        <v>28</v>
      </c>
      <c r="D25" s="2"/>
      <c r="E25" s="2"/>
      <c r="F25" s="3" t="s">
        <v>183</v>
      </c>
      <c r="G25" s="3">
        <v>5000035580</v>
      </c>
      <c r="H25" s="3" t="s">
        <v>30</v>
      </c>
      <c r="I25" s="4" t="s">
        <v>190</v>
      </c>
      <c r="J25" s="3" t="s">
        <v>185</v>
      </c>
      <c r="K25" s="5">
        <v>4</v>
      </c>
      <c r="L25" s="5">
        <v>5623.72</v>
      </c>
      <c r="M25" s="21">
        <f t="shared" si="0"/>
        <v>22494.880000000001</v>
      </c>
      <c r="N25" s="5">
        <f t="shared" si="1"/>
        <v>25194.265600000002</v>
      </c>
      <c r="O25" s="3"/>
      <c r="P25" s="3"/>
      <c r="Q25" s="3"/>
      <c r="R25" s="3"/>
      <c r="S25" s="6"/>
      <c r="T25" s="3"/>
      <c r="U25" s="3"/>
      <c r="V25" s="3"/>
      <c r="W25" s="3"/>
      <c r="X25" s="3"/>
      <c r="Y25" s="3"/>
      <c r="Z25" s="3"/>
      <c r="AA25" s="7" t="s">
        <v>1577</v>
      </c>
      <c r="AB25" s="8">
        <v>0</v>
      </c>
      <c r="AC25" s="9" t="str">
        <f t="shared" si="2"/>
        <v>БПН</v>
      </c>
    </row>
    <row r="26" spans="1:29" ht="15.6" x14ac:dyDescent="0.3">
      <c r="A26" s="29">
        <v>23</v>
      </c>
      <c r="B26" s="2" t="s">
        <v>27</v>
      </c>
      <c r="C26" s="52" t="s">
        <v>28</v>
      </c>
      <c r="D26" s="2"/>
      <c r="E26" s="2"/>
      <c r="F26" s="3" t="s">
        <v>183</v>
      </c>
      <c r="G26" s="3">
        <v>5000020989</v>
      </c>
      <c r="H26" s="3" t="s">
        <v>30</v>
      </c>
      <c r="I26" s="4" t="s">
        <v>191</v>
      </c>
      <c r="J26" s="3" t="s">
        <v>185</v>
      </c>
      <c r="K26" s="5">
        <v>10</v>
      </c>
      <c r="L26" s="5">
        <v>6873.43</v>
      </c>
      <c r="M26" s="21">
        <f t="shared" si="0"/>
        <v>68734.3</v>
      </c>
      <c r="N26" s="21">
        <f t="shared" si="1"/>
        <v>76982.416000000012</v>
      </c>
      <c r="O26" s="3"/>
      <c r="P26" s="3"/>
      <c r="Q26" s="3"/>
      <c r="R26" s="3"/>
      <c r="S26" s="6"/>
      <c r="T26" s="3"/>
      <c r="U26" s="3"/>
      <c r="V26" s="3"/>
      <c r="W26" s="3"/>
      <c r="X26" s="3"/>
      <c r="Y26" s="3"/>
      <c r="Z26" s="3"/>
      <c r="AA26" s="7" t="s">
        <v>1577</v>
      </c>
      <c r="AB26" s="8">
        <v>0</v>
      </c>
      <c r="AC26" s="9" t="str">
        <f t="shared" si="2"/>
        <v>БПН</v>
      </c>
    </row>
    <row r="27" spans="1:29" ht="15.6" x14ac:dyDescent="0.3">
      <c r="A27" s="29">
        <v>24</v>
      </c>
      <c r="B27" s="2" t="s">
        <v>27</v>
      </c>
      <c r="C27" s="52" t="s">
        <v>28</v>
      </c>
      <c r="D27" s="2"/>
      <c r="E27" s="2"/>
      <c r="F27" s="3" t="s">
        <v>183</v>
      </c>
      <c r="G27" s="3">
        <v>5000020989</v>
      </c>
      <c r="H27" s="3" t="s">
        <v>30</v>
      </c>
      <c r="I27" s="4" t="s">
        <v>192</v>
      </c>
      <c r="J27" s="3" t="s">
        <v>185</v>
      </c>
      <c r="K27" s="5">
        <v>2</v>
      </c>
      <c r="L27" s="5">
        <v>41865.43</v>
      </c>
      <c r="M27" s="21">
        <f t="shared" si="0"/>
        <v>83730.86</v>
      </c>
      <c r="N27" s="21">
        <f t="shared" si="1"/>
        <v>93778.563200000004</v>
      </c>
      <c r="O27" s="3"/>
      <c r="P27" s="3"/>
      <c r="Q27" s="3"/>
      <c r="R27" s="3"/>
      <c r="S27" s="6"/>
      <c r="T27" s="3"/>
      <c r="U27" s="3"/>
      <c r="V27" s="3"/>
      <c r="W27" s="3"/>
      <c r="X27" s="3"/>
      <c r="Y27" s="3"/>
      <c r="Z27" s="3"/>
      <c r="AA27" s="7" t="s">
        <v>1577</v>
      </c>
      <c r="AB27" s="8">
        <v>0</v>
      </c>
      <c r="AC27" s="9" t="str">
        <f t="shared" si="2"/>
        <v>БПН</v>
      </c>
    </row>
    <row r="28" spans="1:29" ht="15.6" x14ac:dyDescent="0.3">
      <c r="A28" s="29">
        <v>25</v>
      </c>
      <c r="B28" s="2" t="s">
        <v>27</v>
      </c>
      <c r="C28" s="52" t="s">
        <v>28</v>
      </c>
      <c r="D28" s="2"/>
      <c r="E28" s="2"/>
      <c r="F28" s="3" t="s">
        <v>183</v>
      </c>
      <c r="G28" s="3">
        <v>5000020989</v>
      </c>
      <c r="H28" s="3" t="s">
        <v>30</v>
      </c>
      <c r="I28" s="4" t="s">
        <v>193</v>
      </c>
      <c r="J28" s="3" t="s">
        <v>185</v>
      </c>
      <c r="K28" s="5">
        <v>2</v>
      </c>
      <c r="L28" s="5">
        <v>41865.43</v>
      </c>
      <c r="M28" s="21">
        <f t="shared" si="0"/>
        <v>83730.86</v>
      </c>
      <c r="N28" s="21">
        <f t="shared" si="1"/>
        <v>93778.563200000004</v>
      </c>
      <c r="O28" s="3"/>
      <c r="P28" s="3"/>
      <c r="Q28" s="3"/>
      <c r="R28" s="3"/>
      <c r="S28" s="6"/>
      <c r="T28" s="3"/>
      <c r="U28" s="3"/>
      <c r="V28" s="3"/>
      <c r="W28" s="3"/>
      <c r="X28" s="3"/>
      <c r="Y28" s="3"/>
      <c r="Z28" s="3"/>
      <c r="AA28" s="7" t="s">
        <v>1577</v>
      </c>
      <c r="AB28" s="8">
        <v>0</v>
      </c>
      <c r="AC28" s="9" t="str">
        <f t="shared" si="2"/>
        <v>БПН</v>
      </c>
    </row>
    <row r="29" spans="1:29" ht="15.6" x14ac:dyDescent="0.3">
      <c r="A29" s="29">
        <v>26</v>
      </c>
      <c r="B29" s="2" t="s">
        <v>27</v>
      </c>
      <c r="C29" s="52" t="s">
        <v>28</v>
      </c>
      <c r="D29" s="2"/>
      <c r="E29" s="2"/>
      <c r="F29" s="3" t="s">
        <v>183</v>
      </c>
      <c r="G29" s="3">
        <v>5000020989</v>
      </c>
      <c r="H29" s="3" t="s">
        <v>30</v>
      </c>
      <c r="I29" s="4" t="s">
        <v>194</v>
      </c>
      <c r="J29" s="3" t="s">
        <v>185</v>
      </c>
      <c r="K29" s="5">
        <v>2</v>
      </c>
      <c r="L29" s="5">
        <v>41865.43</v>
      </c>
      <c r="M29" s="21">
        <f t="shared" si="0"/>
        <v>83730.86</v>
      </c>
      <c r="N29" s="21">
        <f t="shared" si="1"/>
        <v>93778.563200000004</v>
      </c>
      <c r="O29" s="3"/>
      <c r="P29" s="3"/>
      <c r="Q29" s="3"/>
      <c r="R29" s="3"/>
      <c r="S29" s="6"/>
      <c r="T29" s="3"/>
      <c r="U29" s="3"/>
      <c r="V29" s="3"/>
      <c r="W29" s="3"/>
      <c r="X29" s="3"/>
      <c r="Y29" s="3"/>
      <c r="Z29" s="3"/>
      <c r="AA29" s="7" t="s">
        <v>1577</v>
      </c>
      <c r="AB29" s="8">
        <v>0</v>
      </c>
      <c r="AC29" s="9" t="str">
        <f t="shared" si="2"/>
        <v>БПН</v>
      </c>
    </row>
    <row r="30" spans="1:29" ht="15.6" x14ac:dyDescent="0.3">
      <c r="A30" s="29">
        <v>27</v>
      </c>
      <c r="B30" s="2" t="s">
        <v>27</v>
      </c>
      <c r="C30" s="52" t="s">
        <v>28</v>
      </c>
      <c r="D30" s="2"/>
      <c r="E30" s="2"/>
      <c r="F30" s="3" t="s">
        <v>195</v>
      </c>
      <c r="G30" s="3">
        <v>5000035283</v>
      </c>
      <c r="H30" s="3" t="s">
        <v>30</v>
      </c>
      <c r="I30" s="4" t="s">
        <v>196</v>
      </c>
      <c r="J30" s="3" t="s">
        <v>185</v>
      </c>
      <c r="K30" s="5">
        <v>2</v>
      </c>
      <c r="L30" s="5">
        <v>41865.43</v>
      </c>
      <c r="M30" s="21">
        <f t="shared" si="0"/>
        <v>83730.86</v>
      </c>
      <c r="N30" s="21">
        <f t="shared" si="1"/>
        <v>93778.563200000004</v>
      </c>
      <c r="O30" s="3"/>
      <c r="P30" s="3"/>
      <c r="Q30" s="3"/>
      <c r="R30" s="3"/>
      <c r="S30" s="6"/>
      <c r="T30" s="3"/>
      <c r="U30" s="3"/>
      <c r="V30" s="3"/>
      <c r="W30" s="3"/>
      <c r="X30" s="3"/>
      <c r="Y30" s="3"/>
      <c r="Z30" s="3"/>
      <c r="AA30" s="7" t="s">
        <v>1577</v>
      </c>
      <c r="AB30" s="8">
        <v>0</v>
      </c>
      <c r="AC30" s="9" t="str">
        <f t="shared" si="2"/>
        <v>БПН</v>
      </c>
    </row>
    <row r="31" spans="1:29" ht="31.2" x14ac:dyDescent="0.3">
      <c r="A31" s="29">
        <v>28</v>
      </c>
      <c r="B31" s="2" t="s">
        <v>27</v>
      </c>
      <c r="C31" s="52" t="s">
        <v>28</v>
      </c>
      <c r="D31" s="2"/>
      <c r="E31" s="2"/>
      <c r="F31" s="3" t="s">
        <v>183</v>
      </c>
      <c r="G31" s="3">
        <v>5000003382</v>
      </c>
      <c r="H31" s="3" t="s">
        <v>30</v>
      </c>
      <c r="I31" s="4" t="s">
        <v>197</v>
      </c>
      <c r="J31" s="3" t="s">
        <v>185</v>
      </c>
      <c r="K31" s="5">
        <v>1</v>
      </c>
      <c r="L31" s="5">
        <v>56160</v>
      </c>
      <c r="M31" s="21">
        <f t="shared" si="0"/>
        <v>56160</v>
      </c>
      <c r="N31" s="21">
        <f t="shared" si="1"/>
        <v>62899.200000000004</v>
      </c>
      <c r="O31" s="3"/>
      <c r="P31" s="3"/>
      <c r="Q31" s="3"/>
      <c r="R31" s="3"/>
      <c r="S31" s="6"/>
      <c r="T31" s="3"/>
      <c r="U31" s="3"/>
      <c r="V31" s="3"/>
      <c r="W31" s="3"/>
      <c r="X31" s="3"/>
      <c r="Y31" s="3"/>
      <c r="Z31" s="3"/>
      <c r="AA31" s="7" t="s">
        <v>1577</v>
      </c>
      <c r="AB31" s="8">
        <v>0</v>
      </c>
      <c r="AC31" s="9" t="str">
        <f t="shared" si="2"/>
        <v>БПН</v>
      </c>
    </row>
    <row r="32" spans="1:29" ht="31.2" x14ac:dyDescent="0.3">
      <c r="A32" s="29">
        <v>29</v>
      </c>
      <c r="B32" s="2" t="s">
        <v>27</v>
      </c>
      <c r="C32" s="52" t="s">
        <v>28</v>
      </c>
      <c r="D32" s="2"/>
      <c r="E32" s="2"/>
      <c r="F32" s="3" t="s">
        <v>198</v>
      </c>
      <c r="G32" s="3">
        <v>5000010698</v>
      </c>
      <c r="H32" s="3" t="s">
        <v>30</v>
      </c>
      <c r="I32" s="4" t="s">
        <v>199</v>
      </c>
      <c r="J32" s="3" t="s">
        <v>200</v>
      </c>
      <c r="K32" s="5">
        <v>2</v>
      </c>
      <c r="L32" s="5">
        <v>672082.64199999999</v>
      </c>
      <c r="M32" s="21">
        <f t="shared" si="0"/>
        <v>1344165.284</v>
      </c>
      <c r="N32" s="21">
        <f t="shared" si="1"/>
        <v>1505465.1180800002</v>
      </c>
      <c r="O32" s="3"/>
      <c r="P32" s="3"/>
      <c r="Q32" s="3"/>
      <c r="R32" s="3"/>
      <c r="S32" s="6"/>
      <c r="T32" s="3"/>
      <c r="U32" s="3"/>
      <c r="V32" s="3"/>
      <c r="W32" s="3"/>
      <c r="X32" s="3"/>
      <c r="Y32" s="3"/>
      <c r="Z32" s="3"/>
      <c r="AA32" s="7" t="s">
        <v>1577</v>
      </c>
      <c r="AB32" s="8">
        <v>0</v>
      </c>
      <c r="AC32" s="9" t="str">
        <f t="shared" si="2"/>
        <v>БПН</v>
      </c>
    </row>
    <row r="33" spans="1:29" ht="31.2" x14ac:dyDescent="0.3">
      <c r="A33" s="29">
        <v>30</v>
      </c>
      <c r="B33" s="2" t="s">
        <v>27</v>
      </c>
      <c r="C33" s="52" t="s">
        <v>28</v>
      </c>
      <c r="D33" s="2"/>
      <c r="E33" s="2"/>
      <c r="F33" s="3" t="s">
        <v>201</v>
      </c>
      <c r="G33" s="3">
        <v>5000031074</v>
      </c>
      <c r="H33" s="3" t="s">
        <v>30</v>
      </c>
      <c r="I33" s="4" t="s">
        <v>202</v>
      </c>
      <c r="J33" s="3" t="s">
        <v>185</v>
      </c>
      <c r="K33" s="5">
        <v>1</v>
      </c>
      <c r="L33" s="5">
        <v>104976</v>
      </c>
      <c r="M33" s="21">
        <f t="shared" si="0"/>
        <v>104976</v>
      </c>
      <c r="N33" s="21">
        <f t="shared" si="1"/>
        <v>117573.12000000001</v>
      </c>
      <c r="O33" s="3"/>
      <c r="P33" s="3"/>
      <c r="Q33" s="3"/>
      <c r="R33" s="3"/>
      <c r="S33" s="6"/>
      <c r="T33" s="3"/>
      <c r="U33" s="3"/>
      <c r="V33" s="3"/>
      <c r="W33" s="3"/>
      <c r="X33" s="3"/>
      <c r="Y33" s="3"/>
      <c r="Z33" s="3"/>
      <c r="AA33" s="7" t="s">
        <v>1577</v>
      </c>
      <c r="AB33" s="8">
        <v>0</v>
      </c>
      <c r="AC33" s="9" t="str">
        <f t="shared" si="2"/>
        <v>БПН</v>
      </c>
    </row>
    <row r="34" spans="1:29" ht="15.6" x14ac:dyDescent="0.3">
      <c r="A34" s="29">
        <v>31</v>
      </c>
      <c r="B34" s="2" t="s">
        <v>27</v>
      </c>
      <c r="C34" s="52" t="s">
        <v>28</v>
      </c>
      <c r="D34" s="2"/>
      <c r="E34" s="2"/>
      <c r="F34" s="3" t="s">
        <v>203</v>
      </c>
      <c r="G34" s="3">
        <v>5000003942</v>
      </c>
      <c r="H34" s="3" t="s">
        <v>30</v>
      </c>
      <c r="I34" s="4" t="s">
        <v>204</v>
      </c>
      <c r="J34" s="3" t="s">
        <v>185</v>
      </c>
      <c r="K34" s="5">
        <v>5</v>
      </c>
      <c r="L34" s="5">
        <v>3499.2</v>
      </c>
      <c r="M34" s="21">
        <f t="shared" si="0"/>
        <v>17496</v>
      </c>
      <c r="N34" s="21">
        <f t="shared" si="1"/>
        <v>19595.52</v>
      </c>
      <c r="O34" s="3"/>
      <c r="P34" s="3"/>
      <c r="Q34" s="3"/>
      <c r="R34" s="3"/>
      <c r="S34" s="6"/>
      <c r="T34" s="3"/>
      <c r="U34" s="3"/>
      <c r="V34" s="3"/>
      <c r="W34" s="3"/>
      <c r="X34" s="3"/>
      <c r="Y34" s="3"/>
      <c r="Z34" s="3"/>
      <c r="AA34" s="7" t="s">
        <v>1577</v>
      </c>
      <c r="AB34" s="8">
        <v>0</v>
      </c>
      <c r="AC34" s="9" t="str">
        <f t="shared" si="2"/>
        <v>БПН</v>
      </c>
    </row>
    <row r="35" spans="1:29" ht="31.2" x14ac:dyDescent="0.3">
      <c r="A35" s="29">
        <v>32</v>
      </c>
      <c r="B35" s="2" t="s">
        <v>27</v>
      </c>
      <c r="C35" s="52" t="s">
        <v>28</v>
      </c>
      <c r="D35" s="2"/>
      <c r="E35" s="2"/>
      <c r="F35" s="3" t="s">
        <v>205</v>
      </c>
      <c r="G35" s="3">
        <v>5000001292</v>
      </c>
      <c r="H35" s="3" t="s">
        <v>34</v>
      </c>
      <c r="I35" s="4" t="s">
        <v>206</v>
      </c>
      <c r="J35" s="3" t="s">
        <v>185</v>
      </c>
      <c r="K35" s="5">
        <v>15</v>
      </c>
      <c r="L35" s="5">
        <v>31536</v>
      </c>
      <c r="M35" s="21">
        <f t="shared" si="0"/>
        <v>473040</v>
      </c>
      <c r="N35" s="21">
        <f t="shared" si="1"/>
        <v>529804.80000000005</v>
      </c>
      <c r="O35" s="3"/>
      <c r="P35" s="3"/>
      <c r="Q35" s="3"/>
      <c r="R35" s="3"/>
      <c r="S35" s="6"/>
      <c r="T35" s="3"/>
      <c r="U35" s="3"/>
      <c r="V35" s="3"/>
      <c r="W35" s="3"/>
      <c r="X35" s="3"/>
      <c r="Y35" s="3"/>
      <c r="Z35" s="3"/>
      <c r="AA35" s="7" t="s">
        <v>1577</v>
      </c>
      <c r="AB35" s="8">
        <v>0</v>
      </c>
      <c r="AC35" s="9" t="str">
        <f t="shared" si="2"/>
        <v>БПН</v>
      </c>
    </row>
    <row r="36" spans="1:29" ht="15.6" x14ac:dyDescent="0.3">
      <c r="A36" s="29">
        <v>33</v>
      </c>
      <c r="B36" s="2" t="s">
        <v>27</v>
      </c>
      <c r="C36" s="52" t="s">
        <v>28</v>
      </c>
      <c r="D36" s="2"/>
      <c r="E36" s="2"/>
      <c r="F36" s="3" t="s">
        <v>207</v>
      </c>
      <c r="G36" s="3">
        <v>5000012956</v>
      </c>
      <c r="H36" s="3" t="s">
        <v>30</v>
      </c>
      <c r="I36" s="4" t="s">
        <v>208</v>
      </c>
      <c r="J36" s="3" t="s">
        <v>185</v>
      </c>
      <c r="K36" s="5">
        <v>5</v>
      </c>
      <c r="L36" s="5">
        <v>5832</v>
      </c>
      <c r="M36" s="21">
        <f t="shared" si="0"/>
        <v>29160</v>
      </c>
      <c r="N36" s="21">
        <f t="shared" si="1"/>
        <v>32659.200000000004</v>
      </c>
      <c r="O36" s="3"/>
      <c r="P36" s="3"/>
      <c r="Q36" s="3"/>
      <c r="R36" s="3"/>
      <c r="S36" s="6"/>
      <c r="T36" s="3"/>
      <c r="U36" s="3"/>
      <c r="V36" s="3"/>
      <c r="W36" s="3"/>
      <c r="X36" s="3"/>
      <c r="Y36" s="3"/>
      <c r="Z36" s="3"/>
      <c r="AA36" s="7" t="s">
        <v>1577</v>
      </c>
      <c r="AB36" s="8">
        <v>0</v>
      </c>
      <c r="AC36" s="9" t="str">
        <f t="shared" si="2"/>
        <v>БПН</v>
      </c>
    </row>
    <row r="37" spans="1:29" ht="15.6" x14ac:dyDescent="0.3">
      <c r="A37" s="29">
        <v>34</v>
      </c>
      <c r="B37" s="2" t="s">
        <v>27</v>
      </c>
      <c r="C37" s="52" t="s">
        <v>28</v>
      </c>
      <c r="D37" s="2"/>
      <c r="E37" s="2"/>
      <c r="F37" s="3" t="s">
        <v>209</v>
      </c>
      <c r="G37" s="3">
        <v>5000031862</v>
      </c>
      <c r="H37" s="3" t="s">
        <v>30</v>
      </c>
      <c r="I37" s="4" t="s">
        <v>210</v>
      </c>
      <c r="J37" s="3" t="s">
        <v>185</v>
      </c>
      <c r="K37" s="5">
        <v>2</v>
      </c>
      <c r="L37" s="5">
        <v>17496</v>
      </c>
      <c r="M37" s="21">
        <f t="shared" si="0"/>
        <v>34992</v>
      </c>
      <c r="N37" s="21">
        <f t="shared" si="1"/>
        <v>39191.040000000001</v>
      </c>
      <c r="O37" s="3"/>
      <c r="P37" s="3"/>
      <c r="Q37" s="3"/>
      <c r="R37" s="3"/>
      <c r="S37" s="6"/>
      <c r="T37" s="3"/>
      <c r="U37" s="3"/>
      <c r="V37" s="3"/>
      <c r="W37" s="3"/>
      <c r="X37" s="3"/>
      <c r="Y37" s="3"/>
      <c r="Z37" s="3"/>
      <c r="AA37" s="7" t="s">
        <v>1577</v>
      </c>
      <c r="AB37" s="8">
        <v>0</v>
      </c>
      <c r="AC37" s="9" t="str">
        <f t="shared" si="2"/>
        <v>БПН</v>
      </c>
    </row>
    <row r="38" spans="1:29" ht="15.6" x14ac:dyDescent="0.3">
      <c r="A38" s="29">
        <v>35</v>
      </c>
      <c r="B38" s="2" t="s">
        <v>27</v>
      </c>
      <c r="C38" s="52" t="s">
        <v>28</v>
      </c>
      <c r="D38" s="2"/>
      <c r="E38" s="2"/>
      <c r="F38" s="3" t="s">
        <v>211</v>
      </c>
      <c r="G38" s="3">
        <v>5000000184</v>
      </c>
      <c r="H38" s="3" t="s">
        <v>30</v>
      </c>
      <c r="I38" s="4" t="s">
        <v>212</v>
      </c>
      <c r="J38" s="3" t="s">
        <v>185</v>
      </c>
      <c r="K38" s="5">
        <v>3</v>
      </c>
      <c r="L38" s="5">
        <v>5832</v>
      </c>
      <c r="M38" s="21">
        <f t="shared" si="0"/>
        <v>17496</v>
      </c>
      <c r="N38" s="21">
        <f t="shared" si="1"/>
        <v>19595.52</v>
      </c>
      <c r="O38" s="3"/>
      <c r="P38" s="3"/>
      <c r="Q38" s="3"/>
      <c r="R38" s="3"/>
      <c r="S38" s="6"/>
      <c r="T38" s="3"/>
      <c r="U38" s="3"/>
      <c r="V38" s="3"/>
      <c r="W38" s="3"/>
      <c r="X38" s="3"/>
      <c r="Y38" s="3"/>
      <c r="Z38" s="3"/>
      <c r="AA38" s="7" t="s">
        <v>1577</v>
      </c>
      <c r="AB38" s="8">
        <v>0</v>
      </c>
      <c r="AC38" s="9" t="str">
        <f t="shared" si="2"/>
        <v>БПН</v>
      </c>
    </row>
    <row r="39" spans="1:29" ht="15.6" x14ac:dyDescent="0.3">
      <c r="A39" s="29">
        <v>36</v>
      </c>
      <c r="B39" s="2" t="s">
        <v>27</v>
      </c>
      <c r="C39" s="52" t="s">
        <v>28</v>
      </c>
      <c r="D39" s="2"/>
      <c r="E39" s="2"/>
      <c r="F39" s="3" t="s">
        <v>213</v>
      </c>
      <c r="G39" s="3">
        <v>4000008407</v>
      </c>
      <c r="H39" s="3" t="s">
        <v>30</v>
      </c>
      <c r="I39" s="4" t="s">
        <v>214</v>
      </c>
      <c r="J39" s="3" t="s">
        <v>185</v>
      </c>
      <c r="K39" s="5">
        <v>15</v>
      </c>
      <c r="L39" s="5">
        <v>1749.6</v>
      </c>
      <c r="M39" s="21">
        <f t="shared" si="0"/>
        <v>26244</v>
      </c>
      <c r="N39" s="21">
        <f t="shared" si="1"/>
        <v>29393.280000000002</v>
      </c>
      <c r="O39" s="3"/>
      <c r="P39" s="3"/>
      <c r="Q39" s="3"/>
      <c r="R39" s="3"/>
      <c r="S39" s="6"/>
      <c r="T39" s="3"/>
      <c r="U39" s="3"/>
      <c r="V39" s="3"/>
      <c r="W39" s="3"/>
      <c r="X39" s="3"/>
      <c r="Y39" s="3"/>
      <c r="Z39" s="3"/>
      <c r="AA39" s="7" t="s">
        <v>1577</v>
      </c>
      <c r="AB39" s="8">
        <v>0</v>
      </c>
      <c r="AC39" s="9" t="str">
        <f t="shared" si="2"/>
        <v>БПН</v>
      </c>
    </row>
    <row r="40" spans="1:29" ht="15.6" x14ac:dyDescent="0.3">
      <c r="A40" s="29">
        <v>37</v>
      </c>
      <c r="B40" s="2" t="s">
        <v>27</v>
      </c>
      <c r="C40" s="52" t="s">
        <v>28</v>
      </c>
      <c r="D40" s="2"/>
      <c r="E40" s="2"/>
      <c r="F40" s="3" t="s">
        <v>215</v>
      </c>
      <c r="G40" s="3">
        <v>5000031858</v>
      </c>
      <c r="H40" s="3" t="s">
        <v>30</v>
      </c>
      <c r="I40" s="4" t="s">
        <v>216</v>
      </c>
      <c r="J40" s="3" t="s">
        <v>185</v>
      </c>
      <c r="K40" s="5">
        <v>100</v>
      </c>
      <c r="L40" s="5">
        <v>34.99</v>
      </c>
      <c r="M40" s="21">
        <f t="shared" si="0"/>
        <v>3499</v>
      </c>
      <c r="N40" s="21">
        <f t="shared" si="1"/>
        <v>3918.8800000000006</v>
      </c>
      <c r="O40" s="3"/>
      <c r="P40" s="3"/>
      <c r="Q40" s="3"/>
      <c r="R40" s="3"/>
      <c r="S40" s="6"/>
      <c r="T40" s="3"/>
      <c r="U40" s="3"/>
      <c r="V40" s="3"/>
      <c r="W40" s="3"/>
      <c r="X40" s="3"/>
      <c r="Y40" s="3"/>
      <c r="Z40" s="3"/>
      <c r="AA40" s="7" t="s">
        <v>1577</v>
      </c>
      <c r="AB40" s="8">
        <v>0</v>
      </c>
      <c r="AC40" s="9" t="str">
        <f t="shared" si="2"/>
        <v>БПН</v>
      </c>
    </row>
    <row r="41" spans="1:29" ht="15.6" x14ac:dyDescent="0.3">
      <c r="A41" s="29">
        <v>38</v>
      </c>
      <c r="B41" s="2" t="s">
        <v>27</v>
      </c>
      <c r="C41" s="52" t="s">
        <v>28</v>
      </c>
      <c r="D41" s="2"/>
      <c r="E41" s="2"/>
      <c r="F41" s="3" t="s">
        <v>217</v>
      </c>
      <c r="G41" s="3">
        <v>5000014060</v>
      </c>
      <c r="H41" s="3" t="s">
        <v>30</v>
      </c>
      <c r="I41" s="4" t="s">
        <v>218</v>
      </c>
      <c r="J41" s="3" t="s">
        <v>185</v>
      </c>
      <c r="K41" s="5">
        <v>10</v>
      </c>
      <c r="L41" s="5">
        <v>13343.6</v>
      </c>
      <c r="M41" s="21">
        <f t="shared" si="0"/>
        <v>133436</v>
      </c>
      <c r="N41" s="21">
        <f t="shared" si="1"/>
        <v>149448.32000000001</v>
      </c>
      <c r="O41" s="3"/>
      <c r="P41" s="3"/>
      <c r="Q41" s="3"/>
      <c r="R41" s="3"/>
      <c r="S41" s="6"/>
      <c r="T41" s="3"/>
      <c r="U41" s="3"/>
      <c r="V41" s="3"/>
      <c r="W41" s="3"/>
      <c r="X41" s="3"/>
      <c r="Y41" s="3"/>
      <c r="Z41" s="3"/>
      <c r="AA41" s="7" t="s">
        <v>1577</v>
      </c>
      <c r="AB41" s="8">
        <v>0</v>
      </c>
      <c r="AC41" s="9" t="str">
        <f t="shared" si="2"/>
        <v>БПН</v>
      </c>
    </row>
    <row r="42" spans="1:29" ht="31.2" x14ac:dyDescent="0.3">
      <c r="A42" s="29">
        <v>39</v>
      </c>
      <c r="B42" s="2" t="s">
        <v>27</v>
      </c>
      <c r="C42" s="52" t="s">
        <v>28</v>
      </c>
      <c r="D42" s="2"/>
      <c r="E42" s="2"/>
      <c r="F42" s="3" t="s">
        <v>220</v>
      </c>
      <c r="G42" s="3">
        <v>5000055556</v>
      </c>
      <c r="H42" s="3" t="s">
        <v>30</v>
      </c>
      <c r="I42" s="4" t="s">
        <v>221</v>
      </c>
      <c r="J42" s="3" t="s">
        <v>185</v>
      </c>
      <c r="K42" s="5">
        <v>2</v>
      </c>
      <c r="L42" s="5">
        <v>14936.4</v>
      </c>
      <c r="M42" s="21">
        <f t="shared" si="0"/>
        <v>29872.799999999999</v>
      </c>
      <c r="N42" s="21">
        <f t="shared" si="1"/>
        <v>33457.536</v>
      </c>
      <c r="O42" s="3"/>
      <c r="P42" s="3"/>
      <c r="Q42" s="3"/>
      <c r="R42" s="3"/>
      <c r="S42" s="6"/>
      <c r="T42" s="3"/>
      <c r="U42" s="3"/>
      <c r="V42" s="3"/>
      <c r="W42" s="3"/>
      <c r="X42" s="3"/>
      <c r="Y42" s="3"/>
      <c r="Z42" s="3"/>
      <c r="AA42" s="7" t="s">
        <v>1577</v>
      </c>
      <c r="AB42" s="8">
        <v>0</v>
      </c>
      <c r="AC42" s="9" t="str">
        <f t="shared" si="2"/>
        <v>БПН</v>
      </c>
    </row>
    <row r="43" spans="1:29" ht="15.6" x14ac:dyDescent="0.3">
      <c r="A43" s="29">
        <v>40</v>
      </c>
      <c r="B43" s="2" t="s">
        <v>27</v>
      </c>
      <c r="C43" s="52" t="s">
        <v>28</v>
      </c>
      <c r="D43" s="2"/>
      <c r="E43" s="2"/>
      <c r="F43" s="3" t="s">
        <v>222</v>
      </c>
      <c r="G43" s="3">
        <v>4000002479</v>
      </c>
      <c r="H43" s="3" t="s">
        <v>30</v>
      </c>
      <c r="I43" s="4" t="s">
        <v>223</v>
      </c>
      <c r="J43" s="3" t="s">
        <v>185</v>
      </c>
      <c r="K43" s="5">
        <v>4</v>
      </c>
      <c r="L43" s="5">
        <v>82481.98</v>
      </c>
      <c r="M43" s="21">
        <f t="shared" si="0"/>
        <v>329927.92</v>
      </c>
      <c r="N43" s="21">
        <f t="shared" si="1"/>
        <v>369519.27040000004</v>
      </c>
      <c r="O43" s="3"/>
      <c r="P43" s="3"/>
      <c r="Q43" s="3"/>
      <c r="R43" s="3"/>
      <c r="S43" s="6"/>
      <c r="T43" s="3"/>
      <c r="U43" s="3"/>
      <c r="V43" s="3"/>
      <c r="W43" s="3"/>
      <c r="X43" s="3"/>
      <c r="Y43" s="3"/>
      <c r="Z43" s="3"/>
      <c r="AA43" s="7" t="s">
        <v>1577</v>
      </c>
      <c r="AB43" s="8">
        <v>0</v>
      </c>
      <c r="AC43" s="9" t="str">
        <f t="shared" si="2"/>
        <v>БПН</v>
      </c>
    </row>
    <row r="44" spans="1:29" ht="15.6" x14ac:dyDescent="0.3">
      <c r="A44" s="29">
        <v>41</v>
      </c>
      <c r="B44" s="2" t="s">
        <v>27</v>
      </c>
      <c r="C44" s="52" t="s">
        <v>28</v>
      </c>
      <c r="D44" s="2"/>
      <c r="E44" s="2"/>
      <c r="F44" s="3" t="s">
        <v>222</v>
      </c>
      <c r="G44" s="3">
        <v>4000000663</v>
      </c>
      <c r="H44" s="3" t="s">
        <v>30</v>
      </c>
      <c r="I44" s="4" t="s">
        <v>224</v>
      </c>
      <c r="J44" s="3" t="s">
        <v>185</v>
      </c>
      <c r="K44" s="5">
        <v>4</v>
      </c>
      <c r="L44" s="5">
        <v>82481.98</v>
      </c>
      <c r="M44" s="21">
        <f t="shared" si="0"/>
        <v>329927.92</v>
      </c>
      <c r="N44" s="21">
        <f t="shared" si="1"/>
        <v>369519.27040000004</v>
      </c>
      <c r="O44" s="3"/>
      <c r="P44" s="3"/>
      <c r="Q44" s="3"/>
      <c r="R44" s="3"/>
      <c r="S44" s="6"/>
      <c r="T44" s="3"/>
      <c r="U44" s="3"/>
      <c r="V44" s="3"/>
      <c r="W44" s="3"/>
      <c r="X44" s="3"/>
      <c r="Y44" s="3"/>
      <c r="Z44" s="3"/>
      <c r="AA44" s="7" t="s">
        <v>1577</v>
      </c>
      <c r="AB44" s="8">
        <v>0</v>
      </c>
      <c r="AC44" s="9" t="str">
        <f t="shared" si="2"/>
        <v>БПН</v>
      </c>
    </row>
    <row r="45" spans="1:29" ht="15.6" x14ac:dyDescent="0.3">
      <c r="A45" s="29">
        <v>42</v>
      </c>
      <c r="B45" s="2" t="s">
        <v>27</v>
      </c>
      <c r="C45" s="52" t="s">
        <v>28</v>
      </c>
      <c r="D45" s="2"/>
      <c r="E45" s="2"/>
      <c r="F45" s="3" t="s">
        <v>222</v>
      </c>
      <c r="G45" s="3">
        <v>4000002608</v>
      </c>
      <c r="H45" s="3" t="s">
        <v>30</v>
      </c>
      <c r="I45" s="4" t="s">
        <v>225</v>
      </c>
      <c r="J45" s="3" t="s">
        <v>185</v>
      </c>
      <c r="K45" s="5">
        <v>4</v>
      </c>
      <c r="L45" s="5">
        <v>67380.600000000006</v>
      </c>
      <c r="M45" s="21">
        <f t="shared" si="0"/>
        <v>269522.40000000002</v>
      </c>
      <c r="N45" s="21">
        <f t="shared" si="1"/>
        <v>301865.08800000005</v>
      </c>
      <c r="O45" s="3"/>
      <c r="P45" s="3"/>
      <c r="Q45" s="3"/>
      <c r="R45" s="3"/>
      <c r="S45" s="6"/>
      <c r="T45" s="3"/>
      <c r="U45" s="3"/>
      <c r="V45" s="3"/>
      <c r="W45" s="3"/>
      <c r="X45" s="3"/>
      <c r="Y45" s="3"/>
      <c r="Z45" s="3"/>
      <c r="AA45" s="7" t="s">
        <v>1577</v>
      </c>
      <c r="AB45" s="8">
        <v>0</v>
      </c>
      <c r="AC45" s="9" t="str">
        <f t="shared" si="2"/>
        <v>БПН</v>
      </c>
    </row>
    <row r="46" spans="1:29" ht="15.6" x14ac:dyDescent="0.3">
      <c r="A46" s="29">
        <v>43</v>
      </c>
      <c r="B46" s="2" t="s">
        <v>27</v>
      </c>
      <c r="C46" s="52" t="s">
        <v>28</v>
      </c>
      <c r="D46" s="2"/>
      <c r="E46" s="2"/>
      <c r="F46" s="3" t="s">
        <v>222</v>
      </c>
      <c r="G46" s="3">
        <v>4000003116</v>
      </c>
      <c r="H46" s="3" t="s">
        <v>30</v>
      </c>
      <c r="I46" s="4" t="s">
        <v>226</v>
      </c>
      <c r="J46" s="3" t="s">
        <v>185</v>
      </c>
      <c r="K46" s="5">
        <v>4</v>
      </c>
      <c r="L46" s="5">
        <v>65611.17</v>
      </c>
      <c r="M46" s="21">
        <f t="shared" si="0"/>
        <v>262444.68</v>
      </c>
      <c r="N46" s="21">
        <f t="shared" si="1"/>
        <v>293938.0416</v>
      </c>
      <c r="O46" s="3"/>
      <c r="P46" s="3"/>
      <c r="Q46" s="3"/>
      <c r="R46" s="3"/>
      <c r="S46" s="6"/>
      <c r="T46" s="3"/>
      <c r="U46" s="3"/>
      <c r="V46" s="3"/>
      <c r="W46" s="3"/>
      <c r="X46" s="3"/>
      <c r="Y46" s="3"/>
      <c r="Z46" s="3"/>
      <c r="AA46" s="7" t="s">
        <v>1577</v>
      </c>
      <c r="AB46" s="8">
        <v>0</v>
      </c>
      <c r="AC46" s="9" t="str">
        <f t="shared" si="2"/>
        <v>БПН</v>
      </c>
    </row>
    <row r="47" spans="1:29" ht="15.6" x14ac:dyDescent="0.3">
      <c r="A47" s="29">
        <v>44</v>
      </c>
      <c r="B47" s="2" t="s">
        <v>27</v>
      </c>
      <c r="C47" s="52" t="s">
        <v>28</v>
      </c>
      <c r="D47" s="2"/>
      <c r="E47" s="2"/>
      <c r="F47" s="3" t="s">
        <v>227</v>
      </c>
      <c r="G47" s="3">
        <v>5000013984</v>
      </c>
      <c r="H47" s="3" t="s">
        <v>30</v>
      </c>
      <c r="I47" s="4" t="s">
        <v>228</v>
      </c>
      <c r="J47" s="3" t="s">
        <v>185</v>
      </c>
      <c r="K47" s="5">
        <v>4</v>
      </c>
      <c r="L47" s="5">
        <v>65611.17</v>
      </c>
      <c r="M47" s="21">
        <f t="shared" si="0"/>
        <v>262444.68</v>
      </c>
      <c r="N47" s="21">
        <f t="shared" si="1"/>
        <v>293938.0416</v>
      </c>
      <c r="O47" s="3"/>
      <c r="P47" s="3"/>
      <c r="Q47" s="3"/>
      <c r="R47" s="3"/>
      <c r="S47" s="6"/>
      <c r="T47" s="3"/>
      <c r="U47" s="3"/>
      <c r="V47" s="3"/>
      <c r="W47" s="3"/>
      <c r="X47" s="3"/>
      <c r="Y47" s="3"/>
      <c r="Z47" s="3"/>
      <c r="AA47" s="7" t="s">
        <v>1577</v>
      </c>
      <c r="AB47" s="8">
        <v>0</v>
      </c>
      <c r="AC47" s="9" t="str">
        <f t="shared" si="2"/>
        <v>БПН</v>
      </c>
    </row>
    <row r="48" spans="1:29" ht="15.6" x14ac:dyDescent="0.3">
      <c r="A48" s="29">
        <v>45</v>
      </c>
      <c r="B48" s="2" t="s">
        <v>27</v>
      </c>
      <c r="C48" s="52" t="s">
        <v>28</v>
      </c>
      <c r="D48" s="2"/>
      <c r="E48" s="2" t="s">
        <v>9728</v>
      </c>
      <c r="F48" s="3" t="s">
        <v>229</v>
      </c>
      <c r="G48" s="3">
        <v>5000012660</v>
      </c>
      <c r="H48" s="3" t="s">
        <v>34</v>
      </c>
      <c r="I48" s="4" t="s">
        <v>230</v>
      </c>
      <c r="J48" s="3" t="s">
        <v>231</v>
      </c>
      <c r="K48" s="5">
        <v>31</v>
      </c>
      <c r="L48" s="5">
        <v>46189.440000000002</v>
      </c>
      <c r="M48" s="21">
        <f>L48*K48-323326.08</f>
        <v>1108546.5600000001</v>
      </c>
      <c r="N48" s="21">
        <f t="shared" si="1"/>
        <v>1241572.1472000002</v>
      </c>
      <c r="O48" s="5">
        <v>7</v>
      </c>
      <c r="P48" s="5">
        <v>46189.440000000002</v>
      </c>
      <c r="Q48" s="21">
        <f t="shared" ref="Q48:Q66" si="3">P48*O48</f>
        <v>323326.08000000002</v>
      </c>
      <c r="R48" s="21">
        <f t="shared" ref="R48:R66" si="4">Q48*1.12</f>
        <v>362125.20960000006</v>
      </c>
      <c r="S48" s="6"/>
      <c r="T48" s="3"/>
      <c r="U48" s="3"/>
      <c r="V48" s="3"/>
      <c r="W48" s="3"/>
      <c r="X48" s="3"/>
      <c r="Y48" s="3"/>
      <c r="Z48" s="3"/>
      <c r="AA48" s="7" t="s">
        <v>1577</v>
      </c>
      <c r="AB48" s="8">
        <v>0</v>
      </c>
      <c r="AC48" s="9" t="str">
        <f t="shared" si="2"/>
        <v>БПН</v>
      </c>
    </row>
    <row r="49" spans="1:29" ht="15.6" x14ac:dyDescent="0.3">
      <c r="A49" s="29">
        <v>46</v>
      </c>
      <c r="B49" s="2" t="s">
        <v>27</v>
      </c>
      <c r="C49" s="52" t="s">
        <v>28</v>
      </c>
      <c r="D49" s="2"/>
      <c r="E49" s="2" t="s">
        <v>9728</v>
      </c>
      <c r="F49" s="3" t="s">
        <v>229</v>
      </c>
      <c r="G49" s="3">
        <v>5000012660</v>
      </c>
      <c r="H49" s="3" t="s">
        <v>34</v>
      </c>
      <c r="I49" s="4" t="s">
        <v>232</v>
      </c>
      <c r="J49" s="3" t="s">
        <v>233</v>
      </c>
      <c r="K49" s="5">
        <v>70</v>
      </c>
      <c r="L49" s="5">
        <v>4024.0800000000004</v>
      </c>
      <c r="M49" s="21">
        <f>L49*K49-72577.2</f>
        <v>209108.40000000002</v>
      </c>
      <c r="N49" s="21">
        <f t="shared" ref="N49:N107" si="5">M49*1.12</f>
        <v>234201.40800000005</v>
      </c>
      <c r="O49" s="5">
        <v>20</v>
      </c>
      <c r="P49" s="5">
        <v>4024.0800000000004</v>
      </c>
      <c r="Q49" s="21">
        <f t="shared" si="3"/>
        <v>80481.600000000006</v>
      </c>
      <c r="R49" s="21">
        <f t="shared" si="4"/>
        <v>90139.392000000022</v>
      </c>
      <c r="S49" s="6"/>
      <c r="T49" s="3"/>
      <c r="U49" s="3"/>
      <c r="V49" s="3"/>
      <c r="W49" s="3"/>
      <c r="X49" s="3"/>
      <c r="Y49" s="3"/>
      <c r="Z49" s="3"/>
      <c r="AA49" s="7" t="s">
        <v>1577</v>
      </c>
      <c r="AB49" s="8">
        <v>0</v>
      </c>
      <c r="AC49" s="9" t="str">
        <f t="shared" si="2"/>
        <v>БПН</v>
      </c>
    </row>
    <row r="50" spans="1:29" ht="15.6" x14ac:dyDescent="0.3">
      <c r="A50" s="29">
        <v>47</v>
      </c>
      <c r="B50" s="2" t="s">
        <v>27</v>
      </c>
      <c r="C50" s="52" t="s">
        <v>28</v>
      </c>
      <c r="D50" s="2"/>
      <c r="E50" s="2" t="s">
        <v>9728</v>
      </c>
      <c r="F50" s="3" t="s">
        <v>234</v>
      </c>
      <c r="G50" s="3">
        <v>5000012658</v>
      </c>
      <c r="H50" s="3" t="s">
        <v>38</v>
      </c>
      <c r="I50" s="4" t="s">
        <v>1580</v>
      </c>
      <c r="J50" s="3" t="s">
        <v>32</v>
      </c>
      <c r="K50" s="5">
        <v>20</v>
      </c>
      <c r="L50" s="5">
        <v>3616</v>
      </c>
      <c r="M50" s="21">
        <f>L50*K50-62496.6</f>
        <v>9823.4000000000015</v>
      </c>
      <c r="N50" s="21">
        <f t="shared" si="5"/>
        <v>11002.208000000002</v>
      </c>
      <c r="O50" s="5">
        <v>20</v>
      </c>
      <c r="P50" s="5">
        <v>3616</v>
      </c>
      <c r="Q50" s="21">
        <f t="shared" si="3"/>
        <v>72320</v>
      </c>
      <c r="R50" s="21">
        <f t="shared" si="4"/>
        <v>80998.400000000009</v>
      </c>
      <c r="S50" s="6"/>
      <c r="T50" s="3"/>
      <c r="U50" s="3"/>
      <c r="V50" s="3"/>
      <c r="W50" s="3"/>
      <c r="X50" s="3"/>
      <c r="Y50" s="3"/>
      <c r="Z50" s="3"/>
      <c r="AA50" s="7" t="s">
        <v>1577</v>
      </c>
      <c r="AB50" s="8">
        <v>0</v>
      </c>
      <c r="AC50" s="9" t="str">
        <f t="shared" ref="AC50:AC107" si="6">IF(M50&gt;1966000,"ОК","БПН")</f>
        <v>БПН</v>
      </c>
    </row>
    <row r="51" spans="1:29" ht="15.6" x14ac:dyDescent="0.3">
      <c r="A51" s="29">
        <v>48</v>
      </c>
      <c r="B51" s="2" t="s">
        <v>27</v>
      </c>
      <c r="C51" s="52" t="s">
        <v>28</v>
      </c>
      <c r="D51" s="2"/>
      <c r="E51" s="2"/>
      <c r="F51" s="3" t="s">
        <v>235</v>
      </c>
      <c r="G51" s="3">
        <v>5000014332</v>
      </c>
      <c r="H51" s="3" t="s">
        <v>38</v>
      </c>
      <c r="I51" s="4" t="s">
        <v>236</v>
      </c>
      <c r="J51" s="3" t="s">
        <v>185</v>
      </c>
      <c r="K51" s="5">
        <v>1</v>
      </c>
      <c r="L51" s="5">
        <v>291600</v>
      </c>
      <c r="M51" s="21">
        <f t="shared" ref="M51:M107" si="7">L51*K51</f>
        <v>291600</v>
      </c>
      <c r="N51" s="21">
        <f t="shared" si="5"/>
        <v>326592.00000000006</v>
      </c>
      <c r="O51" s="5">
        <v>1</v>
      </c>
      <c r="P51" s="5">
        <v>291600</v>
      </c>
      <c r="Q51" s="21">
        <f t="shared" si="3"/>
        <v>291600</v>
      </c>
      <c r="R51" s="21">
        <f t="shared" si="4"/>
        <v>326592.00000000006</v>
      </c>
      <c r="S51" s="6"/>
      <c r="T51" s="3"/>
      <c r="U51" s="3"/>
      <c r="V51" s="3"/>
      <c r="W51" s="3"/>
      <c r="X51" s="3"/>
      <c r="Y51" s="3"/>
      <c r="Z51" s="3"/>
      <c r="AA51" s="7" t="s">
        <v>1577</v>
      </c>
      <c r="AB51" s="8">
        <v>0</v>
      </c>
      <c r="AC51" s="9" t="str">
        <f t="shared" si="6"/>
        <v>БПН</v>
      </c>
    </row>
    <row r="52" spans="1:29" ht="15.6" x14ac:dyDescent="0.3">
      <c r="A52" s="29">
        <v>49</v>
      </c>
      <c r="B52" s="2" t="s">
        <v>27</v>
      </c>
      <c r="C52" s="52" t="s">
        <v>28</v>
      </c>
      <c r="D52" s="2"/>
      <c r="E52" s="2" t="s">
        <v>9728</v>
      </c>
      <c r="F52" s="3" t="s">
        <v>237</v>
      </c>
      <c r="G52" s="3">
        <v>5000014339</v>
      </c>
      <c r="H52" s="3" t="s">
        <v>38</v>
      </c>
      <c r="I52" s="4" t="s">
        <v>238</v>
      </c>
      <c r="J52" s="3" t="s">
        <v>32</v>
      </c>
      <c r="K52" s="5">
        <v>50</v>
      </c>
      <c r="L52" s="5">
        <v>2246</v>
      </c>
      <c r="M52" s="21">
        <f>L52*K52-112300</f>
        <v>0</v>
      </c>
      <c r="N52" s="21">
        <f t="shared" si="5"/>
        <v>0</v>
      </c>
      <c r="O52" s="5">
        <v>50</v>
      </c>
      <c r="P52" s="5">
        <v>2246</v>
      </c>
      <c r="Q52" s="21">
        <f t="shared" si="3"/>
        <v>112300</v>
      </c>
      <c r="R52" s="21">
        <f t="shared" si="4"/>
        <v>125776.00000000001</v>
      </c>
      <c r="S52" s="6"/>
      <c r="T52" s="3"/>
      <c r="U52" s="3"/>
      <c r="V52" s="3"/>
      <c r="W52" s="3"/>
      <c r="X52" s="3"/>
      <c r="Y52" s="3"/>
      <c r="Z52" s="3"/>
      <c r="AA52" s="7" t="s">
        <v>1577</v>
      </c>
      <c r="AB52" s="8">
        <v>0</v>
      </c>
      <c r="AC52" s="9" t="str">
        <f t="shared" si="6"/>
        <v>БПН</v>
      </c>
    </row>
    <row r="53" spans="1:29" ht="15.6" x14ac:dyDescent="0.3">
      <c r="A53" s="29">
        <v>50</v>
      </c>
      <c r="B53" s="2" t="s">
        <v>27</v>
      </c>
      <c r="C53" s="52" t="s">
        <v>28</v>
      </c>
      <c r="D53" s="2"/>
      <c r="E53" s="2" t="s">
        <v>9728</v>
      </c>
      <c r="F53" s="3" t="s">
        <v>239</v>
      </c>
      <c r="G53" s="3">
        <v>5000019540</v>
      </c>
      <c r="H53" s="3" t="s">
        <v>38</v>
      </c>
      <c r="I53" s="4" t="s">
        <v>240</v>
      </c>
      <c r="J53" s="3" t="s">
        <v>185</v>
      </c>
      <c r="K53" s="5">
        <v>600</v>
      </c>
      <c r="L53" s="5">
        <v>200</v>
      </c>
      <c r="M53" s="21">
        <f>L53*K53-92310</f>
        <v>27690</v>
      </c>
      <c r="N53" s="21">
        <f t="shared" si="5"/>
        <v>31012.800000000003</v>
      </c>
      <c r="O53" s="5">
        <v>600</v>
      </c>
      <c r="P53" s="5">
        <v>200</v>
      </c>
      <c r="Q53" s="21">
        <f t="shared" si="3"/>
        <v>120000</v>
      </c>
      <c r="R53" s="21">
        <f t="shared" si="4"/>
        <v>134400</v>
      </c>
      <c r="S53" s="6"/>
      <c r="T53" s="3"/>
      <c r="U53" s="3"/>
      <c r="V53" s="3"/>
      <c r="W53" s="3"/>
      <c r="X53" s="3"/>
      <c r="Y53" s="3"/>
      <c r="Z53" s="3"/>
      <c r="AA53" s="7" t="s">
        <v>1577</v>
      </c>
      <c r="AB53" s="8">
        <v>0</v>
      </c>
      <c r="AC53" s="9" t="str">
        <f t="shared" si="6"/>
        <v>БПН</v>
      </c>
    </row>
    <row r="54" spans="1:29" ht="15.6" x14ac:dyDescent="0.3">
      <c r="A54" s="29">
        <v>51</v>
      </c>
      <c r="B54" s="2" t="s">
        <v>27</v>
      </c>
      <c r="C54" s="52" t="s">
        <v>28</v>
      </c>
      <c r="D54" s="2"/>
      <c r="E54" s="2"/>
      <c r="F54" s="3" t="s">
        <v>241</v>
      </c>
      <c r="G54" s="3">
        <v>5000032002</v>
      </c>
      <c r="H54" s="3" t="s">
        <v>34</v>
      </c>
      <c r="I54" s="4" t="s">
        <v>242</v>
      </c>
      <c r="J54" s="3" t="s">
        <v>185</v>
      </c>
      <c r="K54" s="5">
        <v>214</v>
      </c>
      <c r="L54" s="5">
        <v>2239.4899999999998</v>
      </c>
      <c r="M54" s="21">
        <f t="shared" si="7"/>
        <v>479250.85999999993</v>
      </c>
      <c r="N54" s="21">
        <f t="shared" si="5"/>
        <v>536760.9632</v>
      </c>
      <c r="O54" s="5">
        <v>20</v>
      </c>
      <c r="P54" s="5">
        <v>2239.4899999999998</v>
      </c>
      <c r="Q54" s="21">
        <f t="shared" si="3"/>
        <v>44789.799999999996</v>
      </c>
      <c r="R54" s="21">
        <f t="shared" si="4"/>
        <v>50164.576000000001</v>
      </c>
      <c r="S54" s="6"/>
      <c r="T54" s="3"/>
      <c r="U54" s="3"/>
      <c r="V54" s="3"/>
      <c r="W54" s="3"/>
      <c r="X54" s="3"/>
      <c r="Y54" s="3"/>
      <c r="Z54" s="3"/>
      <c r="AA54" s="7" t="s">
        <v>1577</v>
      </c>
      <c r="AB54" s="8">
        <v>0</v>
      </c>
      <c r="AC54" s="9" t="str">
        <f t="shared" si="6"/>
        <v>БПН</v>
      </c>
    </row>
    <row r="55" spans="1:29" ht="15.6" x14ac:dyDescent="0.3">
      <c r="A55" s="29">
        <v>52</v>
      </c>
      <c r="B55" s="2" t="s">
        <v>27</v>
      </c>
      <c r="C55" s="52" t="s">
        <v>28</v>
      </c>
      <c r="D55" s="2"/>
      <c r="E55" s="2"/>
      <c r="F55" s="3" t="s">
        <v>243</v>
      </c>
      <c r="G55" s="3">
        <v>5000004779</v>
      </c>
      <c r="H55" s="3" t="s">
        <v>38</v>
      </c>
      <c r="I55" s="4" t="s">
        <v>244</v>
      </c>
      <c r="J55" s="3" t="s">
        <v>200</v>
      </c>
      <c r="K55" s="5">
        <v>4</v>
      </c>
      <c r="L55" s="5">
        <v>11547.36</v>
      </c>
      <c r="M55" s="21">
        <f t="shared" si="7"/>
        <v>46189.440000000002</v>
      </c>
      <c r="N55" s="21">
        <f t="shared" si="5"/>
        <v>51732.172800000008</v>
      </c>
      <c r="O55" s="5">
        <v>4</v>
      </c>
      <c r="P55" s="5">
        <v>11547.36</v>
      </c>
      <c r="Q55" s="21">
        <f t="shared" si="3"/>
        <v>46189.440000000002</v>
      </c>
      <c r="R55" s="21">
        <f t="shared" si="4"/>
        <v>51732.172800000008</v>
      </c>
      <c r="S55" s="6"/>
      <c r="T55" s="3"/>
      <c r="U55" s="3"/>
      <c r="V55" s="3"/>
      <c r="W55" s="3"/>
      <c r="X55" s="3"/>
      <c r="Y55" s="3"/>
      <c r="Z55" s="3"/>
      <c r="AA55" s="7" t="s">
        <v>1577</v>
      </c>
      <c r="AB55" s="8">
        <v>0</v>
      </c>
      <c r="AC55" s="9" t="str">
        <f t="shared" si="6"/>
        <v>БПН</v>
      </c>
    </row>
    <row r="56" spans="1:29" ht="15.6" x14ac:dyDescent="0.3">
      <c r="A56" s="29">
        <v>53</v>
      </c>
      <c r="B56" s="2" t="s">
        <v>27</v>
      </c>
      <c r="C56" s="52" t="s">
        <v>28</v>
      </c>
      <c r="D56" s="2"/>
      <c r="E56" s="2"/>
      <c r="F56" s="3" t="s">
        <v>245</v>
      </c>
      <c r="G56" s="3">
        <v>4000000450</v>
      </c>
      <c r="H56" s="3" t="s">
        <v>38</v>
      </c>
      <c r="I56" s="4" t="s">
        <v>246</v>
      </c>
      <c r="J56" s="3" t="s">
        <v>185</v>
      </c>
      <c r="K56" s="5">
        <v>6</v>
      </c>
      <c r="L56" s="5">
        <v>47443</v>
      </c>
      <c r="M56" s="21">
        <f t="shared" si="7"/>
        <v>284658</v>
      </c>
      <c r="N56" s="21">
        <f t="shared" si="5"/>
        <v>318816.96000000002</v>
      </c>
      <c r="O56" s="5">
        <v>1</v>
      </c>
      <c r="P56" s="5">
        <v>47443</v>
      </c>
      <c r="Q56" s="21">
        <f t="shared" si="3"/>
        <v>47443</v>
      </c>
      <c r="R56" s="21">
        <f t="shared" si="4"/>
        <v>53136.160000000003</v>
      </c>
      <c r="S56" s="6"/>
      <c r="T56" s="3"/>
      <c r="U56" s="3"/>
      <c r="V56" s="3"/>
      <c r="W56" s="3"/>
      <c r="X56" s="3"/>
      <c r="Y56" s="3"/>
      <c r="Z56" s="3"/>
      <c r="AA56" s="7" t="s">
        <v>1577</v>
      </c>
      <c r="AB56" s="8">
        <v>0</v>
      </c>
      <c r="AC56" s="9" t="str">
        <f t="shared" si="6"/>
        <v>БПН</v>
      </c>
    </row>
    <row r="57" spans="1:29" ht="15.6" x14ac:dyDescent="0.3">
      <c r="A57" s="29">
        <v>54</v>
      </c>
      <c r="B57" s="2" t="s">
        <v>27</v>
      </c>
      <c r="C57" s="52" t="s">
        <v>28</v>
      </c>
      <c r="D57" s="2"/>
      <c r="E57" s="2"/>
      <c r="F57" s="3" t="s">
        <v>247</v>
      </c>
      <c r="G57" s="3">
        <v>5000010677</v>
      </c>
      <c r="H57" s="3" t="s">
        <v>38</v>
      </c>
      <c r="I57" s="4" t="s">
        <v>248</v>
      </c>
      <c r="J57" s="3" t="s">
        <v>185</v>
      </c>
      <c r="K57" s="5">
        <v>10</v>
      </c>
      <c r="L57" s="5">
        <v>53676</v>
      </c>
      <c r="M57" s="21">
        <f t="shared" si="7"/>
        <v>536760</v>
      </c>
      <c r="N57" s="21">
        <f t="shared" si="5"/>
        <v>601171.20000000007</v>
      </c>
      <c r="O57" s="5">
        <v>2</v>
      </c>
      <c r="P57" s="5">
        <v>53676</v>
      </c>
      <c r="Q57" s="21">
        <f t="shared" si="3"/>
        <v>107352</v>
      </c>
      <c r="R57" s="21">
        <f t="shared" si="4"/>
        <v>120234.24000000001</v>
      </c>
      <c r="S57" s="6"/>
      <c r="T57" s="3"/>
      <c r="U57" s="3"/>
      <c r="V57" s="3"/>
      <c r="W57" s="3"/>
      <c r="X57" s="3"/>
      <c r="Y57" s="3"/>
      <c r="Z57" s="3"/>
      <c r="AA57" s="7" t="s">
        <v>1577</v>
      </c>
      <c r="AB57" s="8">
        <v>0</v>
      </c>
      <c r="AC57" s="9" t="str">
        <f t="shared" si="6"/>
        <v>БПН</v>
      </c>
    </row>
    <row r="58" spans="1:29" ht="15.6" x14ac:dyDescent="0.3">
      <c r="A58" s="29">
        <v>55</v>
      </c>
      <c r="B58" s="2" t="s">
        <v>27</v>
      </c>
      <c r="C58" s="52" t="s">
        <v>28</v>
      </c>
      <c r="D58" s="2"/>
      <c r="E58" s="2"/>
      <c r="F58" s="3" t="s">
        <v>249</v>
      </c>
      <c r="G58" s="3">
        <v>4000003277</v>
      </c>
      <c r="H58" s="3" t="s">
        <v>34</v>
      </c>
      <c r="I58" s="4" t="s">
        <v>250</v>
      </c>
      <c r="J58" s="3" t="s">
        <v>185</v>
      </c>
      <c r="K58" s="5">
        <v>27</v>
      </c>
      <c r="L58" s="5">
        <v>90457.13</v>
      </c>
      <c r="M58" s="21">
        <f t="shared" si="7"/>
        <v>2442342.5100000002</v>
      </c>
      <c r="N58" s="21">
        <f t="shared" si="5"/>
        <v>2735423.6112000006</v>
      </c>
      <c r="O58" s="5">
        <v>4</v>
      </c>
      <c r="P58" s="5">
        <v>90457.13</v>
      </c>
      <c r="Q58" s="21">
        <f t="shared" si="3"/>
        <v>361828.52</v>
      </c>
      <c r="R58" s="21">
        <f t="shared" si="4"/>
        <v>405247.94240000006</v>
      </c>
      <c r="S58" s="6"/>
      <c r="T58" s="3"/>
      <c r="U58" s="3"/>
      <c r="V58" s="3"/>
      <c r="W58" s="3"/>
      <c r="X58" s="3"/>
      <c r="Y58" s="3"/>
      <c r="Z58" s="3"/>
      <c r="AA58" s="7" t="s">
        <v>1577</v>
      </c>
      <c r="AB58" s="8">
        <v>0</v>
      </c>
      <c r="AC58" s="9" t="str">
        <f t="shared" si="6"/>
        <v>ОК</v>
      </c>
    </row>
    <row r="59" spans="1:29" ht="15.6" x14ac:dyDescent="0.3">
      <c r="A59" s="29">
        <v>56</v>
      </c>
      <c r="B59" s="2" t="s">
        <v>27</v>
      </c>
      <c r="C59" s="52" t="s">
        <v>28</v>
      </c>
      <c r="D59" s="2"/>
      <c r="E59" s="2"/>
      <c r="F59" s="3" t="s">
        <v>251</v>
      </c>
      <c r="G59" s="3">
        <v>4000001419</v>
      </c>
      <c r="H59" s="3" t="s">
        <v>34</v>
      </c>
      <c r="I59" s="4" t="s">
        <v>252</v>
      </c>
      <c r="J59" s="3" t="s">
        <v>185</v>
      </c>
      <c r="K59" s="5">
        <v>12</v>
      </c>
      <c r="L59" s="5">
        <v>54050.98</v>
      </c>
      <c r="M59" s="21">
        <f t="shared" si="7"/>
        <v>648611.76</v>
      </c>
      <c r="N59" s="21">
        <f t="shared" si="5"/>
        <v>726445.1712000001</v>
      </c>
      <c r="O59" s="5">
        <v>4</v>
      </c>
      <c r="P59" s="5">
        <v>54050.98</v>
      </c>
      <c r="Q59" s="21">
        <f t="shared" si="3"/>
        <v>216203.92</v>
      </c>
      <c r="R59" s="21">
        <f t="shared" si="4"/>
        <v>242148.39040000003</v>
      </c>
      <c r="S59" s="6"/>
      <c r="T59" s="3"/>
      <c r="U59" s="3"/>
      <c r="V59" s="3"/>
      <c r="W59" s="3"/>
      <c r="X59" s="3"/>
      <c r="Y59" s="3"/>
      <c r="Z59" s="3"/>
      <c r="AA59" s="7" t="s">
        <v>1577</v>
      </c>
      <c r="AB59" s="8">
        <v>0</v>
      </c>
      <c r="AC59" s="9" t="str">
        <f t="shared" si="6"/>
        <v>БПН</v>
      </c>
    </row>
    <row r="60" spans="1:29" ht="15.6" x14ac:dyDescent="0.3">
      <c r="A60" s="29">
        <v>57</v>
      </c>
      <c r="B60" s="2" t="s">
        <v>27</v>
      </c>
      <c r="C60" s="52" t="s">
        <v>28</v>
      </c>
      <c r="D60" s="2"/>
      <c r="E60" s="2"/>
      <c r="F60" s="3" t="s">
        <v>253</v>
      </c>
      <c r="G60" s="3">
        <v>4000001357</v>
      </c>
      <c r="H60" s="3" t="s">
        <v>38</v>
      </c>
      <c r="I60" s="4" t="s">
        <v>254</v>
      </c>
      <c r="J60" s="3" t="s">
        <v>185</v>
      </c>
      <c r="K60" s="5">
        <v>4</v>
      </c>
      <c r="L60" s="5">
        <v>58903.199999999997</v>
      </c>
      <c r="M60" s="21">
        <f t="shared" si="7"/>
        <v>235612.79999999999</v>
      </c>
      <c r="N60" s="21">
        <f t="shared" si="5"/>
        <v>263886.33600000001</v>
      </c>
      <c r="O60" s="5">
        <v>4</v>
      </c>
      <c r="P60" s="5">
        <v>58903.199999999997</v>
      </c>
      <c r="Q60" s="21">
        <f t="shared" si="3"/>
        <v>235612.79999999999</v>
      </c>
      <c r="R60" s="21">
        <f t="shared" si="4"/>
        <v>263886.33600000001</v>
      </c>
      <c r="S60" s="6"/>
      <c r="T60" s="3"/>
      <c r="U60" s="3"/>
      <c r="V60" s="3"/>
      <c r="W60" s="3"/>
      <c r="X60" s="3"/>
      <c r="Y60" s="3"/>
      <c r="Z60" s="3"/>
      <c r="AA60" s="7" t="s">
        <v>1577</v>
      </c>
      <c r="AB60" s="8">
        <v>0</v>
      </c>
      <c r="AC60" s="9" t="str">
        <f t="shared" si="6"/>
        <v>БПН</v>
      </c>
    </row>
    <row r="61" spans="1:29" ht="15.6" x14ac:dyDescent="0.3">
      <c r="A61" s="29">
        <v>58</v>
      </c>
      <c r="B61" s="2" t="s">
        <v>27</v>
      </c>
      <c r="C61" s="52" t="s">
        <v>28</v>
      </c>
      <c r="D61" s="2"/>
      <c r="E61" s="2"/>
      <c r="F61" s="3" t="s">
        <v>255</v>
      </c>
      <c r="G61" s="3">
        <v>4000003474</v>
      </c>
      <c r="H61" s="3" t="s">
        <v>38</v>
      </c>
      <c r="I61" s="4" t="s">
        <v>256</v>
      </c>
      <c r="J61" s="3" t="s">
        <v>185</v>
      </c>
      <c r="K61" s="5">
        <v>10</v>
      </c>
      <c r="L61" s="5">
        <v>102269.95</v>
      </c>
      <c r="M61" s="21">
        <f t="shared" si="7"/>
        <v>1022699.5</v>
      </c>
      <c r="N61" s="21">
        <f t="shared" si="5"/>
        <v>1145423.4400000002</v>
      </c>
      <c r="O61" s="5">
        <v>10</v>
      </c>
      <c r="P61" s="5">
        <v>102269.95</v>
      </c>
      <c r="Q61" s="21">
        <f t="shared" si="3"/>
        <v>1022699.5</v>
      </c>
      <c r="R61" s="21">
        <f t="shared" si="4"/>
        <v>1145423.4400000002</v>
      </c>
      <c r="S61" s="6"/>
      <c r="T61" s="3"/>
      <c r="U61" s="3"/>
      <c r="V61" s="3"/>
      <c r="W61" s="3"/>
      <c r="X61" s="3"/>
      <c r="Y61" s="3"/>
      <c r="Z61" s="3"/>
      <c r="AA61" s="7" t="s">
        <v>1577</v>
      </c>
      <c r="AB61" s="8">
        <v>0</v>
      </c>
      <c r="AC61" s="9" t="str">
        <f t="shared" si="6"/>
        <v>БПН</v>
      </c>
    </row>
    <row r="62" spans="1:29" ht="15.6" x14ac:dyDescent="0.3">
      <c r="A62" s="29">
        <v>59</v>
      </c>
      <c r="B62" s="2" t="s">
        <v>27</v>
      </c>
      <c r="C62" s="52" t="s">
        <v>28</v>
      </c>
      <c r="D62" s="2"/>
      <c r="E62" s="2" t="s">
        <v>9729</v>
      </c>
      <c r="F62" s="3" t="s">
        <v>257</v>
      </c>
      <c r="G62" s="3">
        <v>4000000509</v>
      </c>
      <c r="H62" s="3" t="s">
        <v>38</v>
      </c>
      <c r="I62" s="4" t="s">
        <v>258</v>
      </c>
      <c r="J62" s="3" t="s">
        <v>185</v>
      </c>
      <c r="K62" s="5">
        <v>7</v>
      </c>
      <c r="L62" s="5">
        <v>369707.98</v>
      </c>
      <c r="M62" s="21">
        <f>L62*K62-725000</f>
        <v>1862955.8599999999</v>
      </c>
      <c r="N62" s="21">
        <f t="shared" si="5"/>
        <v>2086510.5632</v>
      </c>
      <c r="O62" s="5">
        <v>7</v>
      </c>
      <c r="P62" s="5">
        <v>369707.98</v>
      </c>
      <c r="Q62" s="21">
        <f t="shared" si="3"/>
        <v>2587955.86</v>
      </c>
      <c r="R62" s="21">
        <f t="shared" si="4"/>
        <v>2898510.5632000002</v>
      </c>
      <c r="S62" s="6"/>
      <c r="T62" s="3"/>
      <c r="U62" s="3"/>
      <c r="V62" s="3"/>
      <c r="W62" s="3"/>
      <c r="X62" s="3"/>
      <c r="Y62" s="3"/>
      <c r="Z62" s="3"/>
      <c r="AA62" s="7" t="s">
        <v>1577</v>
      </c>
      <c r="AB62" s="8">
        <v>0</v>
      </c>
      <c r="AC62" s="9" t="str">
        <f t="shared" si="6"/>
        <v>БПН</v>
      </c>
    </row>
    <row r="63" spans="1:29" ht="15.6" x14ac:dyDescent="0.3">
      <c r="A63" s="29">
        <v>60</v>
      </c>
      <c r="B63" s="2" t="s">
        <v>27</v>
      </c>
      <c r="C63" s="52" t="s">
        <v>28</v>
      </c>
      <c r="D63" s="2"/>
      <c r="E63" s="2"/>
      <c r="F63" s="3" t="s">
        <v>259</v>
      </c>
      <c r="G63" s="3">
        <v>4000000515</v>
      </c>
      <c r="H63" s="3" t="s">
        <v>38</v>
      </c>
      <c r="I63" s="4" t="s">
        <v>260</v>
      </c>
      <c r="J63" s="3" t="s">
        <v>185</v>
      </c>
      <c r="K63" s="5">
        <v>4</v>
      </c>
      <c r="L63" s="5">
        <v>296078.98</v>
      </c>
      <c r="M63" s="21">
        <f t="shared" si="7"/>
        <v>1184315.92</v>
      </c>
      <c r="N63" s="21">
        <f t="shared" si="5"/>
        <v>1326433.8304000001</v>
      </c>
      <c r="O63" s="5">
        <v>4</v>
      </c>
      <c r="P63" s="5">
        <v>296078.98</v>
      </c>
      <c r="Q63" s="21">
        <f t="shared" si="3"/>
        <v>1184315.92</v>
      </c>
      <c r="R63" s="21">
        <f t="shared" si="4"/>
        <v>1326433.8304000001</v>
      </c>
      <c r="S63" s="6"/>
      <c r="T63" s="3"/>
      <c r="U63" s="3"/>
      <c r="V63" s="3"/>
      <c r="W63" s="3"/>
      <c r="X63" s="3"/>
      <c r="Y63" s="3"/>
      <c r="Z63" s="3"/>
      <c r="AA63" s="7" t="s">
        <v>1577</v>
      </c>
      <c r="AB63" s="8">
        <v>0</v>
      </c>
      <c r="AC63" s="9" t="str">
        <f t="shared" si="6"/>
        <v>БПН</v>
      </c>
    </row>
    <row r="64" spans="1:29" ht="15.6" x14ac:dyDescent="0.3">
      <c r="A64" s="29">
        <v>61</v>
      </c>
      <c r="B64" s="2" t="s">
        <v>27</v>
      </c>
      <c r="C64" s="52" t="s">
        <v>28</v>
      </c>
      <c r="D64" s="2"/>
      <c r="E64" s="2"/>
      <c r="F64" s="3" t="s">
        <v>251</v>
      </c>
      <c r="G64" s="3">
        <v>4000001419</v>
      </c>
      <c r="H64" s="3" t="s">
        <v>38</v>
      </c>
      <c r="I64" s="4" t="s">
        <v>261</v>
      </c>
      <c r="J64" s="3" t="s">
        <v>185</v>
      </c>
      <c r="K64" s="5">
        <v>10</v>
      </c>
      <c r="L64" s="5">
        <v>102269.95</v>
      </c>
      <c r="M64" s="21">
        <f t="shared" si="7"/>
        <v>1022699.5</v>
      </c>
      <c r="N64" s="21">
        <f t="shared" si="5"/>
        <v>1145423.4400000002</v>
      </c>
      <c r="O64" s="5">
        <v>10</v>
      </c>
      <c r="P64" s="5">
        <v>102269.95</v>
      </c>
      <c r="Q64" s="21">
        <f t="shared" si="3"/>
        <v>1022699.5</v>
      </c>
      <c r="R64" s="21">
        <f t="shared" si="4"/>
        <v>1145423.4400000002</v>
      </c>
      <c r="S64" s="6"/>
      <c r="T64" s="3"/>
      <c r="U64" s="3"/>
      <c r="V64" s="3"/>
      <c r="W64" s="3"/>
      <c r="X64" s="3"/>
      <c r="Y64" s="3"/>
      <c r="Z64" s="3"/>
      <c r="AA64" s="7" t="s">
        <v>1577</v>
      </c>
      <c r="AB64" s="8">
        <v>0</v>
      </c>
      <c r="AC64" s="9" t="str">
        <f t="shared" si="6"/>
        <v>БПН</v>
      </c>
    </row>
    <row r="65" spans="1:29" ht="15.6" x14ac:dyDescent="0.3">
      <c r="A65" s="29">
        <v>62</v>
      </c>
      <c r="B65" s="2" t="s">
        <v>27</v>
      </c>
      <c r="C65" s="52" t="s">
        <v>28</v>
      </c>
      <c r="D65" s="2"/>
      <c r="E65" s="2"/>
      <c r="F65" s="3" t="s">
        <v>259</v>
      </c>
      <c r="G65" s="3">
        <v>4000000515</v>
      </c>
      <c r="H65" s="3" t="s">
        <v>38</v>
      </c>
      <c r="I65" s="4" t="s">
        <v>262</v>
      </c>
      <c r="J65" s="3" t="s">
        <v>185</v>
      </c>
      <c r="K65" s="5">
        <v>8</v>
      </c>
      <c r="L65" s="5">
        <v>47021.08</v>
      </c>
      <c r="M65" s="21">
        <f t="shared" si="7"/>
        <v>376168.64</v>
      </c>
      <c r="N65" s="21">
        <f t="shared" si="5"/>
        <v>421308.87680000003</v>
      </c>
      <c r="O65" s="5">
        <v>4</v>
      </c>
      <c r="P65" s="5">
        <v>47021.08</v>
      </c>
      <c r="Q65" s="21">
        <f t="shared" si="3"/>
        <v>188084.32</v>
      </c>
      <c r="R65" s="21">
        <f t="shared" si="4"/>
        <v>210654.43840000001</v>
      </c>
      <c r="S65" s="6"/>
      <c r="T65" s="3"/>
      <c r="U65" s="3"/>
      <c r="V65" s="3"/>
      <c r="W65" s="3"/>
      <c r="X65" s="3"/>
      <c r="Y65" s="3"/>
      <c r="Z65" s="3"/>
      <c r="AA65" s="7" t="s">
        <v>1577</v>
      </c>
      <c r="AB65" s="8">
        <v>0</v>
      </c>
      <c r="AC65" s="9" t="str">
        <f t="shared" si="6"/>
        <v>БПН</v>
      </c>
    </row>
    <row r="66" spans="1:29" ht="15.6" x14ac:dyDescent="0.3">
      <c r="A66" s="29">
        <v>63</v>
      </c>
      <c r="B66" s="2" t="s">
        <v>27</v>
      </c>
      <c r="C66" s="52" t="s">
        <v>28</v>
      </c>
      <c r="D66" s="2"/>
      <c r="E66" s="2"/>
      <c r="F66" s="3" t="s">
        <v>263</v>
      </c>
      <c r="G66" s="3">
        <v>5000000064</v>
      </c>
      <c r="H66" s="3" t="s">
        <v>38</v>
      </c>
      <c r="I66" s="4" t="s">
        <v>264</v>
      </c>
      <c r="J66" s="3" t="s">
        <v>185</v>
      </c>
      <c r="K66" s="5">
        <v>8</v>
      </c>
      <c r="L66" s="5">
        <v>53006</v>
      </c>
      <c r="M66" s="21">
        <f t="shared" si="7"/>
        <v>424048</v>
      </c>
      <c r="N66" s="21">
        <f t="shared" si="5"/>
        <v>474933.76000000007</v>
      </c>
      <c r="O66" s="5">
        <v>4</v>
      </c>
      <c r="P66" s="5">
        <v>53006</v>
      </c>
      <c r="Q66" s="21">
        <f t="shared" si="3"/>
        <v>212024</v>
      </c>
      <c r="R66" s="21">
        <f t="shared" si="4"/>
        <v>237466.88000000003</v>
      </c>
      <c r="S66" s="6"/>
      <c r="T66" s="3"/>
      <c r="U66" s="3"/>
      <c r="V66" s="3"/>
      <c r="W66" s="3"/>
      <c r="X66" s="3"/>
      <c r="Y66" s="3"/>
      <c r="Z66" s="3"/>
      <c r="AA66" s="7" t="s">
        <v>1577</v>
      </c>
      <c r="AB66" s="8">
        <v>0</v>
      </c>
      <c r="AC66" s="9" t="str">
        <f t="shared" si="6"/>
        <v>БПН</v>
      </c>
    </row>
    <row r="67" spans="1:29" ht="15.6" x14ac:dyDescent="0.3">
      <c r="A67" s="29">
        <v>64</v>
      </c>
      <c r="B67" s="2" t="s">
        <v>27</v>
      </c>
      <c r="C67" s="52" t="s">
        <v>28</v>
      </c>
      <c r="D67" s="2"/>
      <c r="E67" s="2"/>
      <c r="F67" s="3" t="s">
        <v>265</v>
      </c>
      <c r="G67" s="3">
        <v>5000005607</v>
      </c>
      <c r="H67" s="3" t="s">
        <v>55</v>
      </c>
      <c r="I67" s="4" t="s">
        <v>266</v>
      </c>
      <c r="J67" s="3" t="s">
        <v>185</v>
      </c>
      <c r="K67" s="5">
        <v>50</v>
      </c>
      <c r="L67" s="5">
        <v>177.05</v>
      </c>
      <c r="M67" s="21">
        <f t="shared" si="7"/>
        <v>8852.5</v>
      </c>
      <c r="N67" s="21">
        <f t="shared" si="5"/>
        <v>9914.8000000000011</v>
      </c>
      <c r="O67" s="3"/>
      <c r="P67" s="3"/>
      <c r="Q67" s="3"/>
      <c r="R67" s="3"/>
      <c r="S67" s="6"/>
      <c r="T67" s="3"/>
      <c r="U67" s="3"/>
      <c r="V67" s="3"/>
      <c r="W67" s="3"/>
      <c r="X67" s="3"/>
      <c r="Y67" s="3"/>
      <c r="Z67" s="3"/>
      <c r="AA67" s="7" t="s">
        <v>1577</v>
      </c>
      <c r="AB67" s="8">
        <v>0</v>
      </c>
      <c r="AC67" s="9" t="str">
        <f t="shared" si="6"/>
        <v>БПН</v>
      </c>
    </row>
    <row r="68" spans="1:29" ht="15.6" x14ac:dyDescent="0.3">
      <c r="A68" s="29">
        <v>65</v>
      </c>
      <c r="B68" s="2" t="s">
        <v>27</v>
      </c>
      <c r="C68" s="52" t="s">
        <v>28</v>
      </c>
      <c r="D68" s="2"/>
      <c r="E68" s="2"/>
      <c r="F68" s="3" t="s">
        <v>267</v>
      </c>
      <c r="G68" s="3">
        <v>5000030052</v>
      </c>
      <c r="H68" s="3" t="s">
        <v>55</v>
      </c>
      <c r="I68" s="4" t="s">
        <v>268</v>
      </c>
      <c r="J68" s="3" t="s">
        <v>269</v>
      </c>
      <c r="K68" s="5">
        <v>50</v>
      </c>
      <c r="L68" s="5">
        <v>1551.73</v>
      </c>
      <c r="M68" s="21">
        <f t="shared" si="7"/>
        <v>77586.5</v>
      </c>
      <c r="N68" s="21">
        <f t="shared" si="5"/>
        <v>86896.88</v>
      </c>
      <c r="O68" s="3"/>
      <c r="P68" s="3"/>
      <c r="Q68" s="3"/>
      <c r="R68" s="3"/>
      <c r="S68" s="6"/>
      <c r="T68" s="3"/>
      <c r="U68" s="3"/>
      <c r="V68" s="3"/>
      <c r="W68" s="3"/>
      <c r="X68" s="3"/>
      <c r="Y68" s="3"/>
      <c r="Z68" s="3"/>
      <c r="AA68" s="7" t="s">
        <v>1577</v>
      </c>
      <c r="AB68" s="8">
        <v>0</v>
      </c>
      <c r="AC68" s="9" t="str">
        <f t="shared" si="6"/>
        <v>БПН</v>
      </c>
    </row>
    <row r="69" spans="1:29" ht="15.6" x14ac:dyDescent="0.3">
      <c r="A69" s="29">
        <v>66</v>
      </c>
      <c r="B69" s="2" t="s">
        <v>27</v>
      </c>
      <c r="C69" s="52" t="s">
        <v>28</v>
      </c>
      <c r="D69" s="2"/>
      <c r="E69" s="2"/>
      <c r="F69" s="3" t="s">
        <v>270</v>
      </c>
      <c r="G69" s="3">
        <v>5000002761</v>
      </c>
      <c r="H69" s="3" t="s">
        <v>55</v>
      </c>
      <c r="I69" s="4" t="s">
        <v>271</v>
      </c>
      <c r="J69" s="3" t="s">
        <v>269</v>
      </c>
      <c r="K69" s="5">
        <v>5</v>
      </c>
      <c r="L69" s="5">
        <v>3103.45</v>
      </c>
      <c r="M69" s="21">
        <f t="shared" si="7"/>
        <v>15517.25</v>
      </c>
      <c r="N69" s="21">
        <f t="shared" si="5"/>
        <v>17379.320000000003</v>
      </c>
      <c r="O69" s="3"/>
      <c r="P69" s="3"/>
      <c r="Q69" s="3"/>
      <c r="R69" s="3"/>
      <c r="S69" s="6"/>
      <c r="T69" s="3"/>
      <c r="U69" s="3"/>
      <c r="V69" s="3"/>
      <c r="W69" s="3"/>
      <c r="X69" s="3"/>
      <c r="Y69" s="3"/>
      <c r="Z69" s="3"/>
      <c r="AA69" s="7" t="s">
        <v>1577</v>
      </c>
      <c r="AB69" s="8">
        <v>0</v>
      </c>
      <c r="AC69" s="9" t="str">
        <f t="shared" si="6"/>
        <v>БПН</v>
      </c>
    </row>
    <row r="70" spans="1:29" ht="15.6" x14ac:dyDescent="0.3">
      <c r="A70" s="29">
        <v>67</v>
      </c>
      <c r="B70" s="2" t="s">
        <v>27</v>
      </c>
      <c r="C70" s="52" t="s">
        <v>28</v>
      </c>
      <c r="D70" s="2"/>
      <c r="E70" s="2"/>
      <c r="F70" s="3" t="s">
        <v>272</v>
      </c>
      <c r="G70" s="3">
        <v>5000004057</v>
      </c>
      <c r="H70" s="3" t="s">
        <v>55</v>
      </c>
      <c r="I70" s="4" t="s">
        <v>273</v>
      </c>
      <c r="J70" s="3" t="s">
        <v>185</v>
      </c>
      <c r="K70" s="5">
        <v>50</v>
      </c>
      <c r="L70" s="5">
        <v>3072.22</v>
      </c>
      <c r="M70" s="21">
        <f t="shared" si="7"/>
        <v>153611</v>
      </c>
      <c r="N70" s="21">
        <f t="shared" si="5"/>
        <v>172044.32</v>
      </c>
      <c r="O70" s="3"/>
      <c r="P70" s="3"/>
      <c r="Q70" s="3"/>
      <c r="R70" s="3"/>
      <c r="S70" s="6"/>
      <c r="T70" s="3"/>
      <c r="U70" s="3"/>
      <c r="V70" s="3"/>
      <c r="W70" s="3"/>
      <c r="X70" s="3"/>
      <c r="Y70" s="3"/>
      <c r="Z70" s="3"/>
      <c r="AA70" s="7" t="s">
        <v>1577</v>
      </c>
      <c r="AB70" s="8">
        <v>0</v>
      </c>
      <c r="AC70" s="9" t="str">
        <f t="shared" si="6"/>
        <v>БПН</v>
      </c>
    </row>
    <row r="71" spans="1:29" ht="15.6" x14ac:dyDescent="0.3">
      <c r="A71" s="29">
        <v>68</v>
      </c>
      <c r="B71" s="2" t="s">
        <v>27</v>
      </c>
      <c r="C71" s="52" t="s">
        <v>28</v>
      </c>
      <c r="D71" s="2"/>
      <c r="E71" s="2"/>
      <c r="F71" s="3" t="s">
        <v>272</v>
      </c>
      <c r="G71" s="3">
        <v>5000000698</v>
      </c>
      <c r="H71" s="3" t="s">
        <v>55</v>
      </c>
      <c r="I71" s="4" t="s">
        <v>274</v>
      </c>
      <c r="J71" s="3" t="s">
        <v>185</v>
      </c>
      <c r="K71" s="5">
        <v>30</v>
      </c>
      <c r="L71" s="5">
        <v>554</v>
      </c>
      <c r="M71" s="21">
        <f t="shared" si="7"/>
        <v>16620</v>
      </c>
      <c r="N71" s="21">
        <f t="shared" si="5"/>
        <v>18614.400000000001</v>
      </c>
      <c r="O71" s="3"/>
      <c r="P71" s="3"/>
      <c r="Q71" s="3"/>
      <c r="R71" s="3"/>
      <c r="S71" s="6"/>
      <c r="T71" s="3"/>
      <c r="U71" s="3"/>
      <c r="V71" s="3"/>
      <c r="W71" s="3"/>
      <c r="X71" s="3"/>
      <c r="Y71" s="3"/>
      <c r="Z71" s="3"/>
      <c r="AA71" s="7" t="s">
        <v>1577</v>
      </c>
      <c r="AB71" s="8">
        <v>0</v>
      </c>
      <c r="AC71" s="9" t="str">
        <f t="shared" si="6"/>
        <v>БПН</v>
      </c>
    </row>
    <row r="72" spans="1:29" ht="15.6" x14ac:dyDescent="0.3">
      <c r="A72" s="29">
        <v>69</v>
      </c>
      <c r="B72" s="2" t="s">
        <v>27</v>
      </c>
      <c r="C72" s="52" t="s">
        <v>28</v>
      </c>
      <c r="D72" s="2"/>
      <c r="E72" s="2"/>
      <c r="F72" s="3" t="s">
        <v>275</v>
      </c>
      <c r="G72" s="3">
        <v>5000003179</v>
      </c>
      <c r="H72" s="3" t="s">
        <v>55</v>
      </c>
      <c r="I72" s="4" t="s">
        <v>276</v>
      </c>
      <c r="J72" s="3" t="s">
        <v>185</v>
      </c>
      <c r="K72" s="5">
        <v>60</v>
      </c>
      <c r="L72" s="5">
        <v>88.52</v>
      </c>
      <c r="M72" s="21">
        <f t="shared" si="7"/>
        <v>5311.2</v>
      </c>
      <c r="N72" s="21">
        <f t="shared" si="5"/>
        <v>5948.5440000000008</v>
      </c>
      <c r="O72" s="3"/>
      <c r="P72" s="3"/>
      <c r="Q72" s="3"/>
      <c r="R72" s="3"/>
      <c r="S72" s="6"/>
      <c r="T72" s="3"/>
      <c r="U72" s="3"/>
      <c r="V72" s="3"/>
      <c r="W72" s="3"/>
      <c r="X72" s="3"/>
      <c r="Y72" s="3"/>
      <c r="Z72" s="3"/>
      <c r="AA72" s="7" t="s">
        <v>1577</v>
      </c>
      <c r="AB72" s="8">
        <v>0</v>
      </c>
      <c r="AC72" s="9" t="str">
        <f t="shared" si="6"/>
        <v>БПН</v>
      </c>
    </row>
    <row r="73" spans="1:29" ht="15.6" x14ac:dyDescent="0.3">
      <c r="A73" s="29">
        <v>70</v>
      </c>
      <c r="B73" s="2" t="s">
        <v>27</v>
      </c>
      <c r="C73" s="52" t="s">
        <v>28</v>
      </c>
      <c r="D73" s="2"/>
      <c r="E73" s="2"/>
      <c r="F73" s="3" t="s">
        <v>275</v>
      </c>
      <c r="G73" s="3">
        <v>5000003179</v>
      </c>
      <c r="H73" s="3" t="s">
        <v>55</v>
      </c>
      <c r="I73" s="4" t="s">
        <v>277</v>
      </c>
      <c r="J73" s="3" t="s">
        <v>185</v>
      </c>
      <c r="K73" s="5">
        <v>20</v>
      </c>
      <c r="L73" s="5">
        <v>151</v>
      </c>
      <c r="M73" s="21">
        <f t="shared" si="7"/>
        <v>3020</v>
      </c>
      <c r="N73" s="21">
        <f t="shared" si="5"/>
        <v>3382.4000000000005</v>
      </c>
      <c r="O73" s="3"/>
      <c r="P73" s="3"/>
      <c r="Q73" s="3"/>
      <c r="R73" s="3"/>
      <c r="S73" s="6"/>
      <c r="T73" s="3"/>
      <c r="U73" s="3"/>
      <c r="V73" s="3"/>
      <c r="W73" s="3"/>
      <c r="X73" s="3"/>
      <c r="Y73" s="3"/>
      <c r="Z73" s="3"/>
      <c r="AA73" s="7" t="s">
        <v>1577</v>
      </c>
      <c r="AB73" s="8">
        <v>0</v>
      </c>
      <c r="AC73" s="9" t="str">
        <f t="shared" si="6"/>
        <v>БПН</v>
      </c>
    </row>
    <row r="74" spans="1:29" ht="15.6" x14ac:dyDescent="0.3">
      <c r="A74" s="29">
        <v>71</v>
      </c>
      <c r="B74" s="2" t="s">
        <v>27</v>
      </c>
      <c r="C74" s="52" t="s">
        <v>28</v>
      </c>
      <c r="D74" s="2"/>
      <c r="E74" s="2"/>
      <c r="F74" s="3" t="s">
        <v>278</v>
      </c>
      <c r="G74" s="3">
        <v>5000003148</v>
      </c>
      <c r="H74" s="3" t="s">
        <v>55</v>
      </c>
      <c r="I74" s="4" t="s">
        <v>279</v>
      </c>
      <c r="J74" s="3" t="s">
        <v>185</v>
      </c>
      <c r="K74" s="5">
        <v>20</v>
      </c>
      <c r="L74" s="5">
        <v>416.57</v>
      </c>
      <c r="M74" s="21">
        <f t="shared" si="7"/>
        <v>8331.4</v>
      </c>
      <c r="N74" s="21">
        <f t="shared" si="5"/>
        <v>9331.1679999999997</v>
      </c>
      <c r="O74" s="3"/>
      <c r="P74" s="3"/>
      <c r="Q74" s="3"/>
      <c r="R74" s="3"/>
      <c r="S74" s="6"/>
      <c r="T74" s="3"/>
      <c r="U74" s="3"/>
      <c r="V74" s="3"/>
      <c r="W74" s="3"/>
      <c r="X74" s="3"/>
      <c r="Y74" s="3"/>
      <c r="Z74" s="3"/>
      <c r="AA74" s="7" t="s">
        <v>1577</v>
      </c>
      <c r="AB74" s="8">
        <v>0</v>
      </c>
      <c r="AC74" s="9" t="str">
        <f t="shared" si="6"/>
        <v>БПН</v>
      </c>
    </row>
    <row r="75" spans="1:29" ht="15.6" x14ac:dyDescent="0.3">
      <c r="A75" s="29">
        <v>72</v>
      </c>
      <c r="B75" s="2" t="s">
        <v>27</v>
      </c>
      <c r="C75" s="52" t="s">
        <v>28</v>
      </c>
      <c r="D75" s="2"/>
      <c r="E75" s="2"/>
      <c r="F75" s="3" t="s">
        <v>280</v>
      </c>
      <c r="G75" s="3">
        <v>5000008767</v>
      </c>
      <c r="H75" s="3" t="s">
        <v>55</v>
      </c>
      <c r="I75" s="4" t="s">
        <v>281</v>
      </c>
      <c r="J75" s="3" t="s">
        <v>282</v>
      </c>
      <c r="K75" s="5">
        <v>5</v>
      </c>
      <c r="L75" s="5">
        <v>1145.5700000000002</v>
      </c>
      <c r="M75" s="21">
        <f t="shared" si="7"/>
        <v>5727.85</v>
      </c>
      <c r="N75" s="21">
        <f t="shared" si="5"/>
        <v>6415.1920000000009</v>
      </c>
      <c r="O75" s="3"/>
      <c r="P75" s="3"/>
      <c r="Q75" s="3"/>
      <c r="R75" s="3"/>
      <c r="S75" s="6"/>
      <c r="T75" s="3"/>
      <c r="U75" s="3"/>
      <c r="V75" s="3"/>
      <c r="W75" s="3"/>
      <c r="X75" s="3"/>
      <c r="Y75" s="3"/>
      <c r="Z75" s="3"/>
      <c r="AA75" s="7" t="s">
        <v>1577</v>
      </c>
      <c r="AB75" s="8">
        <v>0</v>
      </c>
      <c r="AC75" s="9" t="str">
        <f t="shared" si="6"/>
        <v>БПН</v>
      </c>
    </row>
    <row r="76" spans="1:29" ht="15.6" x14ac:dyDescent="0.3">
      <c r="A76" s="29">
        <v>73</v>
      </c>
      <c r="B76" s="2" t="s">
        <v>27</v>
      </c>
      <c r="C76" s="52" t="s">
        <v>28</v>
      </c>
      <c r="D76" s="2"/>
      <c r="E76" s="2"/>
      <c r="F76" s="3" t="s">
        <v>283</v>
      </c>
      <c r="G76" s="3">
        <v>5000013912</v>
      </c>
      <c r="H76" s="3" t="s">
        <v>55</v>
      </c>
      <c r="I76" s="4" t="s">
        <v>284</v>
      </c>
      <c r="J76" s="3" t="s">
        <v>185</v>
      </c>
      <c r="K76" s="5">
        <v>60</v>
      </c>
      <c r="L76" s="5">
        <v>411.37</v>
      </c>
      <c r="M76" s="21">
        <f t="shared" si="7"/>
        <v>24682.2</v>
      </c>
      <c r="N76" s="21">
        <f t="shared" si="5"/>
        <v>27644.064000000002</v>
      </c>
      <c r="O76" s="3"/>
      <c r="P76" s="3"/>
      <c r="Q76" s="3"/>
      <c r="R76" s="3"/>
      <c r="S76" s="6"/>
      <c r="T76" s="3"/>
      <c r="U76" s="3"/>
      <c r="V76" s="3"/>
      <c r="W76" s="3"/>
      <c r="X76" s="3"/>
      <c r="Y76" s="3"/>
      <c r="Z76" s="3"/>
      <c r="AA76" s="7" t="s">
        <v>1577</v>
      </c>
      <c r="AB76" s="8">
        <v>0</v>
      </c>
      <c r="AC76" s="9" t="str">
        <f t="shared" si="6"/>
        <v>БПН</v>
      </c>
    </row>
    <row r="77" spans="1:29" ht="15.6" x14ac:dyDescent="0.3">
      <c r="A77" s="29">
        <v>74</v>
      </c>
      <c r="B77" s="2" t="s">
        <v>27</v>
      </c>
      <c r="C77" s="52" t="s">
        <v>28</v>
      </c>
      <c r="D77" s="2"/>
      <c r="E77" s="2"/>
      <c r="F77" s="3" t="s">
        <v>285</v>
      </c>
      <c r="G77" s="3">
        <v>5000001963</v>
      </c>
      <c r="H77" s="3" t="s">
        <v>55</v>
      </c>
      <c r="I77" s="4" t="s">
        <v>286</v>
      </c>
      <c r="J77" s="3" t="s">
        <v>185</v>
      </c>
      <c r="K77" s="5">
        <v>50</v>
      </c>
      <c r="L77" s="5">
        <v>3020.15</v>
      </c>
      <c r="M77" s="21">
        <f t="shared" si="7"/>
        <v>151007.5</v>
      </c>
      <c r="N77" s="21">
        <f t="shared" si="5"/>
        <v>169128.40000000002</v>
      </c>
      <c r="O77" s="3"/>
      <c r="P77" s="3"/>
      <c r="Q77" s="3"/>
      <c r="R77" s="3"/>
      <c r="S77" s="6"/>
      <c r="T77" s="3"/>
      <c r="U77" s="3"/>
      <c r="V77" s="3"/>
      <c r="W77" s="3"/>
      <c r="X77" s="3"/>
      <c r="Y77" s="3"/>
      <c r="Z77" s="3"/>
      <c r="AA77" s="7" t="s">
        <v>1577</v>
      </c>
      <c r="AB77" s="8">
        <v>0</v>
      </c>
      <c r="AC77" s="9" t="str">
        <f t="shared" si="6"/>
        <v>БПН</v>
      </c>
    </row>
    <row r="78" spans="1:29" ht="15.6" x14ac:dyDescent="0.3">
      <c r="A78" s="29">
        <v>75</v>
      </c>
      <c r="B78" s="2" t="s">
        <v>27</v>
      </c>
      <c r="C78" s="52" t="s">
        <v>28</v>
      </c>
      <c r="D78" s="2"/>
      <c r="E78" s="2"/>
      <c r="F78" s="3" t="s">
        <v>285</v>
      </c>
      <c r="G78" s="3">
        <v>5000005098</v>
      </c>
      <c r="H78" s="3" t="s">
        <v>55</v>
      </c>
      <c r="I78" s="4" t="s">
        <v>287</v>
      </c>
      <c r="J78" s="3" t="s">
        <v>185</v>
      </c>
      <c r="K78" s="5">
        <v>150</v>
      </c>
      <c r="L78" s="5">
        <v>54</v>
      </c>
      <c r="M78" s="21">
        <f t="shared" si="7"/>
        <v>8100</v>
      </c>
      <c r="N78" s="21">
        <f t="shared" si="5"/>
        <v>9072</v>
      </c>
      <c r="O78" s="3"/>
      <c r="P78" s="3"/>
      <c r="Q78" s="3"/>
      <c r="R78" s="3"/>
      <c r="S78" s="6"/>
      <c r="T78" s="3"/>
      <c r="U78" s="3"/>
      <c r="V78" s="3"/>
      <c r="W78" s="3"/>
      <c r="X78" s="3"/>
      <c r="Y78" s="3"/>
      <c r="Z78" s="3"/>
      <c r="AA78" s="7" t="s">
        <v>1577</v>
      </c>
      <c r="AB78" s="8">
        <v>0</v>
      </c>
      <c r="AC78" s="9" t="str">
        <f t="shared" si="6"/>
        <v>БПН</v>
      </c>
    </row>
    <row r="79" spans="1:29" ht="15.6" x14ac:dyDescent="0.3">
      <c r="A79" s="29">
        <v>76</v>
      </c>
      <c r="B79" s="2" t="s">
        <v>27</v>
      </c>
      <c r="C79" s="52" t="s">
        <v>28</v>
      </c>
      <c r="D79" s="2"/>
      <c r="E79" s="2"/>
      <c r="F79" s="3" t="s">
        <v>288</v>
      </c>
      <c r="G79" s="3">
        <v>5000002965</v>
      </c>
      <c r="H79" s="3" t="s">
        <v>55</v>
      </c>
      <c r="I79" s="4" t="s">
        <v>289</v>
      </c>
      <c r="J79" s="3" t="s">
        <v>185</v>
      </c>
      <c r="K79" s="5">
        <v>50</v>
      </c>
      <c r="L79" s="5">
        <v>23.96</v>
      </c>
      <c r="M79" s="21">
        <f t="shared" si="7"/>
        <v>1198</v>
      </c>
      <c r="N79" s="21">
        <f t="shared" si="5"/>
        <v>1341.7600000000002</v>
      </c>
      <c r="O79" s="3"/>
      <c r="P79" s="3"/>
      <c r="Q79" s="3"/>
      <c r="R79" s="3"/>
      <c r="S79" s="6"/>
      <c r="T79" s="3"/>
      <c r="U79" s="3"/>
      <c r="V79" s="3"/>
      <c r="W79" s="3"/>
      <c r="X79" s="3"/>
      <c r="Y79" s="3"/>
      <c r="Z79" s="3"/>
      <c r="AA79" s="7" t="s">
        <v>1577</v>
      </c>
      <c r="AB79" s="8">
        <v>0</v>
      </c>
      <c r="AC79" s="9" t="str">
        <f t="shared" si="6"/>
        <v>БПН</v>
      </c>
    </row>
    <row r="80" spans="1:29" ht="15.6" x14ac:dyDescent="0.3">
      <c r="A80" s="29">
        <v>77</v>
      </c>
      <c r="B80" s="2" t="s">
        <v>27</v>
      </c>
      <c r="C80" s="52" t="s">
        <v>28</v>
      </c>
      <c r="D80" s="2"/>
      <c r="E80" s="2"/>
      <c r="F80" s="3" t="s">
        <v>290</v>
      </c>
      <c r="G80" s="3">
        <v>5000012694</v>
      </c>
      <c r="H80" s="3" t="s">
        <v>55</v>
      </c>
      <c r="I80" s="4" t="s">
        <v>291</v>
      </c>
      <c r="J80" s="3" t="s">
        <v>185</v>
      </c>
      <c r="K80" s="5">
        <v>200</v>
      </c>
      <c r="L80" s="5">
        <v>281.18</v>
      </c>
      <c r="M80" s="21">
        <f t="shared" si="7"/>
        <v>56236</v>
      </c>
      <c r="N80" s="21">
        <f t="shared" si="5"/>
        <v>62984.320000000007</v>
      </c>
      <c r="O80" s="3"/>
      <c r="P80" s="3"/>
      <c r="Q80" s="3"/>
      <c r="R80" s="3"/>
      <c r="S80" s="6"/>
      <c r="T80" s="3"/>
      <c r="U80" s="3"/>
      <c r="V80" s="3"/>
      <c r="W80" s="3"/>
      <c r="X80" s="3"/>
      <c r="Y80" s="3"/>
      <c r="Z80" s="3"/>
      <c r="AA80" s="7" t="s">
        <v>1577</v>
      </c>
      <c r="AB80" s="8">
        <v>0</v>
      </c>
      <c r="AC80" s="9" t="str">
        <f t="shared" si="6"/>
        <v>БПН</v>
      </c>
    </row>
    <row r="81" spans="1:29" ht="15.6" x14ac:dyDescent="0.3">
      <c r="A81" s="29">
        <v>78</v>
      </c>
      <c r="B81" s="2" t="s">
        <v>27</v>
      </c>
      <c r="C81" s="52" t="s">
        <v>28</v>
      </c>
      <c r="D81" s="2"/>
      <c r="E81" s="2"/>
      <c r="F81" s="3" t="s">
        <v>292</v>
      </c>
      <c r="G81" s="3">
        <v>5000003162</v>
      </c>
      <c r="H81" s="3" t="s">
        <v>55</v>
      </c>
      <c r="I81" s="4" t="s">
        <v>293</v>
      </c>
      <c r="J81" s="3" t="s">
        <v>185</v>
      </c>
      <c r="K81" s="5">
        <v>20</v>
      </c>
      <c r="L81" s="5">
        <v>116</v>
      </c>
      <c r="M81" s="21">
        <f t="shared" si="7"/>
        <v>2320</v>
      </c>
      <c r="N81" s="21">
        <f t="shared" si="5"/>
        <v>2598.4</v>
      </c>
      <c r="O81" s="3"/>
      <c r="P81" s="3"/>
      <c r="Q81" s="3"/>
      <c r="R81" s="3"/>
      <c r="S81" s="6"/>
      <c r="T81" s="3"/>
      <c r="U81" s="3"/>
      <c r="V81" s="3"/>
      <c r="W81" s="3"/>
      <c r="X81" s="3"/>
      <c r="Y81" s="3"/>
      <c r="Z81" s="3"/>
      <c r="AA81" s="7" t="s">
        <v>1577</v>
      </c>
      <c r="AB81" s="8">
        <v>0</v>
      </c>
      <c r="AC81" s="9" t="str">
        <f t="shared" si="6"/>
        <v>БПН</v>
      </c>
    </row>
    <row r="82" spans="1:29" ht="15.6" x14ac:dyDescent="0.3">
      <c r="A82" s="29">
        <v>79</v>
      </c>
      <c r="B82" s="2" t="s">
        <v>27</v>
      </c>
      <c r="C82" s="52" t="s">
        <v>28</v>
      </c>
      <c r="D82" s="2"/>
      <c r="E82" s="2"/>
      <c r="F82" s="3" t="s">
        <v>294</v>
      </c>
      <c r="G82" s="3">
        <v>5000012709</v>
      </c>
      <c r="H82" s="3" t="s">
        <v>55</v>
      </c>
      <c r="I82" s="4" t="s">
        <v>295</v>
      </c>
      <c r="J82" s="3" t="s">
        <v>185</v>
      </c>
      <c r="K82" s="5">
        <v>300</v>
      </c>
      <c r="L82" s="5">
        <v>216</v>
      </c>
      <c r="M82" s="21">
        <f t="shared" si="7"/>
        <v>64800</v>
      </c>
      <c r="N82" s="21">
        <f t="shared" si="5"/>
        <v>72576</v>
      </c>
      <c r="O82" s="3"/>
      <c r="P82" s="3"/>
      <c r="Q82" s="3"/>
      <c r="R82" s="3"/>
      <c r="S82" s="6"/>
      <c r="T82" s="3"/>
      <c r="U82" s="3"/>
      <c r="V82" s="3"/>
      <c r="W82" s="3"/>
      <c r="X82" s="3"/>
      <c r="Y82" s="3"/>
      <c r="Z82" s="3"/>
      <c r="AA82" s="7" t="s">
        <v>1577</v>
      </c>
      <c r="AB82" s="8">
        <v>0</v>
      </c>
      <c r="AC82" s="9" t="str">
        <f t="shared" si="6"/>
        <v>БПН</v>
      </c>
    </row>
    <row r="83" spans="1:29" ht="15.6" x14ac:dyDescent="0.3">
      <c r="A83" s="29">
        <v>80</v>
      </c>
      <c r="B83" s="2" t="s">
        <v>27</v>
      </c>
      <c r="C83" s="52" t="s">
        <v>28</v>
      </c>
      <c r="D83" s="2"/>
      <c r="E83" s="2"/>
      <c r="F83" s="3" t="s">
        <v>296</v>
      </c>
      <c r="G83" s="3">
        <v>5000002957</v>
      </c>
      <c r="H83" s="3" t="s">
        <v>55</v>
      </c>
      <c r="I83" s="4" t="s">
        <v>297</v>
      </c>
      <c r="J83" s="3" t="s">
        <v>185</v>
      </c>
      <c r="K83" s="5">
        <v>40</v>
      </c>
      <c r="L83" s="5">
        <v>1562.15</v>
      </c>
      <c r="M83" s="21">
        <f t="shared" si="7"/>
        <v>62486</v>
      </c>
      <c r="N83" s="21">
        <f t="shared" si="5"/>
        <v>69984.320000000007</v>
      </c>
      <c r="O83" s="3"/>
      <c r="P83" s="3"/>
      <c r="Q83" s="3"/>
      <c r="R83" s="3"/>
      <c r="S83" s="6"/>
      <c r="T83" s="3"/>
      <c r="U83" s="3"/>
      <c r="V83" s="3"/>
      <c r="W83" s="3"/>
      <c r="X83" s="3"/>
      <c r="Y83" s="3"/>
      <c r="Z83" s="3"/>
      <c r="AA83" s="7" t="s">
        <v>1577</v>
      </c>
      <c r="AB83" s="8">
        <v>0</v>
      </c>
      <c r="AC83" s="9" t="str">
        <f t="shared" si="6"/>
        <v>БПН</v>
      </c>
    </row>
    <row r="84" spans="1:29" ht="15.6" x14ac:dyDescent="0.3">
      <c r="A84" s="29">
        <v>81</v>
      </c>
      <c r="B84" s="2" t="s">
        <v>27</v>
      </c>
      <c r="C84" s="52" t="s">
        <v>28</v>
      </c>
      <c r="D84" s="2"/>
      <c r="E84" s="2"/>
      <c r="F84" s="3" t="s">
        <v>298</v>
      </c>
      <c r="G84" s="3">
        <v>5000004104</v>
      </c>
      <c r="H84" s="3" t="s">
        <v>55</v>
      </c>
      <c r="I84" s="4" t="s">
        <v>299</v>
      </c>
      <c r="J84" s="3" t="s">
        <v>185</v>
      </c>
      <c r="K84" s="5">
        <v>50</v>
      </c>
      <c r="L84" s="5">
        <v>1145.57</v>
      </c>
      <c r="M84" s="21">
        <f t="shared" si="7"/>
        <v>57278.5</v>
      </c>
      <c r="N84" s="21">
        <f t="shared" si="5"/>
        <v>64151.920000000006</v>
      </c>
      <c r="O84" s="3"/>
      <c r="P84" s="3"/>
      <c r="Q84" s="3"/>
      <c r="R84" s="3"/>
      <c r="S84" s="6"/>
      <c r="T84" s="3"/>
      <c r="U84" s="3"/>
      <c r="V84" s="3"/>
      <c r="W84" s="3"/>
      <c r="X84" s="3"/>
      <c r="Y84" s="3"/>
      <c r="Z84" s="3"/>
      <c r="AA84" s="7" t="s">
        <v>1577</v>
      </c>
      <c r="AB84" s="8">
        <v>0</v>
      </c>
      <c r="AC84" s="9" t="str">
        <f t="shared" si="6"/>
        <v>БПН</v>
      </c>
    </row>
    <row r="85" spans="1:29" ht="15.6" x14ac:dyDescent="0.3">
      <c r="A85" s="29">
        <v>82</v>
      </c>
      <c r="B85" s="2" t="s">
        <v>27</v>
      </c>
      <c r="C85" s="52" t="s">
        <v>28</v>
      </c>
      <c r="D85" s="2"/>
      <c r="E85" s="2"/>
      <c r="F85" s="3" t="s">
        <v>300</v>
      </c>
      <c r="G85" s="3">
        <v>5000003086</v>
      </c>
      <c r="H85" s="3" t="s">
        <v>55</v>
      </c>
      <c r="I85" s="4" t="s">
        <v>301</v>
      </c>
      <c r="J85" s="3" t="s">
        <v>185</v>
      </c>
      <c r="K85" s="5">
        <v>40</v>
      </c>
      <c r="L85" s="5">
        <v>291.60000000000002</v>
      </c>
      <c r="M85" s="21">
        <f t="shared" si="7"/>
        <v>11664</v>
      </c>
      <c r="N85" s="21">
        <f t="shared" si="5"/>
        <v>13063.680000000002</v>
      </c>
      <c r="O85" s="3"/>
      <c r="P85" s="3"/>
      <c r="Q85" s="3"/>
      <c r="R85" s="3"/>
      <c r="S85" s="6"/>
      <c r="T85" s="3"/>
      <c r="U85" s="3"/>
      <c r="V85" s="3"/>
      <c r="W85" s="3"/>
      <c r="X85" s="3"/>
      <c r="Y85" s="3"/>
      <c r="Z85" s="3"/>
      <c r="AA85" s="7" t="s">
        <v>1577</v>
      </c>
      <c r="AB85" s="8">
        <v>0</v>
      </c>
      <c r="AC85" s="9" t="str">
        <f t="shared" si="6"/>
        <v>БПН</v>
      </c>
    </row>
    <row r="86" spans="1:29" ht="15.6" x14ac:dyDescent="0.3">
      <c r="A86" s="29">
        <v>83</v>
      </c>
      <c r="B86" s="2" t="s">
        <v>27</v>
      </c>
      <c r="C86" s="52" t="s">
        <v>28</v>
      </c>
      <c r="D86" s="2"/>
      <c r="E86" s="2"/>
      <c r="F86" s="3" t="s">
        <v>302</v>
      </c>
      <c r="G86" s="3">
        <v>5000003255</v>
      </c>
      <c r="H86" s="3" t="s">
        <v>55</v>
      </c>
      <c r="I86" s="4" t="s">
        <v>303</v>
      </c>
      <c r="J86" s="3" t="s">
        <v>185</v>
      </c>
      <c r="K86" s="5">
        <v>50</v>
      </c>
      <c r="L86" s="5">
        <v>786.28</v>
      </c>
      <c r="M86" s="21">
        <f t="shared" si="7"/>
        <v>39314</v>
      </c>
      <c r="N86" s="21">
        <f t="shared" si="5"/>
        <v>44031.680000000008</v>
      </c>
      <c r="O86" s="3"/>
      <c r="P86" s="3"/>
      <c r="Q86" s="3"/>
      <c r="R86" s="3"/>
      <c r="S86" s="6"/>
      <c r="T86" s="3"/>
      <c r="U86" s="3"/>
      <c r="V86" s="3"/>
      <c r="W86" s="3"/>
      <c r="X86" s="3"/>
      <c r="Y86" s="3"/>
      <c r="Z86" s="3"/>
      <c r="AA86" s="7" t="s">
        <v>1577</v>
      </c>
      <c r="AB86" s="8">
        <v>0</v>
      </c>
      <c r="AC86" s="9" t="str">
        <f t="shared" si="6"/>
        <v>БПН</v>
      </c>
    </row>
    <row r="87" spans="1:29" ht="15.6" x14ac:dyDescent="0.3">
      <c r="A87" s="29">
        <v>84</v>
      </c>
      <c r="B87" s="2" t="s">
        <v>27</v>
      </c>
      <c r="C87" s="52" t="s">
        <v>28</v>
      </c>
      <c r="D87" s="2"/>
      <c r="E87" s="2"/>
      <c r="F87" s="3" t="s">
        <v>304</v>
      </c>
      <c r="G87" s="3">
        <v>5000012856</v>
      </c>
      <c r="H87" s="3" t="s">
        <v>55</v>
      </c>
      <c r="I87" s="4" t="s">
        <v>305</v>
      </c>
      <c r="J87" s="3" t="s">
        <v>185</v>
      </c>
      <c r="K87" s="5">
        <v>500</v>
      </c>
      <c r="L87" s="5">
        <v>97</v>
      </c>
      <c r="M87" s="21">
        <f t="shared" si="7"/>
        <v>48500</v>
      </c>
      <c r="N87" s="21">
        <f t="shared" si="5"/>
        <v>54320.000000000007</v>
      </c>
      <c r="O87" s="3"/>
      <c r="P87" s="3"/>
      <c r="Q87" s="3"/>
      <c r="R87" s="3"/>
      <c r="S87" s="6"/>
      <c r="T87" s="3"/>
      <c r="U87" s="3"/>
      <c r="V87" s="3"/>
      <c r="W87" s="3"/>
      <c r="X87" s="3"/>
      <c r="Y87" s="3"/>
      <c r="Z87" s="3"/>
      <c r="AA87" s="7" t="s">
        <v>1577</v>
      </c>
      <c r="AB87" s="8">
        <v>0</v>
      </c>
      <c r="AC87" s="9" t="str">
        <f t="shared" si="6"/>
        <v>БПН</v>
      </c>
    </row>
    <row r="88" spans="1:29" ht="15.6" x14ac:dyDescent="0.3">
      <c r="A88" s="29">
        <v>85</v>
      </c>
      <c r="B88" s="2" t="s">
        <v>27</v>
      </c>
      <c r="C88" s="52" t="s">
        <v>28</v>
      </c>
      <c r="D88" s="2"/>
      <c r="E88" s="2"/>
      <c r="F88" s="3" t="s">
        <v>306</v>
      </c>
      <c r="G88" s="3">
        <v>5000012877</v>
      </c>
      <c r="H88" s="3" t="s">
        <v>55</v>
      </c>
      <c r="I88" s="4" t="s">
        <v>307</v>
      </c>
      <c r="J88" s="3" t="s">
        <v>185</v>
      </c>
      <c r="K88" s="5">
        <v>50</v>
      </c>
      <c r="L88" s="5">
        <v>128.30000000000001</v>
      </c>
      <c r="M88" s="21">
        <f t="shared" si="7"/>
        <v>6415.0000000000009</v>
      </c>
      <c r="N88" s="21">
        <f t="shared" si="5"/>
        <v>7184.800000000002</v>
      </c>
      <c r="O88" s="3"/>
      <c r="P88" s="3"/>
      <c r="Q88" s="3"/>
      <c r="R88" s="3"/>
      <c r="S88" s="6"/>
      <c r="T88" s="3"/>
      <c r="U88" s="3"/>
      <c r="V88" s="3"/>
      <c r="W88" s="3"/>
      <c r="X88" s="3"/>
      <c r="Y88" s="3"/>
      <c r="Z88" s="3"/>
      <c r="AA88" s="7" t="s">
        <v>1577</v>
      </c>
      <c r="AB88" s="8">
        <v>0</v>
      </c>
      <c r="AC88" s="9" t="str">
        <f t="shared" si="6"/>
        <v>БПН</v>
      </c>
    </row>
    <row r="89" spans="1:29" ht="15.6" x14ac:dyDescent="0.3">
      <c r="A89" s="29">
        <v>86</v>
      </c>
      <c r="B89" s="2" t="s">
        <v>27</v>
      </c>
      <c r="C89" s="52" t="s">
        <v>28</v>
      </c>
      <c r="D89" s="2"/>
      <c r="E89" s="2"/>
      <c r="F89" s="3" t="s">
        <v>308</v>
      </c>
      <c r="G89" s="3">
        <v>500005424</v>
      </c>
      <c r="H89" s="3" t="s">
        <v>55</v>
      </c>
      <c r="I89" s="4" t="s">
        <v>309</v>
      </c>
      <c r="J89" s="3" t="s">
        <v>185</v>
      </c>
      <c r="K89" s="5">
        <v>310</v>
      </c>
      <c r="L89" s="5">
        <v>81.96</v>
      </c>
      <c r="M89" s="21">
        <f t="shared" si="7"/>
        <v>25407.599999999999</v>
      </c>
      <c r="N89" s="21">
        <f t="shared" si="5"/>
        <v>28456.512000000002</v>
      </c>
      <c r="O89" s="3"/>
      <c r="P89" s="3"/>
      <c r="Q89" s="3"/>
      <c r="R89" s="3"/>
      <c r="S89" s="6"/>
      <c r="T89" s="3"/>
      <c r="U89" s="3"/>
      <c r="V89" s="3"/>
      <c r="W89" s="3"/>
      <c r="X89" s="3"/>
      <c r="Y89" s="3"/>
      <c r="Z89" s="3"/>
      <c r="AA89" s="7" t="s">
        <v>1577</v>
      </c>
      <c r="AB89" s="8">
        <v>0</v>
      </c>
      <c r="AC89" s="9" t="str">
        <f t="shared" si="6"/>
        <v>БПН</v>
      </c>
    </row>
    <row r="90" spans="1:29" ht="15.6" x14ac:dyDescent="0.3">
      <c r="A90" s="29">
        <v>87</v>
      </c>
      <c r="B90" s="2" t="s">
        <v>27</v>
      </c>
      <c r="C90" s="52" t="s">
        <v>28</v>
      </c>
      <c r="D90" s="2"/>
      <c r="E90" s="2"/>
      <c r="F90" s="3" t="s">
        <v>308</v>
      </c>
      <c r="G90" s="3">
        <v>5000005424</v>
      </c>
      <c r="H90" s="3" t="s">
        <v>55</v>
      </c>
      <c r="I90" s="4" t="s">
        <v>310</v>
      </c>
      <c r="J90" s="3" t="s">
        <v>185</v>
      </c>
      <c r="K90" s="5">
        <v>60</v>
      </c>
      <c r="L90" s="5">
        <v>88.52</v>
      </c>
      <c r="M90" s="21">
        <f t="shared" si="7"/>
        <v>5311.2</v>
      </c>
      <c r="N90" s="21">
        <f t="shared" si="5"/>
        <v>5948.5440000000008</v>
      </c>
      <c r="O90" s="3"/>
      <c r="P90" s="3"/>
      <c r="Q90" s="3"/>
      <c r="R90" s="3"/>
      <c r="S90" s="6"/>
      <c r="T90" s="3"/>
      <c r="U90" s="3"/>
      <c r="V90" s="3"/>
      <c r="W90" s="3"/>
      <c r="X90" s="3"/>
      <c r="Y90" s="3"/>
      <c r="Z90" s="3"/>
      <c r="AA90" s="7" t="s">
        <v>1577</v>
      </c>
      <c r="AB90" s="8">
        <v>0</v>
      </c>
      <c r="AC90" s="9" t="str">
        <f t="shared" si="6"/>
        <v>БПН</v>
      </c>
    </row>
    <row r="91" spans="1:29" ht="15.6" x14ac:dyDescent="0.3">
      <c r="A91" s="29">
        <v>88</v>
      </c>
      <c r="B91" s="2" t="s">
        <v>27</v>
      </c>
      <c r="C91" s="52" t="s">
        <v>28</v>
      </c>
      <c r="D91" s="2"/>
      <c r="E91" s="2"/>
      <c r="F91" s="3" t="s">
        <v>311</v>
      </c>
      <c r="G91" s="3">
        <v>5000006997</v>
      </c>
      <c r="H91" s="3" t="s">
        <v>55</v>
      </c>
      <c r="I91" s="4" t="s">
        <v>312</v>
      </c>
      <c r="J91" s="3" t="s">
        <v>185</v>
      </c>
      <c r="K91" s="5">
        <v>300</v>
      </c>
      <c r="L91" s="5">
        <v>249.95</v>
      </c>
      <c r="M91" s="21">
        <f t="shared" si="7"/>
        <v>74985</v>
      </c>
      <c r="N91" s="21">
        <f t="shared" si="5"/>
        <v>83983.200000000012</v>
      </c>
      <c r="O91" s="3"/>
      <c r="P91" s="3"/>
      <c r="Q91" s="3"/>
      <c r="R91" s="3"/>
      <c r="S91" s="6"/>
      <c r="T91" s="3"/>
      <c r="U91" s="3"/>
      <c r="V91" s="3"/>
      <c r="W91" s="3"/>
      <c r="X91" s="3"/>
      <c r="Y91" s="3"/>
      <c r="Z91" s="3"/>
      <c r="AA91" s="7" t="s">
        <v>1577</v>
      </c>
      <c r="AB91" s="8">
        <v>0</v>
      </c>
      <c r="AC91" s="9" t="str">
        <f t="shared" si="6"/>
        <v>БПН</v>
      </c>
    </row>
    <row r="92" spans="1:29" ht="15.6" x14ac:dyDescent="0.3">
      <c r="A92" s="29">
        <v>89</v>
      </c>
      <c r="B92" s="2" t="s">
        <v>27</v>
      </c>
      <c r="C92" s="52" t="s">
        <v>28</v>
      </c>
      <c r="D92" s="2"/>
      <c r="E92" s="2"/>
      <c r="F92" s="3" t="s">
        <v>313</v>
      </c>
      <c r="G92" s="3">
        <v>5000003101</v>
      </c>
      <c r="H92" s="3" t="s">
        <v>55</v>
      </c>
      <c r="I92" s="4" t="s">
        <v>314</v>
      </c>
      <c r="J92" s="3" t="s">
        <v>185</v>
      </c>
      <c r="K92" s="5">
        <v>20</v>
      </c>
      <c r="L92" s="5">
        <v>129.47</v>
      </c>
      <c r="M92" s="21">
        <f t="shared" si="7"/>
        <v>2589.4</v>
      </c>
      <c r="N92" s="21">
        <f t="shared" si="5"/>
        <v>2900.1280000000002</v>
      </c>
      <c r="O92" s="3"/>
      <c r="P92" s="3"/>
      <c r="Q92" s="3"/>
      <c r="R92" s="3"/>
      <c r="S92" s="6"/>
      <c r="T92" s="3"/>
      <c r="U92" s="3"/>
      <c r="V92" s="3"/>
      <c r="W92" s="3"/>
      <c r="X92" s="3"/>
      <c r="Y92" s="3"/>
      <c r="Z92" s="3"/>
      <c r="AA92" s="7" t="s">
        <v>1577</v>
      </c>
      <c r="AB92" s="8">
        <v>0</v>
      </c>
      <c r="AC92" s="9" t="str">
        <f t="shared" si="6"/>
        <v>БПН</v>
      </c>
    </row>
    <row r="93" spans="1:29" ht="15.6" x14ac:dyDescent="0.3">
      <c r="A93" s="29">
        <v>90</v>
      </c>
      <c r="B93" s="2" t="s">
        <v>27</v>
      </c>
      <c r="C93" s="52" t="s">
        <v>28</v>
      </c>
      <c r="D93" s="2"/>
      <c r="E93" s="2"/>
      <c r="F93" s="3" t="s">
        <v>251</v>
      </c>
      <c r="G93" s="3">
        <v>5000000698</v>
      </c>
      <c r="H93" s="3" t="s">
        <v>55</v>
      </c>
      <c r="I93" s="4" t="s">
        <v>315</v>
      </c>
      <c r="J93" s="3" t="s">
        <v>185</v>
      </c>
      <c r="K93" s="5">
        <v>20</v>
      </c>
      <c r="L93" s="5">
        <v>270</v>
      </c>
      <c r="M93" s="21">
        <f t="shared" si="7"/>
        <v>5400</v>
      </c>
      <c r="N93" s="21">
        <f t="shared" si="5"/>
        <v>6048.0000000000009</v>
      </c>
      <c r="O93" s="3"/>
      <c r="P93" s="3"/>
      <c r="Q93" s="3"/>
      <c r="R93" s="3"/>
      <c r="S93" s="6"/>
      <c r="T93" s="3"/>
      <c r="U93" s="3"/>
      <c r="V93" s="3"/>
      <c r="W93" s="3"/>
      <c r="X93" s="3"/>
      <c r="Y93" s="3"/>
      <c r="Z93" s="3"/>
      <c r="AA93" s="7" t="s">
        <v>1577</v>
      </c>
      <c r="AB93" s="8">
        <v>0</v>
      </c>
      <c r="AC93" s="9" t="str">
        <f t="shared" si="6"/>
        <v>БПН</v>
      </c>
    </row>
    <row r="94" spans="1:29" ht="15.6" x14ac:dyDescent="0.3">
      <c r="A94" s="29">
        <v>91</v>
      </c>
      <c r="B94" s="2" t="s">
        <v>27</v>
      </c>
      <c r="C94" s="52" t="s">
        <v>28</v>
      </c>
      <c r="D94" s="2"/>
      <c r="E94" s="2"/>
      <c r="F94" s="3" t="s">
        <v>316</v>
      </c>
      <c r="G94" s="3">
        <v>5000005098</v>
      </c>
      <c r="H94" s="3" t="s">
        <v>55</v>
      </c>
      <c r="I94" s="4" t="s">
        <v>317</v>
      </c>
      <c r="J94" s="3" t="s">
        <v>185</v>
      </c>
      <c r="K94" s="5">
        <v>10</v>
      </c>
      <c r="L94" s="5">
        <v>7185.85</v>
      </c>
      <c r="M94" s="21">
        <f t="shared" si="7"/>
        <v>71858.5</v>
      </c>
      <c r="N94" s="21">
        <f t="shared" si="5"/>
        <v>80481.52</v>
      </c>
      <c r="O94" s="3"/>
      <c r="P94" s="3"/>
      <c r="Q94" s="3"/>
      <c r="R94" s="3"/>
      <c r="S94" s="6"/>
      <c r="T94" s="3"/>
      <c r="U94" s="3"/>
      <c r="V94" s="3"/>
      <c r="W94" s="3"/>
      <c r="X94" s="3"/>
      <c r="Y94" s="3"/>
      <c r="Z94" s="3"/>
      <c r="AA94" s="7" t="s">
        <v>1577</v>
      </c>
      <c r="AB94" s="8">
        <v>0</v>
      </c>
      <c r="AC94" s="9" t="str">
        <f t="shared" si="6"/>
        <v>БПН</v>
      </c>
    </row>
    <row r="95" spans="1:29" ht="15.6" x14ac:dyDescent="0.3">
      <c r="A95" s="29">
        <v>92</v>
      </c>
      <c r="B95" s="2" t="s">
        <v>27</v>
      </c>
      <c r="C95" s="52" t="s">
        <v>28</v>
      </c>
      <c r="D95" s="2"/>
      <c r="E95" s="2"/>
      <c r="F95" s="3" t="s">
        <v>318</v>
      </c>
      <c r="G95" s="3">
        <v>5000003162</v>
      </c>
      <c r="H95" s="3" t="s">
        <v>55</v>
      </c>
      <c r="I95" s="4" t="s">
        <v>319</v>
      </c>
      <c r="J95" s="3" t="s">
        <v>185</v>
      </c>
      <c r="K95" s="5">
        <v>20</v>
      </c>
      <c r="L95" s="5">
        <v>296.8</v>
      </c>
      <c r="M95" s="21">
        <f t="shared" si="7"/>
        <v>5936</v>
      </c>
      <c r="N95" s="21">
        <f t="shared" si="5"/>
        <v>6648.3200000000006</v>
      </c>
      <c r="O95" s="3"/>
      <c r="P95" s="3"/>
      <c r="Q95" s="3"/>
      <c r="R95" s="3"/>
      <c r="S95" s="6"/>
      <c r="T95" s="3"/>
      <c r="U95" s="3"/>
      <c r="V95" s="3"/>
      <c r="W95" s="3"/>
      <c r="X95" s="3"/>
      <c r="Y95" s="3"/>
      <c r="Z95" s="3"/>
      <c r="AA95" s="7" t="s">
        <v>1577</v>
      </c>
      <c r="AB95" s="8">
        <v>0</v>
      </c>
      <c r="AC95" s="9" t="str">
        <f t="shared" si="6"/>
        <v>БПН</v>
      </c>
    </row>
    <row r="96" spans="1:29" ht="15.6" x14ac:dyDescent="0.3">
      <c r="A96" s="29">
        <v>93</v>
      </c>
      <c r="B96" s="2" t="s">
        <v>27</v>
      </c>
      <c r="C96" s="52" t="s">
        <v>28</v>
      </c>
      <c r="D96" s="2"/>
      <c r="E96" s="2"/>
      <c r="F96" s="3" t="s">
        <v>320</v>
      </c>
      <c r="G96" s="3">
        <v>5000012709</v>
      </c>
      <c r="H96" s="3" t="s">
        <v>55</v>
      </c>
      <c r="I96" s="4" t="s">
        <v>321</v>
      </c>
      <c r="J96" s="3" t="s">
        <v>185</v>
      </c>
      <c r="K96" s="5">
        <v>50</v>
      </c>
      <c r="L96" s="5">
        <v>1666.28</v>
      </c>
      <c r="M96" s="21">
        <f t="shared" si="7"/>
        <v>83314</v>
      </c>
      <c r="N96" s="21">
        <f t="shared" si="5"/>
        <v>93311.680000000008</v>
      </c>
      <c r="O96" s="3"/>
      <c r="P96" s="3"/>
      <c r="Q96" s="3"/>
      <c r="R96" s="3"/>
      <c r="S96" s="6"/>
      <c r="T96" s="3"/>
      <c r="U96" s="3"/>
      <c r="V96" s="3"/>
      <c r="W96" s="3"/>
      <c r="X96" s="3"/>
      <c r="Y96" s="3"/>
      <c r="Z96" s="3"/>
      <c r="AA96" s="7" t="s">
        <v>1577</v>
      </c>
      <c r="AB96" s="8">
        <v>0</v>
      </c>
      <c r="AC96" s="9" t="str">
        <f t="shared" si="6"/>
        <v>БПН</v>
      </c>
    </row>
    <row r="97" spans="1:29" ht="15.6" x14ac:dyDescent="0.3">
      <c r="A97" s="29">
        <v>94</v>
      </c>
      <c r="B97" s="2" t="s">
        <v>27</v>
      </c>
      <c r="C97" s="52" t="s">
        <v>28</v>
      </c>
      <c r="D97" s="2"/>
      <c r="E97" s="2"/>
      <c r="F97" s="3" t="s">
        <v>318</v>
      </c>
      <c r="G97" s="3">
        <v>5000002055</v>
      </c>
      <c r="H97" s="3" t="s">
        <v>55</v>
      </c>
      <c r="I97" s="4" t="s">
        <v>322</v>
      </c>
      <c r="J97" s="3" t="s">
        <v>282</v>
      </c>
      <c r="K97" s="5">
        <v>40</v>
      </c>
      <c r="L97" s="5">
        <v>1978.72</v>
      </c>
      <c r="M97" s="21">
        <f t="shared" si="7"/>
        <v>79148.800000000003</v>
      </c>
      <c r="N97" s="21">
        <f t="shared" si="5"/>
        <v>88646.656000000017</v>
      </c>
      <c r="O97" s="3"/>
      <c r="P97" s="3"/>
      <c r="Q97" s="3"/>
      <c r="R97" s="3"/>
      <c r="S97" s="6"/>
      <c r="T97" s="3"/>
      <c r="U97" s="3"/>
      <c r="V97" s="3"/>
      <c r="W97" s="3"/>
      <c r="X97" s="3"/>
      <c r="Y97" s="3"/>
      <c r="Z97" s="3"/>
      <c r="AA97" s="7" t="s">
        <v>1577</v>
      </c>
      <c r="AB97" s="8">
        <v>0</v>
      </c>
      <c r="AC97" s="9" t="str">
        <f t="shared" si="6"/>
        <v>БПН</v>
      </c>
    </row>
    <row r="98" spans="1:29" ht="15.6" x14ac:dyDescent="0.3">
      <c r="A98" s="29">
        <v>95</v>
      </c>
      <c r="B98" s="2" t="s">
        <v>27</v>
      </c>
      <c r="C98" s="52" t="s">
        <v>28</v>
      </c>
      <c r="D98" s="2"/>
      <c r="E98" s="2"/>
      <c r="F98" s="3" t="s">
        <v>318</v>
      </c>
      <c r="G98" s="3">
        <v>5000002055</v>
      </c>
      <c r="H98" s="3" t="s">
        <v>55</v>
      </c>
      <c r="I98" s="4" t="s">
        <v>323</v>
      </c>
      <c r="J98" s="3" t="s">
        <v>185</v>
      </c>
      <c r="K98" s="5">
        <v>90</v>
      </c>
      <c r="L98" s="5">
        <v>78.099999999999994</v>
      </c>
      <c r="M98" s="21">
        <f t="shared" si="7"/>
        <v>7028.9999999999991</v>
      </c>
      <c r="N98" s="21">
        <f t="shared" si="5"/>
        <v>7872.48</v>
      </c>
      <c r="O98" s="3"/>
      <c r="P98" s="3"/>
      <c r="Q98" s="3"/>
      <c r="R98" s="3"/>
      <c r="S98" s="6"/>
      <c r="T98" s="3"/>
      <c r="U98" s="3"/>
      <c r="V98" s="3"/>
      <c r="W98" s="3"/>
      <c r="X98" s="3"/>
      <c r="Y98" s="3"/>
      <c r="Z98" s="3"/>
      <c r="AA98" s="7" t="s">
        <v>1577</v>
      </c>
      <c r="AB98" s="8">
        <v>0</v>
      </c>
      <c r="AC98" s="9" t="str">
        <f t="shared" si="6"/>
        <v>БПН</v>
      </c>
    </row>
    <row r="99" spans="1:29" ht="15.6" x14ac:dyDescent="0.3">
      <c r="A99" s="29">
        <v>96</v>
      </c>
      <c r="B99" s="2" t="s">
        <v>27</v>
      </c>
      <c r="C99" s="52" t="s">
        <v>28</v>
      </c>
      <c r="D99" s="2"/>
      <c r="E99" s="2"/>
      <c r="F99" s="3" t="s">
        <v>318</v>
      </c>
      <c r="G99" s="3">
        <v>5000002055</v>
      </c>
      <c r="H99" s="3" t="s">
        <v>55</v>
      </c>
      <c r="I99" s="4" t="s">
        <v>324</v>
      </c>
      <c r="J99" s="3" t="s">
        <v>185</v>
      </c>
      <c r="K99" s="5">
        <v>30</v>
      </c>
      <c r="L99" s="5">
        <v>109.35</v>
      </c>
      <c r="M99" s="21">
        <f t="shared" si="7"/>
        <v>3280.5</v>
      </c>
      <c r="N99" s="21">
        <f t="shared" si="5"/>
        <v>3674.1600000000003</v>
      </c>
      <c r="O99" s="3"/>
      <c r="P99" s="3"/>
      <c r="Q99" s="3"/>
      <c r="R99" s="3"/>
      <c r="S99" s="6"/>
      <c r="T99" s="3"/>
      <c r="U99" s="3"/>
      <c r="V99" s="3"/>
      <c r="W99" s="3"/>
      <c r="X99" s="3"/>
      <c r="Y99" s="3"/>
      <c r="Z99" s="3"/>
      <c r="AA99" s="7" t="s">
        <v>1577</v>
      </c>
      <c r="AB99" s="8">
        <v>0</v>
      </c>
      <c r="AC99" s="9" t="str">
        <f t="shared" si="6"/>
        <v>БПН</v>
      </c>
    </row>
    <row r="100" spans="1:29" ht="15.6" x14ac:dyDescent="0.3">
      <c r="A100" s="29">
        <v>97</v>
      </c>
      <c r="B100" s="2" t="s">
        <v>27</v>
      </c>
      <c r="C100" s="52" t="s">
        <v>28</v>
      </c>
      <c r="D100" s="2"/>
      <c r="E100" s="2"/>
      <c r="F100" s="3" t="s">
        <v>318</v>
      </c>
      <c r="G100" s="3">
        <v>5000002055</v>
      </c>
      <c r="H100" s="3" t="s">
        <v>55</v>
      </c>
      <c r="I100" s="4" t="s">
        <v>325</v>
      </c>
      <c r="J100" s="3" t="s">
        <v>185</v>
      </c>
      <c r="K100" s="5">
        <v>20</v>
      </c>
      <c r="L100" s="5">
        <v>2700</v>
      </c>
      <c r="M100" s="21">
        <f t="shared" si="7"/>
        <v>54000</v>
      </c>
      <c r="N100" s="21">
        <f t="shared" si="5"/>
        <v>60480.000000000007</v>
      </c>
      <c r="O100" s="3"/>
      <c r="P100" s="3"/>
      <c r="Q100" s="3"/>
      <c r="R100" s="3"/>
      <c r="S100" s="6"/>
      <c r="T100" s="3"/>
      <c r="U100" s="3"/>
      <c r="V100" s="3"/>
      <c r="W100" s="3"/>
      <c r="X100" s="3"/>
      <c r="Y100" s="3"/>
      <c r="Z100" s="3"/>
      <c r="AA100" s="7" t="s">
        <v>1577</v>
      </c>
      <c r="AB100" s="8">
        <v>0</v>
      </c>
      <c r="AC100" s="9" t="str">
        <f t="shared" si="6"/>
        <v>БПН</v>
      </c>
    </row>
    <row r="101" spans="1:29" ht="15.6" x14ac:dyDescent="0.3">
      <c r="A101" s="29">
        <v>98</v>
      </c>
      <c r="B101" s="2" t="s">
        <v>27</v>
      </c>
      <c r="C101" s="52" t="s">
        <v>28</v>
      </c>
      <c r="D101" s="2"/>
      <c r="E101" s="2"/>
      <c r="F101" s="3" t="s">
        <v>326</v>
      </c>
      <c r="G101" s="3">
        <v>5000012219</v>
      </c>
      <c r="H101" s="3" t="s">
        <v>55</v>
      </c>
      <c r="I101" s="4" t="s">
        <v>327</v>
      </c>
      <c r="J101" s="3" t="s">
        <v>185</v>
      </c>
      <c r="K101" s="5">
        <v>20</v>
      </c>
      <c r="L101" s="5">
        <v>1874.5700000000002</v>
      </c>
      <c r="M101" s="21">
        <f t="shared" si="7"/>
        <v>37491.4</v>
      </c>
      <c r="N101" s="21">
        <f t="shared" si="5"/>
        <v>41990.368000000002</v>
      </c>
      <c r="O101" s="3"/>
      <c r="P101" s="3"/>
      <c r="Q101" s="3"/>
      <c r="R101" s="3"/>
      <c r="S101" s="6"/>
      <c r="T101" s="3"/>
      <c r="U101" s="3"/>
      <c r="V101" s="3"/>
      <c r="W101" s="3"/>
      <c r="X101" s="3"/>
      <c r="Y101" s="3"/>
      <c r="Z101" s="3"/>
      <c r="AA101" s="7" t="s">
        <v>1577</v>
      </c>
      <c r="AB101" s="8">
        <v>0</v>
      </c>
      <c r="AC101" s="9" t="str">
        <f t="shared" si="6"/>
        <v>БПН</v>
      </c>
    </row>
    <row r="102" spans="1:29" ht="15.6" x14ac:dyDescent="0.3">
      <c r="A102" s="29">
        <v>99</v>
      </c>
      <c r="B102" s="2" t="s">
        <v>27</v>
      </c>
      <c r="C102" s="52" t="s">
        <v>28</v>
      </c>
      <c r="D102" s="2"/>
      <c r="E102" s="2"/>
      <c r="F102" s="3" t="s">
        <v>267</v>
      </c>
      <c r="G102" s="3">
        <v>5000000155</v>
      </c>
      <c r="H102" s="3" t="s">
        <v>55</v>
      </c>
      <c r="I102" s="4" t="s">
        <v>328</v>
      </c>
      <c r="J102" s="3" t="s">
        <v>185</v>
      </c>
      <c r="K102" s="5">
        <v>50</v>
      </c>
      <c r="L102" s="5">
        <v>567.58000000000004</v>
      </c>
      <c r="M102" s="21">
        <f t="shared" si="7"/>
        <v>28379.000000000004</v>
      </c>
      <c r="N102" s="21">
        <f t="shared" si="5"/>
        <v>31784.480000000007</v>
      </c>
      <c r="O102" s="3"/>
      <c r="P102" s="3"/>
      <c r="Q102" s="3"/>
      <c r="R102" s="3"/>
      <c r="S102" s="6"/>
      <c r="T102" s="3"/>
      <c r="U102" s="3"/>
      <c r="V102" s="3"/>
      <c r="W102" s="3"/>
      <c r="X102" s="3"/>
      <c r="Y102" s="3"/>
      <c r="Z102" s="3"/>
      <c r="AA102" s="7" t="s">
        <v>1577</v>
      </c>
      <c r="AB102" s="8">
        <v>0</v>
      </c>
      <c r="AC102" s="9" t="str">
        <f t="shared" si="6"/>
        <v>БПН</v>
      </c>
    </row>
    <row r="103" spans="1:29" ht="15.6" x14ac:dyDescent="0.3">
      <c r="A103" s="29">
        <v>100</v>
      </c>
      <c r="B103" s="2" t="s">
        <v>27</v>
      </c>
      <c r="C103" s="52" t="s">
        <v>28</v>
      </c>
      <c r="D103" s="2"/>
      <c r="E103" s="2"/>
      <c r="F103" s="3" t="s">
        <v>267</v>
      </c>
      <c r="G103" s="3">
        <v>5000030052</v>
      </c>
      <c r="H103" s="3" t="s">
        <v>55</v>
      </c>
      <c r="I103" s="4" t="s">
        <v>329</v>
      </c>
      <c r="J103" s="3" t="s">
        <v>282</v>
      </c>
      <c r="K103" s="5">
        <v>10</v>
      </c>
      <c r="L103" s="5">
        <v>2655.65</v>
      </c>
      <c r="M103" s="21">
        <f t="shared" si="7"/>
        <v>26556.5</v>
      </c>
      <c r="N103" s="21">
        <f t="shared" si="5"/>
        <v>29743.280000000002</v>
      </c>
      <c r="O103" s="3"/>
      <c r="P103" s="3"/>
      <c r="Q103" s="3"/>
      <c r="R103" s="3"/>
      <c r="S103" s="6"/>
      <c r="T103" s="3"/>
      <c r="U103" s="3"/>
      <c r="V103" s="3"/>
      <c r="W103" s="3"/>
      <c r="X103" s="3"/>
      <c r="Y103" s="3"/>
      <c r="Z103" s="3"/>
      <c r="AA103" s="7" t="s">
        <v>1577</v>
      </c>
      <c r="AB103" s="8">
        <v>0</v>
      </c>
      <c r="AC103" s="9" t="str">
        <f t="shared" si="6"/>
        <v>БПН</v>
      </c>
    </row>
    <row r="104" spans="1:29" ht="15.6" x14ac:dyDescent="0.3">
      <c r="A104" s="29">
        <v>101</v>
      </c>
      <c r="B104" s="2" t="s">
        <v>27</v>
      </c>
      <c r="C104" s="52" t="s">
        <v>28</v>
      </c>
      <c r="D104" s="2"/>
      <c r="E104" s="2"/>
      <c r="F104" s="3" t="s">
        <v>330</v>
      </c>
      <c r="G104" s="3">
        <v>5000007255</v>
      </c>
      <c r="H104" s="3" t="s">
        <v>55</v>
      </c>
      <c r="I104" s="4" t="s">
        <v>331</v>
      </c>
      <c r="J104" s="3" t="s">
        <v>282</v>
      </c>
      <c r="K104" s="5">
        <v>10</v>
      </c>
      <c r="L104" s="5">
        <v>3884.1</v>
      </c>
      <c r="M104" s="21">
        <f t="shared" si="7"/>
        <v>38841</v>
      </c>
      <c r="N104" s="21">
        <f t="shared" si="5"/>
        <v>43501.920000000006</v>
      </c>
      <c r="O104" s="3"/>
      <c r="P104" s="3"/>
      <c r="Q104" s="3"/>
      <c r="R104" s="3"/>
      <c r="S104" s="6"/>
      <c r="T104" s="3"/>
      <c r="U104" s="3"/>
      <c r="V104" s="3"/>
      <c r="W104" s="3"/>
      <c r="X104" s="3"/>
      <c r="Y104" s="3"/>
      <c r="Z104" s="3"/>
      <c r="AA104" s="7" t="s">
        <v>1577</v>
      </c>
      <c r="AB104" s="8">
        <v>0</v>
      </c>
      <c r="AC104" s="9" t="str">
        <f t="shared" si="6"/>
        <v>БПН</v>
      </c>
    </row>
    <row r="105" spans="1:29" ht="15.6" x14ac:dyDescent="0.3">
      <c r="A105" s="29">
        <v>102</v>
      </c>
      <c r="B105" s="2" t="s">
        <v>27</v>
      </c>
      <c r="C105" s="52" t="s">
        <v>28</v>
      </c>
      <c r="D105" s="2"/>
      <c r="E105" s="2"/>
      <c r="F105" s="3" t="s">
        <v>332</v>
      </c>
      <c r="G105" s="3">
        <v>5000007576</v>
      </c>
      <c r="H105" s="3" t="s">
        <v>55</v>
      </c>
      <c r="I105" s="4" t="s">
        <v>333</v>
      </c>
      <c r="J105" s="3" t="s">
        <v>334</v>
      </c>
      <c r="K105" s="5">
        <v>15</v>
      </c>
      <c r="L105" s="5">
        <v>20.99</v>
      </c>
      <c r="M105" s="21">
        <f t="shared" si="7"/>
        <v>314.84999999999997</v>
      </c>
      <c r="N105" s="21">
        <f t="shared" si="5"/>
        <v>352.63200000000001</v>
      </c>
      <c r="O105" s="3"/>
      <c r="P105" s="3"/>
      <c r="Q105" s="3"/>
      <c r="R105" s="3"/>
      <c r="S105" s="6"/>
      <c r="T105" s="3"/>
      <c r="U105" s="3"/>
      <c r="V105" s="3"/>
      <c r="W105" s="3"/>
      <c r="X105" s="3"/>
      <c r="Y105" s="3"/>
      <c r="Z105" s="3"/>
      <c r="AA105" s="7" t="s">
        <v>1577</v>
      </c>
      <c r="AB105" s="8">
        <v>0</v>
      </c>
      <c r="AC105" s="9" t="str">
        <f t="shared" si="6"/>
        <v>БПН</v>
      </c>
    </row>
    <row r="106" spans="1:29" ht="15.6" x14ac:dyDescent="0.3">
      <c r="A106" s="29">
        <v>103</v>
      </c>
      <c r="B106" s="2" t="s">
        <v>27</v>
      </c>
      <c r="C106" s="52" t="s">
        <v>28</v>
      </c>
      <c r="D106" s="2"/>
      <c r="E106" s="2"/>
      <c r="F106" s="3" t="s">
        <v>332</v>
      </c>
      <c r="G106" s="3">
        <v>5000007576</v>
      </c>
      <c r="H106" s="3" t="s">
        <v>55</v>
      </c>
      <c r="I106" s="4" t="s">
        <v>335</v>
      </c>
      <c r="J106" s="3" t="s">
        <v>185</v>
      </c>
      <c r="K106" s="5">
        <v>300</v>
      </c>
      <c r="L106" s="5">
        <v>1201.3900000000001</v>
      </c>
      <c r="M106" s="21">
        <f t="shared" si="7"/>
        <v>360417.00000000006</v>
      </c>
      <c r="N106" s="21">
        <f t="shared" si="5"/>
        <v>403667.0400000001</v>
      </c>
      <c r="O106" s="3"/>
      <c r="P106" s="3"/>
      <c r="Q106" s="3"/>
      <c r="R106" s="3"/>
      <c r="S106" s="6"/>
      <c r="T106" s="3"/>
      <c r="U106" s="3"/>
      <c r="V106" s="3"/>
      <c r="W106" s="3"/>
      <c r="X106" s="3"/>
      <c r="Y106" s="3"/>
      <c r="Z106" s="3"/>
      <c r="AA106" s="7" t="s">
        <v>1577</v>
      </c>
      <c r="AB106" s="8">
        <v>0</v>
      </c>
      <c r="AC106" s="9" t="str">
        <f t="shared" si="6"/>
        <v>БПН</v>
      </c>
    </row>
    <row r="107" spans="1:29" ht="15.6" x14ac:dyDescent="0.3">
      <c r="A107" s="29">
        <v>104</v>
      </c>
      <c r="B107" s="2" t="s">
        <v>27</v>
      </c>
      <c r="C107" s="52" t="s">
        <v>28</v>
      </c>
      <c r="D107" s="2"/>
      <c r="E107" s="2"/>
      <c r="F107" s="3" t="s">
        <v>318</v>
      </c>
      <c r="G107" s="3">
        <v>5000002055</v>
      </c>
      <c r="H107" s="3" t="s">
        <v>55</v>
      </c>
      <c r="I107" s="4" t="s">
        <v>336</v>
      </c>
      <c r="J107" s="3" t="s">
        <v>185</v>
      </c>
      <c r="K107" s="5">
        <v>300</v>
      </c>
      <c r="L107" s="5">
        <v>419.9</v>
      </c>
      <c r="M107" s="21">
        <f t="shared" si="7"/>
        <v>125970</v>
      </c>
      <c r="N107" s="21">
        <f t="shared" si="5"/>
        <v>141086.40000000002</v>
      </c>
      <c r="O107" s="3"/>
      <c r="P107" s="3"/>
      <c r="Q107" s="3"/>
      <c r="R107" s="3"/>
      <c r="S107" s="6"/>
      <c r="T107" s="3"/>
      <c r="U107" s="3"/>
      <c r="V107" s="3"/>
      <c r="W107" s="3"/>
      <c r="X107" s="3"/>
      <c r="Y107" s="3"/>
      <c r="Z107" s="3"/>
      <c r="AA107" s="7" t="s">
        <v>1577</v>
      </c>
      <c r="AB107" s="8">
        <v>0</v>
      </c>
      <c r="AC107" s="9" t="str">
        <f t="shared" si="6"/>
        <v>БПН</v>
      </c>
    </row>
    <row r="108" spans="1:29" ht="15.6" x14ac:dyDescent="0.3">
      <c r="A108" s="29">
        <v>105</v>
      </c>
      <c r="B108" s="2" t="s">
        <v>27</v>
      </c>
      <c r="C108" s="52" t="s">
        <v>28</v>
      </c>
      <c r="D108" s="2"/>
      <c r="E108" s="2"/>
      <c r="F108" s="3" t="s">
        <v>316</v>
      </c>
      <c r="G108" s="3">
        <v>5000005098</v>
      </c>
      <c r="H108" s="3" t="s">
        <v>55</v>
      </c>
      <c r="I108" s="4" t="s">
        <v>337</v>
      </c>
      <c r="J108" s="3" t="s">
        <v>185</v>
      </c>
      <c r="K108" s="5">
        <v>400</v>
      </c>
      <c r="L108" s="5">
        <v>1749.6</v>
      </c>
      <c r="M108" s="21">
        <f t="shared" ref="M108:M155" si="8">L108*K108</f>
        <v>699840</v>
      </c>
      <c r="N108" s="21">
        <f t="shared" ref="N108:N155" si="9">M108*1.12</f>
        <v>783820.80000000005</v>
      </c>
      <c r="O108" s="3"/>
      <c r="P108" s="3"/>
      <c r="Q108" s="3"/>
      <c r="R108" s="3"/>
      <c r="S108" s="6"/>
      <c r="T108" s="3"/>
      <c r="U108" s="3"/>
      <c r="V108" s="3"/>
      <c r="W108" s="3"/>
      <c r="X108" s="3"/>
      <c r="Y108" s="3"/>
      <c r="Z108" s="3"/>
      <c r="AA108" s="7" t="s">
        <v>1577</v>
      </c>
      <c r="AB108" s="8">
        <v>0</v>
      </c>
      <c r="AC108" s="9" t="str">
        <f t="shared" ref="AC108:AC155" si="10">IF(M108&gt;1966000,"ОК","БПН")</f>
        <v>БПН</v>
      </c>
    </row>
    <row r="109" spans="1:29" ht="31.2" x14ac:dyDescent="0.3">
      <c r="A109" s="29">
        <v>106</v>
      </c>
      <c r="B109" s="2" t="s">
        <v>27</v>
      </c>
      <c r="C109" s="52" t="s">
        <v>28</v>
      </c>
      <c r="D109" s="2"/>
      <c r="E109" s="2"/>
      <c r="F109" s="3" t="s">
        <v>318</v>
      </c>
      <c r="G109" s="3">
        <v>5000002055</v>
      </c>
      <c r="H109" s="3" t="s">
        <v>55</v>
      </c>
      <c r="I109" s="4" t="s">
        <v>338</v>
      </c>
      <c r="J109" s="3" t="s">
        <v>185</v>
      </c>
      <c r="K109" s="5">
        <v>8</v>
      </c>
      <c r="L109" s="5">
        <v>23328</v>
      </c>
      <c r="M109" s="21">
        <f t="shared" si="8"/>
        <v>186624</v>
      </c>
      <c r="N109" s="21">
        <f t="shared" si="9"/>
        <v>209018.88000000003</v>
      </c>
      <c r="O109" s="3"/>
      <c r="P109" s="3"/>
      <c r="Q109" s="3"/>
      <c r="R109" s="3"/>
      <c r="S109" s="6"/>
      <c r="T109" s="3"/>
      <c r="U109" s="3"/>
      <c r="V109" s="3"/>
      <c r="W109" s="3"/>
      <c r="X109" s="3"/>
      <c r="Y109" s="3"/>
      <c r="Z109" s="3"/>
      <c r="AA109" s="7" t="s">
        <v>1577</v>
      </c>
      <c r="AB109" s="8">
        <v>0</v>
      </c>
      <c r="AC109" s="9" t="str">
        <f t="shared" si="10"/>
        <v>БПН</v>
      </c>
    </row>
    <row r="110" spans="1:29" ht="15.6" x14ac:dyDescent="0.3">
      <c r="A110" s="29">
        <v>107</v>
      </c>
      <c r="B110" s="2" t="s">
        <v>27</v>
      </c>
      <c r="C110" s="52" t="s">
        <v>28</v>
      </c>
      <c r="D110" s="2"/>
      <c r="E110" s="2"/>
      <c r="F110" s="3" t="s">
        <v>320</v>
      </c>
      <c r="G110" s="3">
        <v>5000012694</v>
      </c>
      <c r="H110" s="3" t="s">
        <v>55</v>
      </c>
      <c r="I110" s="4" t="s">
        <v>339</v>
      </c>
      <c r="J110" s="3" t="s">
        <v>185</v>
      </c>
      <c r="K110" s="5">
        <v>30</v>
      </c>
      <c r="L110" s="5">
        <v>9914.4</v>
      </c>
      <c r="M110" s="21">
        <f t="shared" si="8"/>
        <v>297432</v>
      </c>
      <c r="N110" s="21">
        <f t="shared" si="9"/>
        <v>333123.84000000003</v>
      </c>
      <c r="O110" s="3"/>
      <c r="P110" s="3"/>
      <c r="Q110" s="3"/>
      <c r="R110" s="3"/>
      <c r="S110" s="6"/>
      <c r="T110" s="3"/>
      <c r="U110" s="3"/>
      <c r="V110" s="3"/>
      <c r="W110" s="3"/>
      <c r="X110" s="3"/>
      <c r="Y110" s="3"/>
      <c r="Z110" s="3"/>
      <c r="AA110" s="7" t="s">
        <v>1577</v>
      </c>
      <c r="AB110" s="8">
        <v>0</v>
      </c>
      <c r="AC110" s="9" t="str">
        <f t="shared" si="10"/>
        <v>БПН</v>
      </c>
    </row>
    <row r="111" spans="1:29" ht="15.6" x14ac:dyDescent="0.3">
      <c r="A111" s="29">
        <v>108</v>
      </c>
      <c r="B111" s="2" t="s">
        <v>27</v>
      </c>
      <c r="C111" s="52" t="s">
        <v>28</v>
      </c>
      <c r="D111" s="2"/>
      <c r="E111" s="2"/>
      <c r="F111" s="3" t="s">
        <v>320</v>
      </c>
      <c r="G111" s="3">
        <v>5000012694</v>
      </c>
      <c r="H111" s="3" t="s">
        <v>55</v>
      </c>
      <c r="I111" s="4" t="s">
        <v>340</v>
      </c>
      <c r="J111" s="3" t="s">
        <v>185</v>
      </c>
      <c r="K111" s="5">
        <v>200</v>
      </c>
      <c r="L111" s="5">
        <v>396.58</v>
      </c>
      <c r="M111" s="21">
        <f t="shared" si="8"/>
        <v>79316</v>
      </c>
      <c r="N111" s="21">
        <f t="shared" si="9"/>
        <v>88833.920000000013</v>
      </c>
      <c r="O111" s="3"/>
      <c r="P111" s="3"/>
      <c r="Q111" s="3"/>
      <c r="R111" s="3"/>
      <c r="S111" s="6"/>
      <c r="T111" s="3"/>
      <c r="U111" s="3"/>
      <c r="V111" s="3"/>
      <c r="W111" s="3"/>
      <c r="X111" s="3"/>
      <c r="Y111" s="3"/>
      <c r="Z111" s="3"/>
      <c r="AA111" s="7" t="s">
        <v>1577</v>
      </c>
      <c r="AB111" s="8">
        <v>0</v>
      </c>
      <c r="AC111" s="9" t="str">
        <f t="shared" si="10"/>
        <v>БПН</v>
      </c>
    </row>
    <row r="112" spans="1:29" ht="15.6" x14ac:dyDescent="0.3">
      <c r="A112" s="29">
        <v>109</v>
      </c>
      <c r="B112" s="2" t="s">
        <v>27</v>
      </c>
      <c r="C112" s="52" t="s">
        <v>28</v>
      </c>
      <c r="D112" s="2"/>
      <c r="E112" s="2"/>
      <c r="F112" s="3" t="s">
        <v>341</v>
      </c>
      <c r="G112" s="3">
        <v>5000010867</v>
      </c>
      <c r="H112" s="3" t="s">
        <v>55</v>
      </c>
      <c r="I112" s="4" t="s">
        <v>342</v>
      </c>
      <c r="J112" s="3" t="s">
        <v>185</v>
      </c>
      <c r="K112" s="5">
        <v>200</v>
      </c>
      <c r="L112" s="5">
        <v>279.94</v>
      </c>
      <c r="M112" s="21">
        <f t="shared" si="8"/>
        <v>55988</v>
      </c>
      <c r="N112" s="21">
        <f t="shared" si="9"/>
        <v>62706.560000000005</v>
      </c>
      <c r="O112" s="3"/>
      <c r="P112" s="3"/>
      <c r="Q112" s="3"/>
      <c r="R112" s="3"/>
      <c r="S112" s="6"/>
      <c r="T112" s="3"/>
      <c r="U112" s="3"/>
      <c r="V112" s="3"/>
      <c r="W112" s="3"/>
      <c r="X112" s="3"/>
      <c r="Y112" s="3"/>
      <c r="Z112" s="3"/>
      <c r="AA112" s="7" t="s">
        <v>1577</v>
      </c>
      <c r="AB112" s="8">
        <v>0</v>
      </c>
      <c r="AC112" s="9" t="str">
        <f t="shared" si="10"/>
        <v>БПН</v>
      </c>
    </row>
    <row r="113" spans="1:29" ht="15.6" x14ac:dyDescent="0.3">
      <c r="A113" s="29">
        <v>110</v>
      </c>
      <c r="B113" s="2" t="s">
        <v>27</v>
      </c>
      <c r="C113" s="52" t="s">
        <v>28</v>
      </c>
      <c r="D113" s="2"/>
      <c r="E113" s="2"/>
      <c r="F113" s="3" t="s">
        <v>318</v>
      </c>
      <c r="G113" s="3">
        <v>5000002055</v>
      </c>
      <c r="H113" s="3" t="s">
        <v>55</v>
      </c>
      <c r="I113" s="4" t="s">
        <v>343</v>
      </c>
      <c r="J113" s="3" t="s">
        <v>185</v>
      </c>
      <c r="K113" s="5">
        <v>20</v>
      </c>
      <c r="L113" s="5">
        <v>2211.6</v>
      </c>
      <c r="M113" s="21">
        <f t="shared" si="8"/>
        <v>44232</v>
      </c>
      <c r="N113" s="21">
        <f t="shared" si="9"/>
        <v>49539.840000000004</v>
      </c>
      <c r="O113" s="3"/>
      <c r="P113" s="3"/>
      <c r="Q113" s="3"/>
      <c r="R113" s="3"/>
      <c r="S113" s="6"/>
      <c r="T113" s="3"/>
      <c r="U113" s="3"/>
      <c r="V113" s="3"/>
      <c r="W113" s="3"/>
      <c r="X113" s="3"/>
      <c r="Y113" s="3"/>
      <c r="Z113" s="3"/>
      <c r="AA113" s="7" t="s">
        <v>1577</v>
      </c>
      <c r="AB113" s="8">
        <v>0</v>
      </c>
      <c r="AC113" s="9" t="str">
        <f t="shared" si="10"/>
        <v>БПН</v>
      </c>
    </row>
    <row r="114" spans="1:29" ht="15.6" x14ac:dyDescent="0.3">
      <c r="A114" s="29">
        <v>111</v>
      </c>
      <c r="B114" s="2" t="s">
        <v>27</v>
      </c>
      <c r="C114" s="52" t="s">
        <v>28</v>
      </c>
      <c r="D114" s="2"/>
      <c r="E114" s="2"/>
      <c r="F114" s="3" t="s">
        <v>318</v>
      </c>
      <c r="G114" s="3">
        <v>5000002055</v>
      </c>
      <c r="H114" s="3" t="s">
        <v>55</v>
      </c>
      <c r="I114" s="4" t="s">
        <v>344</v>
      </c>
      <c r="J114" s="3" t="s">
        <v>185</v>
      </c>
      <c r="K114" s="5">
        <v>4</v>
      </c>
      <c r="L114" s="5">
        <v>139680</v>
      </c>
      <c r="M114" s="21">
        <f t="shared" si="8"/>
        <v>558720</v>
      </c>
      <c r="N114" s="21">
        <f t="shared" si="9"/>
        <v>625766.40000000002</v>
      </c>
      <c r="O114" s="3"/>
      <c r="P114" s="3"/>
      <c r="Q114" s="3"/>
      <c r="R114" s="3"/>
      <c r="S114" s="6"/>
      <c r="T114" s="3"/>
      <c r="U114" s="3"/>
      <c r="V114" s="3"/>
      <c r="W114" s="3"/>
      <c r="X114" s="3"/>
      <c r="Y114" s="3"/>
      <c r="Z114" s="3"/>
      <c r="AA114" s="7" t="s">
        <v>1577</v>
      </c>
      <c r="AB114" s="8">
        <v>0</v>
      </c>
      <c r="AC114" s="9" t="str">
        <f t="shared" si="10"/>
        <v>БПН</v>
      </c>
    </row>
    <row r="115" spans="1:29" ht="15.6" x14ac:dyDescent="0.3">
      <c r="A115" s="29">
        <v>112</v>
      </c>
      <c r="B115" s="2" t="s">
        <v>27</v>
      </c>
      <c r="C115" s="52" t="s">
        <v>28</v>
      </c>
      <c r="D115" s="2"/>
      <c r="E115" s="2"/>
      <c r="F115" s="3" t="s">
        <v>318</v>
      </c>
      <c r="G115" s="3">
        <v>5000002055</v>
      </c>
      <c r="H115" s="3" t="s">
        <v>55</v>
      </c>
      <c r="I115" s="4" t="s">
        <v>345</v>
      </c>
      <c r="J115" s="3" t="s">
        <v>185</v>
      </c>
      <c r="K115" s="5">
        <v>200</v>
      </c>
      <c r="L115" s="5">
        <v>1259.71</v>
      </c>
      <c r="M115" s="21">
        <f t="shared" si="8"/>
        <v>251942</v>
      </c>
      <c r="N115" s="21">
        <f t="shared" si="9"/>
        <v>282175.04000000004</v>
      </c>
      <c r="O115" s="3"/>
      <c r="P115" s="3"/>
      <c r="Q115" s="3"/>
      <c r="R115" s="3"/>
      <c r="S115" s="6"/>
      <c r="T115" s="3"/>
      <c r="U115" s="3"/>
      <c r="V115" s="3"/>
      <c r="W115" s="3"/>
      <c r="X115" s="3"/>
      <c r="Y115" s="3"/>
      <c r="Z115" s="3"/>
      <c r="AA115" s="7" t="s">
        <v>1577</v>
      </c>
      <c r="AB115" s="8">
        <v>0</v>
      </c>
      <c r="AC115" s="9" t="str">
        <f t="shared" si="10"/>
        <v>БПН</v>
      </c>
    </row>
    <row r="116" spans="1:29" ht="15.6" x14ac:dyDescent="0.3">
      <c r="A116" s="29">
        <v>113</v>
      </c>
      <c r="B116" s="2" t="s">
        <v>27</v>
      </c>
      <c r="C116" s="52" t="s">
        <v>28</v>
      </c>
      <c r="D116" s="2"/>
      <c r="E116" s="2"/>
      <c r="F116" s="3" t="s">
        <v>318</v>
      </c>
      <c r="G116" s="3">
        <v>5000002055</v>
      </c>
      <c r="H116" s="3" t="s">
        <v>55</v>
      </c>
      <c r="I116" s="4" t="s">
        <v>346</v>
      </c>
      <c r="J116" s="3" t="s">
        <v>185</v>
      </c>
      <c r="K116" s="5">
        <v>350</v>
      </c>
      <c r="L116" s="5">
        <v>1749.6</v>
      </c>
      <c r="M116" s="21">
        <f t="shared" si="8"/>
        <v>612360</v>
      </c>
      <c r="N116" s="21">
        <f t="shared" si="9"/>
        <v>685843.20000000007</v>
      </c>
      <c r="O116" s="3"/>
      <c r="P116" s="3"/>
      <c r="Q116" s="3"/>
      <c r="R116" s="3"/>
      <c r="S116" s="6"/>
      <c r="T116" s="3"/>
      <c r="U116" s="3"/>
      <c r="V116" s="3"/>
      <c r="W116" s="3"/>
      <c r="X116" s="3"/>
      <c r="Y116" s="3"/>
      <c r="Z116" s="3"/>
      <c r="AA116" s="7" t="s">
        <v>1577</v>
      </c>
      <c r="AB116" s="8">
        <v>0</v>
      </c>
      <c r="AC116" s="9" t="str">
        <f t="shared" si="10"/>
        <v>БПН</v>
      </c>
    </row>
    <row r="117" spans="1:29" ht="15.6" x14ac:dyDescent="0.3">
      <c r="A117" s="29">
        <v>114</v>
      </c>
      <c r="B117" s="2" t="s">
        <v>27</v>
      </c>
      <c r="C117" s="52" t="s">
        <v>28</v>
      </c>
      <c r="D117" s="2"/>
      <c r="E117" s="2"/>
      <c r="F117" s="3" t="s">
        <v>326</v>
      </c>
      <c r="G117" s="3">
        <v>5000012219</v>
      </c>
      <c r="H117" s="3" t="s">
        <v>55</v>
      </c>
      <c r="I117" s="4" t="s">
        <v>347</v>
      </c>
      <c r="J117" s="3" t="s">
        <v>185</v>
      </c>
      <c r="K117" s="5">
        <v>3</v>
      </c>
      <c r="L117" s="5">
        <v>7020</v>
      </c>
      <c r="M117" s="21">
        <f t="shared" si="8"/>
        <v>21060</v>
      </c>
      <c r="N117" s="21">
        <f t="shared" si="9"/>
        <v>23587.200000000001</v>
      </c>
      <c r="O117" s="3"/>
      <c r="P117" s="3"/>
      <c r="Q117" s="3"/>
      <c r="R117" s="3"/>
      <c r="S117" s="6"/>
      <c r="T117" s="3"/>
      <c r="U117" s="3"/>
      <c r="V117" s="3"/>
      <c r="W117" s="3"/>
      <c r="X117" s="3"/>
      <c r="Y117" s="3"/>
      <c r="Z117" s="3"/>
      <c r="AA117" s="7" t="s">
        <v>1577</v>
      </c>
      <c r="AB117" s="8">
        <v>0</v>
      </c>
      <c r="AC117" s="9" t="str">
        <f t="shared" si="10"/>
        <v>БПН</v>
      </c>
    </row>
    <row r="118" spans="1:29" ht="15.6" x14ac:dyDescent="0.3">
      <c r="A118" s="29">
        <v>115</v>
      </c>
      <c r="B118" s="2" t="s">
        <v>27</v>
      </c>
      <c r="C118" s="52" t="s">
        <v>28</v>
      </c>
      <c r="D118" s="2"/>
      <c r="E118" s="2"/>
      <c r="F118" s="3" t="s">
        <v>348</v>
      </c>
      <c r="G118" s="3">
        <v>5000013276</v>
      </c>
      <c r="H118" s="3" t="s">
        <v>34</v>
      </c>
      <c r="I118" s="4" t="s">
        <v>349</v>
      </c>
      <c r="J118" s="3" t="s">
        <v>185</v>
      </c>
      <c r="K118" s="5">
        <v>6</v>
      </c>
      <c r="L118" s="5">
        <v>68100.399999999994</v>
      </c>
      <c r="M118" s="21">
        <f t="shared" si="8"/>
        <v>408602.39999999997</v>
      </c>
      <c r="N118" s="21">
        <f t="shared" si="9"/>
        <v>457634.68800000002</v>
      </c>
      <c r="O118" s="3"/>
      <c r="P118" s="3"/>
      <c r="Q118" s="3"/>
      <c r="R118" s="3"/>
      <c r="S118" s="6"/>
      <c r="T118" s="3"/>
      <c r="U118" s="3"/>
      <c r="V118" s="3"/>
      <c r="W118" s="3"/>
      <c r="X118" s="3"/>
      <c r="Y118" s="3"/>
      <c r="Z118" s="3"/>
      <c r="AA118" s="7" t="s">
        <v>1577</v>
      </c>
      <c r="AB118" s="8">
        <v>0</v>
      </c>
      <c r="AC118" s="9" t="str">
        <f t="shared" si="10"/>
        <v>БПН</v>
      </c>
    </row>
    <row r="119" spans="1:29" ht="15.6" x14ac:dyDescent="0.3">
      <c r="A119" s="29">
        <v>116</v>
      </c>
      <c r="B119" s="2" t="s">
        <v>27</v>
      </c>
      <c r="C119" s="52" t="s">
        <v>28</v>
      </c>
      <c r="D119" s="2"/>
      <c r="E119" s="2"/>
      <c r="F119" s="3" t="s">
        <v>219</v>
      </c>
      <c r="G119" s="3">
        <v>5000008557</v>
      </c>
      <c r="H119" s="3" t="s">
        <v>55</v>
      </c>
      <c r="I119" s="4" t="s">
        <v>350</v>
      </c>
      <c r="J119" s="3" t="s">
        <v>185</v>
      </c>
      <c r="K119" s="5">
        <v>10</v>
      </c>
      <c r="L119" s="5">
        <v>65867.600000000006</v>
      </c>
      <c r="M119" s="21">
        <f t="shared" si="8"/>
        <v>658676</v>
      </c>
      <c r="N119" s="21">
        <f t="shared" si="9"/>
        <v>737717.12000000011</v>
      </c>
      <c r="O119" s="3"/>
      <c r="P119" s="3"/>
      <c r="Q119" s="3"/>
      <c r="R119" s="3"/>
      <c r="S119" s="6"/>
      <c r="T119" s="3"/>
      <c r="U119" s="3"/>
      <c r="V119" s="3"/>
      <c r="W119" s="3"/>
      <c r="X119" s="3"/>
      <c r="Y119" s="3"/>
      <c r="Z119" s="3"/>
      <c r="AA119" s="7" t="s">
        <v>1577</v>
      </c>
      <c r="AB119" s="8">
        <v>0</v>
      </c>
      <c r="AC119" s="9" t="str">
        <f t="shared" si="10"/>
        <v>БПН</v>
      </c>
    </row>
    <row r="120" spans="1:29" ht="15.6" x14ac:dyDescent="0.3">
      <c r="A120" s="29">
        <v>117</v>
      </c>
      <c r="B120" s="2" t="s">
        <v>27</v>
      </c>
      <c r="C120" s="52" t="s">
        <v>28</v>
      </c>
      <c r="D120" s="2"/>
      <c r="E120" s="2"/>
      <c r="F120" s="3" t="s">
        <v>219</v>
      </c>
      <c r="G120" s="3">
        <v>5000008557</v>
      </c>
      <c r="H120" s="3" t="s">
        <v>55</v>
      </c>
      <c r="I120" s="4" t="s">
        <v>351</v>
      </c>
      <c r="J120" s="3" t="s">
        <v>200</v>
      </c>
      <c r="K120" s="5">
        <v>10</v>
      </c>
      <c r="L120" s="5">
        <v>25077.599999999999</v>
      </c>
      <c r="M120" s="21">
        <f t="shared" si="8"/>
        <v>250776</v>
      </c>
      <c r="N120" s="21">
        <f t="shared" si="9"/>
        <v>280869.12000000005</v>
      </c>
      <c r="O120" s="3"/>
      <c r="P120" s="3"/>
      <c r="Q120" s="3"/>
      <c r="R120" s="3"/>
      <c r="S120" s="6"/>
      <c r="T120" s="3"/>
      <c r="U120" s="3"/>
      <c r="V120" s="3"/>
      <c r="W120" s="3"/>
      <c r="X120" s="3"/>
      <c r="Y120" s="3"/>
      <c r="Z120" s="3"/>
      <c r="AA120" s="7" t="s">
        <v>1577</v>
      </c>
      <c r="AB120" s="8">
        <v>0</v>
      </c>
      <c r="AC120" s="9" t="str">
        <f t="shared" si="10"/>
        <v>БПН</v>
      </c>
    </row>
    <row r="121" spans="1:29" ht="15.6" x14ac:dyDescent="0.3">
      <c r="A121" s="29">
        <v>118</v>
      </c>
      <c r="B121" s="2" t="s">
        <v>27</v>
      </c>
      <c r="C121" s="52" t="s">
        <v>28</v>
      </c>
      <c r="D121" s="2"/>
      <c r="E121" s="2"/>
      <c r="F121" s="3" t="s">
        <v>318</v>
      </c>
      <c r="G121" s="3">
        <v>5000003148</v>
      </c>
      <c r="H121" s="3" t="s">
        <v>55</v>
      </c>
      <c r="I121" s="4" t="s">
        <v>352</v>
      </c>
      <c r="J121" s="3" t="s">
        <v>200</v>
      </c>
      <c r="K121" s="5">
        <v>75</v>
      </c>
      <c r="L121" s="5">
        <v>6998.4</v>
      </c>
      <c r="M121" s="21">
        <f t="shared" si="8"/>
        <v>524880</v>
      </c>
      <c r="N121" s="21">
        <f t="shared" si="9"/>
        <v>587865.60000000009</v>
      </c>
      <c r="O121" s="3"/>
      <c r="P121" s="3"/>
      <c r="Q121" s="3"/>
      <c r="R121" s="3"/>
      <c r="S121" s="6"/>
      <c r="T121" s="3"/>
      <c r="U121" s="3"/>
      <c r="V121" s="3"/>
      <c r="W121" s="3"/>
      <c r="X121" s="3"/>
      <c r="Y121" s="3"/>
      <c r="Z121" s="3"/>
      <c r="AA121" s="7" t="s">
        <v>1577</v>
      </c>
      <c r="AB121" s="8">
        <v>0</v>
      </c>
      <c r="AC121" s="9" t="str">
        <f t="shared" si="10"/>
        <v>БПН</v>
      </c>
    </row>
    <row r="122" spans="1:29" ht="15.6" x14ac:dyDescent="0.3">
      <c r="A122" s="29">
        <v>119</v>
      </c>
      <c r="B122" s="2" t="s">
        <v>27</v>
      </c>
      <c r="C122" s="52" t="s">
        <v>28</v>
      </c>
      <c r="D122" s="2"/>
      <c r="E122" s="2"/>
      <c r="F122" s="3" t="s">
        <v>318</v>
      </c>
      <c r="G122" s="3">
        <v>5000002055</v>
      </c>
      <c r="H122" s="3" t="s">
        <v>55</v>
      </c>
      <c r="I122" s="4" t="s">
        <v>353</v>
      </c>
      <c r="J122" s="3" t="s">
        <v>200</v>
      </c>
      <c r="K122" s="5">
        <v>4</v>
      </c>
      <c r="L122" s="5">
        <v>12363.84</v>
      </c>
      <c r="M122" s="21">
        <f t="shared" si="8"/>
        <v>49455.360000000001</v>
      </c>
      <c r="N122" s="21">
        <f t="shared" si="9"/>
        <v>55390.003200000006</v>
      </c>
      <c r="O122" s="3"/>
      <c r="P122" s="3"/>
      <c r="Q122" s="3"/>
      <c r="R122" s="3"/>
      <c r="S122" s="6"/>
      <c r="T122" s="3"/>
      <c r="U122" s="3"/>
      <c r="V122" s="3"/>
      <c r="W122" s="3"/>
      <c r="X122" s="3"/>
      <c r="Y122" s="3"/>
      <c r="Z122" s="3"/>
      <c r="AA122" s="7" t="s">
        <v>1577</v>
      </c>
      <c r="AB122" s="8">
        <v>0</v>
      </c>
      <c r="AC122" s="9" t="str">
        <f t="shared" si="10"/>
        <v>БПН</v>
      </c>
    </row>
    <row r="123" spans="1:29" ht="15.6" x14ac:dyDescent="0.3">
      <c r="A123" s="29">
        <v>120</v>
      </c>
      <c r="B123" s="2" t="s">
        <v>27</v>
      </c>
      <c r="C123" s="52" t="s">
        <v>28</v>
      </c>
      <c r="D123" s="2"/>
      <c r="E123" s="2"/>
      <c r="F123" s="3" t="s">
        <v>326</v>
      </c>
      <c r="G123" s="3">
        <v>5000012219</v>
      </c>
      <c r="H123" s="3" t="s">
        <v>55</v>
      </c>
      <c r="I123" s="4" t="s">
        <v>354</v>
      </c>
      <c r="J123" s="3" t="s">
        <v>185</v>
      </c>
      <c r="K123" s="5">
        <v>6</v>
      </c>
      <c r="L123" s="5">
        <v>20995.200000000001</v>
      </c>
      <c r="M123" s="21">
        <f t="shared" si="8"/>
        <v>125971.20000000001</v>
      </c>
      <c r="N123" s="21">
        <f t="shared" si="9"/>
        <v>141087.74400000004</v>
      </c>
      <c r="O123" s="3"/>
      <c r="P123" s="3"/>
      <c r="Q123" s="3"/>
      <c r="R123" s="3"/>
      <c r="S123" s="6"/>
      <c r="T123" s="3"/>
      <c r="U123" s="3"/>
      <c r="V123" s="3"/>
      <c r="W123" s="3"/>
      <c r="X123" s="3"/>
      <c r="Y123" s="3"/>
      <c r="Z123" s="3"/>
      <c r="AA123" s="7" t="s">
        <v>1577</v>
      </c>
      <c r="AB123" s="8">
        <v>0</v>
      </c>
      <c r="AC123" s="9" t="str">
        <f t="shared" si="10"/>
        <v>БПН</v>
      </c>
    </row>
    <row r="124" spans="1:29" ht="15.6" x14ac:dyDescent="0.3">
      <c r="A124" s="29">
        <v>121</v>
      </c>
      <c r="B124" s="2" t="s">
        <v>27</v>
      </c>
      <c r="C124" s="52" t="s">
        <v>28</v>
      </c>
      <c r="D124" s="2"/>
      <c r="E124" s="2"/>
      <c r="F124" s="3" t="s">
        <v>318</v>
      </c>
      <c r="G124" s="3">
        <v>5000002055</v>
      </c>
      <c r="H124" s="3" t="s">
        <v>55</v>
      </c>
      <c r="I124" s="4" t="s">
        <v>355</v>
      </c>
      <c r="J124" s="3" t="s">
        <v>185</v>
      </c>
      <c r="K124" s="5">
        <v>50</v>
      </c>
      <c r="L124" s="5">
        <v>9097.92</v>
      </c>
      <c r="M124" s="21">
        <f t="shared" si="8"/>
        <v>454896</v>
      </c>
      <c r="N124" s="21">
        <f t="shared" si="9"/>
        <v>509483.52000000008</v>
      </c>
      <c r="O124" s="3"/>
      <c r="P124" s="3"/>
      <c r="Q124" s="3"/>
      <c r="R124" s="3"/>
      <c r="S124" s="6"/>
      <c r="T124" s="3"/>
      <c r="U124" s="3"/>
      <c r="V124" s="3"/>
      <c r="W124" s="3"/>
      <c r="X124" s="3"/>
      <c r="Y124" s="3"/>
      <c r="Z124" s="3"/>
      <c r="AA124" s="7" t="s">
        <v>1577</v>
      </c>
      <c r="AB124" s="8">
        <v>0</v>
      </c>
      <c r="AC124" s="9" t="str">
        <f t="shared" si="10"/>
        <v>БПН</v>
      </c>
    </row>
    <row r="125" spans="1:29" ht="15.6" x14ac:dyDescent="0.3">
      <c r="A125" s="29">
        <v>122</v>
      </c>
      <c r="B125" s="2" t="s">
        <v>27</v>
      </c>
      <c r="C125" s="52" t="s">
        <v>28</v>
      </c>
      <c r="D125" s="2"/>
      <c r="E125" s="2"/>
      <c r="F125" s="3" t="s">
        <v>318</v>
      </c>
      <c r="G125" s="3">
        <v>5000010888</v>
      </c>
      <c r="H125" s="3" t="s">
        <v>55</v>
      </c>
      <c r="I125" s="4" t="s">
        <v>356</v>
      </c>
      <c r="J125" s="3" t="s">
        <v>185</v>
      </c>
      <c r="K125" s="5">
        <v>50</v>
      </c>
      <c r="L125" s="5">
        <v>7931.5200000000013</v>
      </c>
      <c r="M125" s="21">
        <f t="shared" si="8"/>
        <v>396576.00000000006</v>
      </c>
      <c r="N125" s="21">
        <f t="shared" si="9"/>
        <v>444165.12000000011</v>
      </c>
      <c r="O125" s="3"/>
      <c r="P125" s="3"/>
      <c r="Q125" s="3"/>
      <c r="R125" s="3"/>
      <c r="S125" s="6"/>
      <c r="T125" s="3"/>
      <c r="U125" s="3"/>
      <c r="V125" s="3"/>
      <c r="W125" s="3"/>
      <c r="X125" s="3"/>
      <c r="Y125" s="3"/>
      <c r="Z125" s="3"/>
      <c r="AA125" s="7" t="s">
        <v>1577</v>
      </c>
      <c r="AB125" s="8">
        <v>0</v>
      </c>
      <c r="AC125" s="9" t="str">
        <f t="shared" si="10"/>
        <v>БПН</v>
      </c>
    </row>
    <row r="126" spans="1:29" ht="15.6" x14ac:dyDescent="0.3">
      <c r="A126" s="29">
        <v>123</v>
      </c>
      <c r="B126" s="2" t="s">
        <v>27</v>
      </c>
      <c r="C126" s="52" t="s">
        <v>28</v>
      </c>
      <c r="D126" s="2"/>
      <c r="E126" s="2"/>
      <c r="F126" s="3" t="s">
        <v>318</v>
      </c>
      <c r="G126" s="3">
        <v>5000002055</v>
      </c>
      <c r="H126" s="3" t="s">
        <v>34</v>
      </c>
      <c r="I126" s="4" t="s">
        <v>357</v>
      </c>
      <c r="J126" s="3" t="s">
        <v>185</v>
      </c>
      <c r="K126" s="5">
        <v>13</v>
      </c>
      <c r="L126" s="5">
        <v>48988.800000000003</v>
      </c>
      <c r="M126" s="21">
        <f t="shared" si="8"/>
        <v>636854.4</v>
      </c>
      <c r="N126" s="21">
        <f t="shared" si="9"/>
        <v>713276.92800000007</v>
      </c>
      <c r="O126" s="3"/>
      <c r="P126" s="3"/>
      <c r="Q126" s="3"/>
      <c r="R126" s="3"/>
      <c r="S126" s="6"/>
      <c r="T126" s="3"/>
      <c r="U126" s="3"/>
      <c r="V126" s="3"/>
      <c r="W126" s="3"/>
      <c r="X126" s="3"/>
      <c r="Y126" s="3"/>
      <c r="Z126" s="3"/>
      <c r="AA126" s="7" t="s">
        <v>1577</v>
      </c>
      <c r="AB126" s="8">
        <v>0</v>
      </c>
      <c r="AC126" s="9" t="str">
        <f t="shared" si="10"/>
        <v>БПН</v>
      </c>
    </row>
    <row r="127" spans="1:29" ht="15.6" x14ac:dyDescent="0.3">
      <c r="A127" s="29">
        <v>124</v>
      </c>
      <c r="B127" s="2" t="s">
        <v>27</v>
      </c>
      <c r="C127" s="52" t="s">
        <v>28</v>
      </c>
      <c r="D127" s="2"/>
      <c r="E127" s="2"/>
      <c r="F127" s="3" t="s">
        <v>330</v>
      </c>
      <c r="G127" s="3">
        <v>5000007255</v>
      </c>
      <c r="H127" s="3" t="s">
        <v>55</v>
      </c>
      <c r="I127" s="4" t="s">
        <v>358</v>
      </c>
      <c r="J127" s="3" t="s">
        <v>185</v>
      </c>
      <c r="K127" s="5">
        <v>10</v>
      </c>
      <c r="L127" s="5">
        <v>13996.8</v>
      </c>
      <c r="M127" s="21">
        <f t="shared" si="8"/>
        <v>139968</v>
      </c>
      <c r="N127" s="21">
        <f t="shared" si="9"/>
        <v>156764.16</v>
      </c>
      <c r="O127" s="3"/>
      <c r="P127" s="3"/>
      <c r="Q127" s="3"/>
      <c r="R127" s="3"/>
      <c r="S127" s="6"/>
      <c r="T127" s="3"/>
      <c r="U127" s="3"/>
      <c r="V127" s="3"/>
      <c r="W127" s="3"/>
      <c r="X127" s="3"/>
      <c r="Y127" s="3"/>
      <c r="Z127" s="3"/>
      <c r="AA127" s="7" t="s">
        <v>1577</v>
      </c>
      <c r="AB127" s="8">
        <v>0</v>
      </c>
      <c r="AC127" s="9" t="str">
        <f t="shared" si="10"/>
        <v>БПН</v>
      </c>
    </row>
    <row r="128" spans="1:29" ht="15.6" x14ac:dyDescent="0.3">
      <c r="A128" s="29">
        <v>125</v>
      </c>
      <c r="B128" s="2" t="s">
        <v>27</v>
      </c>
      <c r="C128" s="52" t="s">
        <v>28</v>
      </c>
      <c r="D128" s="2"/>
      <c r="E128" s="2"/>
      <c r="F128" s="3" t="s">
        <v>359</v>
      </c>
      <c r="G128" s="3">
        <v>5000016047</v>
      </c>
      <c r="H128" s="3" t="s">
        <v>55</v>
      </c>
      <c r="I128" s="4" t="s">
        <v>360</v>
      </c>
      <c r="J128" s="3" t="s">
        <v>185</v>
      </c>
      <c r="K128" s="5">
        <v>100</v>
      </c>
      <c r="L128" s="5">
        <v>5447.09</v>
      </c>
      <c r="M128" s="21">
        <f t="shared" si="8"/>
        <v>544709</v>
      </c>
      <c r="N128" s="21">
        <f t="shared" si="9"/>
        <v>610074.08000000007</v>
      </c>
      <c r="O128" s="3"/>
      <c r="P128" s="3"/>
      <c r="Q128" s="3"/>
      <c r="R128" s="3"/>
      <c r="S128" s="6"/>
      <c r="T128" s="3"/>
      <c r="U128" s="3"/>
      <c r="V128" s="3"/>
      <c r="W128" s="3"/>
      <c r="X128" s="3"/>
      <c r="Y128" s="3"/>
      <c r="Z128" s="3"/>
      <c r="AA128" s="7" t="s">
        <v>1577</v>
      </c>
      <c r="AB128" s="8">
        <v>0</v>
      </c>
      <c r="AC128" s="9" t="str">
        <f t="shared" si="10"/>
        <v>БПН</v>
      </c>
    </row>
    <row r="129" spans="1:29" ht="15.6" x14ac:dyDescent="0.3">
      <c r="A129" s="29">
        <v>126</v>
      </c>
      <c r="B129" s="2" t="s">
        <v>27</v>
      </c>
      <c r="C129" s="52" t="s">
        <v>28</v>
      </c>
      <c r="D129" s="2"/>
      <c r="E129" s="2"/>
      <c r="F129" s="3" t="s">
        <v>361</v>
      </c>
      <c r="G129" s="3">
        <v>5000031623</v>
      </c>
      <c r="H129" s="3" t="s">
        <v>55</v>
      </c>
      <c r="I129" s="4" t="s">
        <v>362</v>
      </c>
      <c r="J129" s="3" t="s">
        <v>185</v>
      </c>
      <c r="K129" s="5">
        <v>30</v>
      </c>
      <c r="L129" s="5">
        <v>18360</v>
      </c>
      <c r="M129" s="21">
        <f t="shared" si="8"/>
        <v>550800</v>
      </c>
      <c r="N129" s="21">
        <f t="shared" si="9"/>
        <v>616896.00000000012</v>
      </c>
      <c r="O129" s="3"/>
      <c r="P129" s="3"/>
      <c r="Q129" s="3"/>
      <c r="R129" s="3"/>
      <c r="S129" s="6"/>
      <c r="T129" s="3"/>
      <c r="U129" s="3"/>
      <c r="V129" s="3"/>
      <c r="W129" s="3"/>
      <c r="X129" s="3"/>
      <c r="Y129" s="3"/>
      <c r="Z129" s="3"/>
      <c r="AA129" s="7" t="s">
        <v>1577</v>
      </c>
      <c r="AB129" s="8">
        <v>0</v>
      </c>
      <c r="AC129" s="9" t="str">
        <f t="shared" si="10"/>
        <v>БПН</v>
      </c>
    </row>
    <row r="130" spans="1:29" ht="15.6" x14ac:dyDescent="0.3">
      <c r="A130" s="29">
        <v>127</v>
      </c>
      <c r="B130" s="2" t="s">
        <v>27</v>
      </c>
      <c r="C130" s="52" t="s">
        <v>28</v>
      </c>
      <c r="D130" s="2"/>
      <c r="E130" s="2"/>
      <c r="F130" s="3" t="s">
        <v>320</v>
      </c>
      <c r="G130" s="3">
        <v>5000012582</v>
      </c>
      <c r="H130" s="3" t="s">
        <v>55</v>
      </c>
      <c r="I130" s="4" t="s">
        <v>364</v>
      </c>
      <c r="J130" s="3" t="s">
        <v>185</v>
      </c>
      <c r="K130" s="5">
        <v>2</v>
      </c>
      <c r="L130" s="5">
        <v>46224</v>
      </c>
      <c r="M130" s="21">
        <f t="shared" si="8"/>
        <v>92448</v>
      </c>
      <c r="N130" s="21">
        <f t="shared" si="9"/>
        <v>103541.76000000001</v>
      </c>
      <c r="O130" s="3"/>
      <c r="P130" s="3"/>
      <c r="Q130" s="3"/>
      <c r="R130" s="3"/>
      <c r="S130" s="6"/>
      <c r="T130" s="3"/>
      <c r="U130" s="3"/>
      <c r="V130" s="3"/>
      <c r="W130" s="3"/>
      <c r="X130" s="3"/>
      <c r="Y130" s="3"/>
      <c r="Z130" s="3"/>
      <c r="AA130" s="7" t="s">
        <v>1577</v>
      </c>
      <c r="AB130" s="8">
        <v>0</v>
      </c>
      <c r="AC130" s="9" t="str">
        <f t="shared" si="10"/>
        <v>БПН</v>
      </c>
    </row>
    <row r="131" spans="1:29" ht="15.6" x14ac:dyDescent="0.3">
      <c r="A131" s="29">
        <v>128</v>
      </c>
      <c r="B131" s="2" t="s">
        <v>27</v>
      </c>
      <c r="C131" s="52" t="s">
        <v>28</v>
      </c>
      <c r="D131" s="2"/>
      <c r="E131" s="2"/>
      <c r="F131" s="3" t="s">
        <v>320</v>
      </c>
      <c r="G131" s="3">
        <v>5000012582</v>
      </c>
      <c r="H131" s="3" t="s">
        <v>55</v>
      </c>
      <c r="I131" s="4" t="s">
        <v>365</v>
      </c>
      <c r="J131" s="3" t="s">
        <v>185</v>
      </c>
      <c r="K131" s="5">
        <v>5000</v>
      </c>
      <c r="L131" s="5">
        <v>75.819999999999993</v>
      </c>
      <c r="M131" s="21">
        <f t="shared" si="8"/>
        <v>379099.99999999994</v>
      </c>
      <c r="N131" s="21">
        <f t="shared" si="9"/>
        <v>424592</v>
      </c>
      <c r="O131" s="3"/>
      <c r="P131" s="3"/>
      <c r="Q131" s="3"/>
      <c r="R131" s="3"/>
      <c r="S131" s="6"/>
      <c r="T131" s="3"/>
      <c r="U131" s="3"/>
      <c r="V131" s="3"/>
      <c r="W131" s="3"/>
      <c r="X131" s="3"/>
      <c r="Y131" s="3"/>
      <c r="Z131" s="3"/>
      <c r="AA131" s="7" t="s">
        <v>1577</v>
      </c>
      <c r="AB131" s="8">
        <v>0</v>
      </c>
      <c r="AC131" s="9" t="str">
        <f t="shared" si="10"/>
        <v>БПН</v>
      </c>
    </row>
    <row r="132" spans="1:29" ht="31.2" x14ac:dyDescent="0.3">
      <c r="A132" s="29">
        <v>129</v>
      </c>
      <c r="B132" s="2" t="s">
        <v>27</v>
      </c>
      <c r="C132" s="52" t="s">
        <v>28</v>
      </c>
      <c r="D132" s="2"/>
      <c r="E132" s="2"/>
      <c r="F132" s="3" t="s">
        <v>366</v>
      </c>
      <c r="G132" s="3">
        <v>5000004203</v>
      </c>
      <c r="H132" s="3" t="s">
        <v>34</v>
      </c>
      <c r="I132" s="4" t="s">
        <v>367</v>
      </c>
      <c r="J132" s="3" t="s">
        <v>185</v>
      </c>
      <c r="K132" s="5">
        <v>80</v>
      </c>
      <c r="L132" s="5">
        <v>5511.24</v>
      </c>
      <c r="M132" s="21">
        <f t="shared" si="8"/>
        <v>440899.19999999995</v>
      </c>
      <c r="N132" s="21">
        <f t="shared" si="9"/>
        <v>493807.10399999999</v>
      </c>
      <c r="O132" s="3"/>
      <c r="P132" s="3"/>
      <c r="Q132" s="3"/>
      <c r="R132" s="3"/>
      <c r="S132" s="6"/>
      <c r="T132" s="3"/>
      <c r="U132" s="3"/>
      <c r="V132" s="3"/>
      <c r="W132" s="3"/>
      <c r="X132" s="3"/>
      <c r="Y132" s="3"/>
      <c r="Z132" s="3"/>
      <c r="AA132" s="7" t="s">
        <v>1577</v>
      </c>
      <c r="AB132" s="8">
        <v>0</v>
      </c>
      <c r="AC132" s="9" t="str">
        <f t="shared" si="10"/>
        <v>БПН</v>
      </c>
    </row>
    <row r="133" spans="1:29" ht="15.6" x14ac:dyDescent="0.3">
      <c r="A133" s="29">
        <v>130</v>
      </c>
      <c r="B133" s="2" t="s">
        <v>27</v>
      </c>
      <c r="C133" s="52" t="s">
        <v>28</v>
      </c>
      <c r="D133" s="2"/>
      <c r="E133" s="2"/>
      <c r="F133" s="3" t="s">
        <v>368</v>
      </c>
      <c r="G133" s="3">
        <v>5000013278</v>
      </c>
      <c r="H133" s="3" t="s">
        <v>55</v>
      </c>
      <c r="I133" s="4" t="s">
        <v>369</v>
      </c>
      <c r="J133" s="3" t="s">
        <v>32</v>
      </c>
      <c r="K133" s="5">
        <v>250</v>
      </c>
      <c r="L133" s="5">
        <v>944.78</v>
      </c>
      <c r="M133" s="21">
        <f t="shared" si="8"/>
        <v>236195</v>
      </c>
      <c r="N133" s="21">
        <f t="shared" si="9"/>
        <v>264538.40000000002</v>
      </c>
      <c r="O133" s="3"/>
      <c r="P133" s="3"/>
      <c r="Q133" s="3"/>
      <c r="R133" s="3"/>
      <c r="S133" s="6"/>
      <c r="T133" s="3"/>
      <c r="U133" s="3"/>
      <c r="V133" s="3"/>
      <c r="W133" s="3"/>
      <c r="X133" s="3"/>
      <c r="Y133" s="3"/>
      <c r="Z133" s="3"/>
      <c r="AA133" s="7" t="s">
        <v>1577</v>
      </c>
      <c r="AB133" s="8">
        <v>0</v>
      </c>
      <c r="AC133" s="9" t="str">
        <f t="shared" si="10"/>
        <v>БПН</v>
      </c>
    </row>
    <row r="134" spans="1:29" ht="15.6" x14ac:dyDescent="0.3">
      <c r="A134" s="29">
        <v>131</v>
      </c>
      <c r="B134" s="2" t="s">
        <v>27</v>
      </c>
      <c r="C134" s="52" t="s">
        <v>28</v>
      </c>
      <c r="D134" s="2"/>
      <c r="E134" s="2"/>
      <c r="F134" s="3" t="s">
        <v>318</v>
      </c>
      <c r="G134" s="3">
        <v>5000004160</v>
      </c>
      <c r="H134" s="3" t="s">
        <v>55</v>
      </c>
      <c r="I134" s="4" t="s">
        <v>372</v>
      </c>
      <c r="J134" s="3" t="s">
        <v>371</v>
      </c>
      <c r="K134" s="5">
        <v>12.5</v>
      </c>
      <c r="L134" s="5">
        <v>11897.28</v>
      </c>
      <c r="M134" s="21">
        <f t="shared" si="8"/>
        <v>148716</v>
      </c>
      <c r="N134" s="21">
        <f t="shared" si="9"/>
        <v>166561.92000000001</v>
      </c>
      <c r="O134" s="3"/>
      <c r="P134" s="3"/>
      <c r="Q134" s="3"/>
      <c r="R134" s="3"/>
      <c r="S134" s="6"/>
      <c r="T134" s="3"/>
      <c r="U134" s="3"/>
      <c r="V134" s="3"/>
      <c r="W134" s="3"/>
      <c r="X134" s="3"/>
      <c r="Y134" s="3"/>
      <c r="Z134" s="3"/>
      <c r="AA134" s="7" t="s">
        <v>1577</v>
      </c>
      <c r="AB134" s="8">
        <v>0</v>
      </c>
      <c r="AC134" s="9" t="str">
        <f t="shared" si="10"/>
        <v>БПН</v>
      </c>
    </row>
    <row r="135" spans="1:29" ht="15.6" x14ac:dyDescent="0.3">
      <c r="A135" s="29">
        <v>132</v>
      </c>
      <c r="B135" s="2" t="s">
        <v>27</v>
      </c>
      <c r="C135" s="52" t="s">
        <v>28</v>
      </c>
      <c r="D135" s="2"/>
      <c r="E135" s="2"/>
      <c r="F135" s="3" t="s">
        <v>318</v>
      </c>
      <c r="G135" s="3">
        <v>5000008201</v>
      </c>
      <c r="H135" s="3" t="s">
        <v>55</v>
      </c>
      <c r="I135" s="4" t="s">
        <v>373</v>
      </c>
      <c r="J135" s="3" t="s">
        <v>374</v>
      </c>
      <c r="K135" s="5">
        <v>25</v>
      </c>
      <c r="L135" s="5">
        <v>291.60000000000002</v>
      </c>
      <c r="M135" s="21">
        <f t="shared" si="8"/>
        <v>7290.0000000000009</v>
      </c>
      <c r="N135" s="21">
        <f t="shared" si="9"/>
        <v>8164.800000000002</v>
      </c>
      <c r="O135" s="3"/>
      <c r="P135" s="3"/>
      <c r="Q135" s="3"/>
      <c r="R135" s="3"/>
      <c r="S135" s="6"/>
      <c r="T135" s="3"/>
      <c r="U135" s="3"/>
      <c r="V135" s="3"/>
      <c r="W135" s="3"/>
      <c r="X135" s="3"/>
      <c r="Y135" s="3"/>
      <c r="Z135" s="3"/>
      <c r="AA135" s="7" t="s">
        <v>1577</v>
      </c>
      <c r="AB135" s="8">
        <v>0</v>
      </c>
      <c r="AC135" s="9" t="str">
        <f t="shared" si="10"/>
        <v>БПН</v>
      </c>
    </row>
    <row r="136" spans="1:29" ht="15.6" x14ac:dyDescent="0.3">
      <c r="A136" s="29">
        <v>133</v>
      </c>
      <c r="B136" s="2" t="s">
        <v>27</v>
      </c>
      <c r="C136" s="52" t="s">
        <v>28</v>
      </c>
      <c r="D136" s="2"/>
      <c r="E136" s="2"/>
      <c r="F136" s="3" t="s">
        <v>320</v>
      </c>
      <c r="G136" s="3">
        <v>5000012694</v>
      </c>
      <c r="H136" s="3" t="s">
        <v>55</v>
      </c>
      <c r="I136" s="4" t="s">
        <v>375</v>
      </c>
      <c r="J136" s="3" t="s">
        <v>371</v>
      </c>
      <c r="K136" s="5">
        <v>25</v>
      </c>
      <c r="L136" s="5">
        <v>1469.66</v>
      </c>
      <c r="M136" s="21">
        <f t="shared" si="8"/>
        <v>36741.5</v>
      </c>
      <c r="N136" s="21">
        <f t="shared" si="9"/>
        <v>41150.480000000003</v>
      </c>
      <c r="O136" s="3"/>
      <c r="P136" s="3"/>
      <c r="Q136" s="3"/>
      <c r="R136" s="3"/>
      <c r="S136" s="6"/>
      <c r="T136" s="3"/>
      <c r="U136" s="3"/>
      <c r="V136" s="3"/>
      <c r="W136" s="3"/>
      <c r="X136" s="3"/>
      <c r="Y136" s="3"/>
      <c r="Z136" s="3"/>
      <c r="AA136" s="7" t="s">
        <v>1577</v>
      </c>
      <c r="AB136" s="8">
        <v>0</v>
      </c>
      <c r="AC136" s="9" t="str">
        <f t="shared" si="10"/>
        <v>БПН</v>
      </c>
    </row>
    <row r="137" spans="1:29" ht="15.6" x14ac:dyDescent="0.3">
      <c r="A137" s="29">
        <v>134</v>
      </c>
      <c r="B137" s="2" t="s">
        <v>27</v>
      </c>
      <c r="C137" s="52" t="s">
        <v>28</v>
      </c>
      <c r="D137" s="2"/>
      <c r="E137" s="2"/>
      <c r="F137" s="3" t="s">
        <v>316</v>
      </c>
      <c r="G137" s="3">
        <v>5000003668</v>
      </c>
      <c r="H137" s="3" t="s">
        <v>55</v>
      </c>
      <c r="I137" s="4" t="s">
        <v>376</v>
      </c>
      <c r="J137" s="3" t="s">
        <v>371</v>
      </c>
      <c r="K137" s="5">
        <v>10.5</v>
      </c>
      <c r="L137" s="5">
        <v>1038.0999999999999</v>
      </c>
      <c r="M137" s="21">
        <f t="shared" si="8"/>
        <v>10900.05</v>
      </c>
      <c r="N137" s="21">
        <f t="shared" si="9"/>
        <v>12208.056</v>
      </c>
      <c r="O137" s="3"/>
      <c r="P137" s="3"/>
      <c r="Q137" s="3"/>
      <c r="R137" s="3"/>
      <c r="S137" s="6"/>
      <c r="T137" s="3"/>
      <c r="U137" s="3"/>
      <c r="V137" s="3"/>
      <c r="W137" s="3"/>
      <c r="X137" s="3"/>
      <c r="Y137" s="3"/>
      <c r="Z137" s="3"/>
      <c r="AA137" s="7" t="s">
        <v>1577</v>
      </c>
      <c r="AB137" s="8">
        <v>0</v>
      </c>
      <c r="AC137" s="9" t="str">
        <f t="shared" si="10"/>
        <v>БПН</v>
      </c>
    </row>
    <row r="138" spans="1:29" ht="15.6" x14ac:dyDescent="0.3">
      <c r="A138" s="29">
        <v>135</v>
      </c>
      <c r="B138" s="2" t="s">
        <v>27</v>
      </c>
      <c r="C138" s="52" t="s">
        <v>28</v>
      </c>
      <c r="D138" s="2"/>
      <c r="E138" s="2"/>
      <c r="F138" s="3" t="s">
        <v>318</v>
      </c>
      <c r="G138" s="3">
        <v>5000009192</v>
      </c>
      <c r="H138" s="3" t="s">
        <v>55</v>
      </c>
      <c r="I138" s="4" t="s">
        <v>377</v>
      </c>
      <c r="J138" s="3" t="s">
        <v>374</v>
      </c>
      <c r="K138" s="5">
        <v>25</v>
      </c>
      <c r="L138" s="5">
        <v>793.15</v>
      </c>
      <c r="M138" s="21">
        <f t="shared" si="8"/>
        <v>19828.75</v>
      </c>
      <c r="N138" s="21">
        <f t="shared" si="9"/>
        <v>22208.2</v>
      </c>
      <c r="O138" s="3"/>
      <c r="P138" s="3"/>
      <c r="Q138" s="3"/>
      <c r="R138" s="3"/>
      <c r="S138" s="6"/>
      <c r="T138" s="3"/>
      <c r="U138" s="3"/>
      <c r="V138" s="3"/>
      <c r="W138" s="3"/>
      <c r="X138" s="3"/>
      <c r="Y138" s="3"/>
      <c r="Z138" s="3"/>
      <c r="AA138" s="7" t="s">
        <v>1577</v>
      </c>
      <c r="AB138" s="8">
        <v>0</v>
      </c>
      <c r="AC138" s="9" t="str">
        <f t="shared" si="10"/>
        <v>БПН</v>
      </c>
    </row>
    <row r="139" spans="1:29" ht="15.6" x14ac:dyDescent="0.3">
      <c r="A139" s="29">
        <v>136</v>
      </c>
      <c r="B139" s="2" t="s">
        <v>27</v>
      </c>
      <c r="C139" s="52" t="s">
        <v>28</v>
      </c>
      <c r="D139" s="2"/>
      <c r="E139" s="2"/>
      <c r="F139" s="3" t="s">
        <v>378</v>
      </c>
      <c r="G139" s="3">
        <v>5000003668</v>
      </c>
      <c r="H139" s="3" t="s">
        <v>55</v>
      </c>
      <c r="I139" s="4" t="s">
        <v>379</v>
      </c>
      <c r="J139" s="3" t="s">
        <v>374</v>
      </c>
      <c r="K139" s="5">
        <v>15</v>
      </c>
      <c r="L139" s="5">
        <v>139.97</v>
      </c>
      <c r="M139" s="21">
        <f t="shared" si="8"/>
        <v>2099.5500000000002</v>
      </c>
      <c r="N139" s="21">
        <f t="shared" si="9"/>
        <v>2351.4960000000005</v>
      </c>
      <c r="O139" s="3"/>
      <c r="P139" s="3"/>
      <c r="Q139" s="3"/>
      <c r="R139" s="3"/>
      <c r="S139" s="6"/>
      <c r="T139" s="3"/>
      <c r="U139" s="3"/>
      <c r="V139" s="3"/>
      <c r="W139" s="3"/>
      <c r="X139" s="3"/>
      <c r="Y139" s="3"/>
      <c r="Z139" s="3"/>
      <c r="AA139" s="7" t="s">
        <v>1577</v>
      </c>
      <c r="AB139" s="8">
        <v>0</v>
      </c>
      <c r="AC139" s="9" t="str">
        <f t="shared" si="10"/>
        <v>БПН</v>
      </c>
    </row>
    <row r="140" spans="1:29" ht="15.6" x14ac:dyDescent="0.3">
      <c r="A140" s="29">
        <v>137</v>
      </c>
      <c r="B140" s="2" t="s">
        <v>27</v>
      </c>
      <c r="C140" s="52" t="s">
        <v>28</v>
      </c>
      <c r="D140" s="2"/>
      <c r="E140" s="2"/>
      <c r="F140" s="3" t="s">
        <v>320</v>
      </c>
      <c r="G140" s="3">
        <v>5000012724</v>
      </c>
      <c r="H140" s="3" t="s">
        <v>55</v>
      </c>
      <c r="I140" s="4" t="s">
        <v>380</v>
      </c>
      <c r="J140" s="3" t="s">
        <v>374</v>
      </c>
      <c r="K140" s="5">
        <v>75</v>
      </c>
      <c r="L140" s="5">
        <v>542.38</v>
      </c>
      <c r="M140" s="21">
        <f t="shared" si="8"/>
        <v>40678.5</v>
      </c>
      <c r="N140" s="21">
        <f t="shared" si="9"/>
        <v>45559.920000000006</v>
      </c>
      <c r="O140" s="3"/>
      <c r="P140" s="3"/>
      <c r="Q140" s="3"/>
      <c r="R140" s="3"/>
      <c r="S140" s="6"/>
      <c r="T140" s="3"/>
      <c r="U140" s="3"/>
      <c r="V140" s="3"/>
      <c r="W140" s="3"/>
      <c r="X140" s="3"/>
      <c r="Y140" s="3"/>
      <c r="Z140" s="3"/>
      <c r="AA140" s="7" t="s">
        <v>1577</v>
      </c>
      <c r="AB140" s="8">
        <v>0</v>
      </c>
      <c r="AC140" s="9" t="str">
        <f t="shared" si="10"/>
        <v>БПН</v>
      </c>
    </row>
    <row r="141" spans="1:29" ht="15.6" x14ac:dyDescent="0.3">
      <c r="A141" s="29">
        <v>138</v>
      </c>
      <c r="B141" s="2" t="s">
        <v>27</v>
      </c>
      <c r="C141" s="52" t="s">
        <v>28</v>
      </c>
      <c r="D141" s="2"/>
      <c r="E141" s="2"/>
      <c r="F141" s="3" t="s">
        <v>318</v>
      </c>
      <c r="G141" s="3">
        <v>5000012528</v>
      </c>
      <c r="H141" s="3" t="s">
        <v>55</v>
      </c>
      <c r="I141" s="4" t="s">
        <v>381</v>
      </c>
      <c r="J141" s="3" t="s">
        <v>371</v>
      </c>
      <c r="K141" s="5">
        <v>60</v>
      </c>
      <c r="L141" s="5">
        <v>1749.6</v>
      </c>
      <c r="M141" s="21">
        <f t="shared" si="8"/>
        <v>104976</v>
      </c>
      <c r="N141" s="21">
        <f t="shared" si="9"/>
        <v>117573.12000000001</v>
      </c>
      <c r="O141" s="3"/>
      <c r="P141" s="3"/>
      <c r="Q141" s="3"/>
      <c r="R141" s="3"/>
      <c r="S141" s="6"/>
      <c r="T141" s="3"/>
      <c r="U141" s="3"/>
      <c r="V141" s="3"/>
      <c r="W141" s="3"/>
      <c r="X141" s="3"/>
      <c r="Y141" s="3"/>
      <c r="Z141" s="3"/>
      <c r="AA141" s="7" t="s">
        <v>1577</v>
      </c>
      <c r="AB141" s="8">
        <v>0</v>
      </c>
      <c r="AC141" s="9" t="str">
        <f t="shared" si="10"/>
        <v>БПН</v>
      </c>
    </row>
    <row r="142" spans="1:29" ht="15.6" x14ac:dyDescent="0.3">
      <c r="A142" s="29">
        <v>139</v>
      </c>
      <c r="B142" s="2" t="s">
        <v>27</v>
      </c>
      <c r="C142" s="52" t="s">
        <v>28</v>
      </c>
      <c r="D142" s="2"/>
      <c r="E142" s="2"/>
      <c r="F142" s="3" t="s">
        <v>318</v>
      </c>
      <c r="G142" s="3">
        <v>5000002055</v>
      </c>
      <c r="H142" s="3" t="s">
        <v>55</v>
      </c>
      <c r="I142" s="4" t="s">
        <v>382</v>
      </c>
      <c r="J142" s="3" t="s">
        <v>374</v>
      </c>
      <c r="K142" s="5">
        <v>50</v>
      </c>
      <c r="L142" s="5">
        <v>3557.52</v>
      </c>
      <c r="M142" s="21">
        <f t="shared" si="8"/>
        <v>177876</v>
      </c>
      <c r="N142" s="21">
        <f t="shared" si="9"/>
        <v>199221.12000000002</v>
      </c>
      <c r="O142" s="3"/>
      <c r="P142" s="3"/>
      <c r="Q142" s="3"/>
      <c r="R142" s="3"/>
      <c r="S142" s="6"/>
      <c r="T142" s="3"/>
      <c r="U142" s="3"/>
      <c r="V142" s="3"/>
      <c r="W142" s="3"/>
      <c r="X142" s="3"/>
      <c r="Y142" s="3"/>
      <c r="Z142" s="3"/>
      <c r="AA142" s="7" t="s">
        <v>1577</v>
      </c>
      <c r="AB142" s="8">
        <v>0</v>
      </c>
      <c r="AC142" s="9" t="str">
        <f t="shared" si="10"/>
        <v>БПН</v>
      </c>
    </row>
    <row r="143" spans="1:29" ht="15.6" x14ac:dyDescent="0.3">
      <c r="A143" s="29">
        <v>140</v>
      </c>
      <c r="B143" s="2" t="s">
        <v>27</v>
      </c>
      <c r="C143" s="52" t="s">
        <v>28</v>
      </c>
      <c r="D143" s="2"/>
      <c r="E143" s="2"/>
      <c r="F143" s="3" t="s">
        <v>383</v>
      </c>
      <c r="G143" s="3">
        <v>5000003569</v>
      </c>
      <c r="H143" s="3" t="s">
        <v>55</v>
      </c>
      <c r="I143" s="4" t="s">
        <v>384</v>
      </c>
      <c r="J143" s="3" t="s">
        <v>371</v>
      </c>
      <c r="K143" s="5">
        <v>25</v>
      </c>
      <c r="L143" s="5">
        <v>3382.56</v>
      </c>
      <c r="M143" s="21">
        <f t="shared" si="8"/>
        <v>84564</v>
      </c>
      <c r="N143" s="21">
        <f t="shared" si="9"/>
        <v>94711.680000000008</v>
      </c>
      <c r="O143" s="3"/>
      <c r="P143" s="3"/>
      <c r="Q143" s="3"/>
      <c r="R143" s="3"/>
      <c r="S143" s="6"/>
      <c r="T143" s="3"/>
      <c r="U143" s="3"/>
      <c r="V143" s="3"/>
      <c r="W143" s="3"/>
      <c r="X143" s="3"/>
      <c r="Y143" s="3"/>
      <c r="Z143" s="3"/>
      <c r="AA143" s="7" t="s">
        <v>1577</v>
      </c>
      <c r="AB143" s="8">
        <v>0</v>
      </c>
      <c r="AC143" s="9" t="str">
        <f t="shared" si="10"/>
        <v>БПН</v>
      </c>
    </row>
    <row r="144" spans="1:29" ht="15.6" x14ac:dyDescent="0.3">
      <c r="A144" s="29">
        <v>141</v>
      </c>
      <c r="B144" s="2" t="s">
        <v>27</v>
      </c>
      <c r="C144" s="52" t="s">
        <v>28</v>
      </c>
      <c r="D144" s="2"/>
      <c r="E144" s="2"/>
      <c r="F144" s="3" t="s">
        <v>326</v>
      </c>
      <c r="G144" s="3">
        <v>5000012786</v>
      </c>
      <c r="H144" s="3" t="s">
        <v>55</v>
      </c>
      <c r="I144" s="4" t="s">
        <v>385</v>
      </c>
      <c r="J144" s="3" t="s">
        <v>374</v>
      </c>
      <c r="K144" s="5">
        <v>75</v>
      </c>
      <c r="L144" s="5">
        <v>128.30000000000001</v>
      </c>
      <c r="M144" s="21">
        <f t="shared" si="8"/>
        <v>9622.5</v>
      </c>
      <c r="N144" s="21">
        <f t="shared" si="9"/>
        <v>10777.2</v>
      </c>
      <c r="O144" s="3"/>
      <c r="P144" s="3"/>
      <c r="Q144" s="3"/>
      <c r="R144" s="3"/>
      <c r="S144" s="6"/>
      <c r="T144" s="3"/>
      <c r="U144" s="3"/>
      <c r="V144" s="3"/>
      <c r="W144" s="3"/>
      <c r="X144" s="3"/>
      <c r="Y144" s="3"/>
      <c r="Z144" s="3"/>
      <c r="AA144" s="7" t="s">
        <v>1577</v>
      </c>
      <c r="AB144" s="8">
        <v>0</v>
      </c>
      <c r="AC144" s="9" t="str">
        <f t="shared" si="10"/>
        <v>БПН</v>
      </c>
    </row>
    <row r="145" spans="1:29" ht="15.6" x14ac:dyDescent="0.3">
      <c r="A145" s="29">
        <v>142</v>
      </c>
      <c r="B145" s="2" t="s">
        <v>27</v>
      </c>
      <c r="C145" s="52" t="s">
        <v>28</v>
      </c>
      <c r="D145" s="2"/>
      <c r="E145" s="2"/>
      <c r="F145" s="3" t="s">
        <v>383</v>
      </c>
      <c r="G145" s="3">
        <v>5000003593</v>
      </c>
      <c r="H145" s="3" t="s">
        <v>55</v>
      </c>
      <c r="I145" s="4" t="s">
        <v>386</v>
      </c>
      <c r="J145" s="3" t="s">
        <v>371</v>
      </c>
      <c r="K145" s="5">
        <v>75</v>
      </c>
      <c r="L145" s="5">
        <v>209.95</v>
      </c>
      <c r="M145" s="21">
        <f t="shared" si="8"/>
        <v>15746.25</v>
      </c>
      <c r="N145" s="21">
        <f t="shared" si="9"/>
        <v>17635.800000000003</v>
      </c>
      <c r="O145" s="3"/>
      <c r="P145" s="3"/>
      <c r="Q145" s="3"/>
      <c r="R145" s="3"/>
      <c r="S145" s="6"/>
      <c r="T145" s="3"/>
      <c r="U145" s="3"/>
      <c r="V145" s="3"/>
      <c r="W145" s="3"/>
      <c r="X145" s="3"/>
      <c r="Y145" s="3"/>
      <c r="Z145" s="3"/>
      <c r="AA145" s="7" t="s">
        <v>1577</v>
      </c>
      <c r="AB145" s="8">
        <v>0</v>
      </c>
      <c r="AC145" s="9" t="str">
        <f t="shared" si="10"/>
        <v>БПН</v>
      </c>
    </row>
    <row r="146" spans="1:29" ht="15.6" x14ac:dyDescent="0.3">
      <c r="A146" s="29">
        <v>143</v>
      </c>
      <c r="B146" s="2" t="s">
        <v>27</v>
      </c>
      <c r="C146" s="52" t="s">
        <v>28</v>
      </c>
      <c r="D146" s="2"/>
      <c r="E146" s="2"/>
      <c r="F146" s="3" t="s">
        <v>320</v>
      </c>
      <c r="G146" s="3">
        <v>5000012724</v>
      </c>
      <c r="H146" s="3" t="s">
        <v>55</v>
      </c>
      <c r="I146" s="4" t="s">
        <v>387</v>
      </c>
      <c r="J146" s="3" t="s">
        <v>371</v>
      </c>
      <c r="K146" s="5">
        <v>75</v>
      </c>
      <c r="L146" s="5">
        <v>128.30000000000001</v>
      </c>
      <c r="M146" s="21">
        <f t="shared" si="8"/>
        <v>9622.5</v>
      </c>
      <c r="N146" s="21">
        <f t="shared" si="9"/>
        <v>10777.2</v>
      </c>
      <c r="O146" s="3"/>
      <c r="P146" s="3"/>
      <c r="Q146" s="3"/>
      <c r="R146" s="3"/>
      <c r="S146" s="6"/>
      <c r="T146" s="3"/>
      <c r="U146" s="3"/>
      <c r="V146" s="3"/>
      <c r="W146" s="3"/>
      <c r="X146" s="3"/>
      <c r="Y146" s="3"/>
      <c r="Z146" s="3"/>
      <c r="AA146" s="7" t="s">
        <v>1577</v>
      </c>
      <c r="AB146" s="8">
        <v>0</v>
      </c>
      <c r="AC146" s="9" t="str">
        <f t="shared" si="10"/>
        <v>БПН</v>
      </c>
    </row>
    <row r="147" spans="1:29" ht="15.6" x14ac:dyDescent="0.3">
      <c r="A147" s="29">
        <v>144</v>
      </c>
      <c r="B147" s="2" t="s">
        <v>27</v>
      </c>
      <c r="C147" s="52" t="s">
        <v>28</v>
      </c>
      <c r="D147" s="2"/>
      <c r="E147" s="2"/>
      <c r="F147" s="3" t="s">
        <v>388</v>
      </c>
      <c r="G147" s="3">
        <v>5000003671</v>
      </c>
      <c r="H147" s="3" t="s">
        <v>55</v>
      </c>
      <c r="I147" s="4" t="s">
        <v>389</v>
      </c>
      <c r="J147" s="3" t="s">
        <v>371</v>
      </c>
      <c r="K147" s="5">
        <v>25</v>
      </c>
      <c r="L147" s="5">
        <v>3149.28</v>
      </c>
      <c r="M147" s="21">
        <f t="shared" si="8"/>
        <v>78732</v>
      </c>
      <c r="N147" s="21">
        <f t="shared" si="9"/>
        <v>88179.840000000011</v>
      </c>
      <c r="O147" s="3"/>
      <c r="P147" s="3"/>
      <c r="Q147" s="3"/>
      <c r="R147" s="3"/>
      <c r="S147" s="6"/>
      <c r="T147" s="3"/>
      <c r="U147" s="3"/>
      <c r="V147" s="3"/>
      <c r="W147" s="3"/>
      <c r="X147" s="3"/>
      <c r="Y147" s="3"/>
      <c r="Z147" s="3"/>
      <c r="AA147" s="7" t="s">
        <v>1577</v>
      </c>
      <c r="AB147" s="8">
        <v>0</v>
      </c>
      <c r="AC147" s="9" t="str">
        <f t="shared" si="10"/>
        <v>БПН</v>
      </c>
    </row>
    <row r="148" spans="1:29" ht="15.6" x14ac:dyDescent="0.3">
      <c r="A148" s="29">
        <v>145</v>
      </c>
      <c r="B148" s="2" t="s">
        <v>27</v>
      </c>
      <c r="C148" s="52" t="s">
        <v>28</v>
      </c>
      <c r="D148" s="2"/>
      <c r="E148" s="2"/>
      <c r="F148" s="3" t="s">
        <v>320</v>
      </c>
      <c r="G148" s="3">
        <v>5000012724</v>
      </c>
      <c r="H148" s="3" t="s">
        <v>55</v>
      </c>
      <c r="I148" s="4" t="s">
        <v>390</v>
      </c>
      <c r="J148" s="3" t="s">
        <v>391</v>
      </c>
      <c r="K148" s="5">
        <v>25</v>
      </c>
      <c r="L148" s="5">
        <v>519.04999999999995</v>
      </c>
      <c r="M148" s="21">
        <f t="shared" si="8"/>
        <v>12976.249999999998</v>
      </c>
      <c r="N148" s="21">
        <f t="shared" si="9"/>
        <v>14533.4</v>
      </c>
      <c r="O148" s="3"/>
      <c r="P148" s="3"/>
      <c r="Q148" s="3"/>
      <c r="R148" s="3"/>
      <c r="S148" s="6"/>
      <c r="T148" s="3"/>
      <c r="U148" s="3"/>
      <c r="V148" s="3"/>
      <c r="W148" s="3"/>
      <c r="X148" s="3"/>
      <c r="Y148" s="3"/>
      <c r="Z148" s="3"/>
      <c r="AA148" s="7" t="s">
        <v>1577</v>
      </c>
      <c r="AB148" s="8">
        <v>0</v>
      </c>
      <c r="AC148" s="9" t="str">
        <f t="shared" si="10"/>
        <v>БПН</v>
      </c>
    </row>
    <row r="149" spans="1:29" ht="15.6" x14ac:dyDescent="0.3">
      <c r="A149" s="29">
        <v>146</v>
      </c>
      <c r="B149" s="2" t="s">
        <v>27</v>
      </c>
      <c r="C149" s="52" t="s">
        <v>28</v>
      </c>
      <c r="D149" s="2"/>
      <c r="E149" s="2"/>
      <c r="F149" s="3" t="s">
        <v>318</v>
      </c>
      <c r="G149" s="3">
        <v>5000002055</v>
      </c>
      <c r="H149" s="3" t="s">
        <v>55</v>
      </c>
      <c r="I149" s="4" t="s">
        <v>392</v>
      </c>
      <c r="J149" s="3" t="s">
        <v>371</v>
      </c>
      <c r="K149" s="5">
        <v>10</v>
      </c>
      <c r="L149" s="5">
        <v>4140.72</v>
      </c>
      <c r="M149" s="21">
        <f t="shared" si="8"/>
        <v>41407.200000000004</v>
      </c>
      <c r="N149" s="21">
        <f t="shared" si="9"/>
        <v>46376.064000000006</v>
      </c>
      <c r="O149" s="3"/>
      <c r="P149" s="3"/>
      <c r="Q149" s="3"/>
      <c r="R149" s="3"/>
      <c r="S149" s="6"/>
      <c r="T149" s="3"/>
      <c r="U149" s="3"/>
      <c r="V149" s="3"/>
      <c r="W149" s="3"/>
      <c r="X149" s="3"/>
      <c r="Y149" s="3"/>
      <c r="Z149" s="3"/>
      <c r="AA149" s="7" t="s">
        <v>1577</v>
      </c>
      <c r="AB149" s="8">
        <v>0</v>
      </c>
      <c r="AC149" s="9" t="str">
        <f t="shared" si="10"/>
        <v>БПН</v>
      </c>
    </row>
    <row r="150" spans="1:29" ht="15.6" x14ac:dyDescent="0.3">
      <c r="A150" s="29">
        <v>147</v>
      </c>
      <c r="B150" s="2" t="s">
        <v>27</v>
      </c>
      <c r="C150" s="52" t="s">
        <v>28</v>
      </c>
      <c r="D150" s="2"/>
      <c r="E150" s="2"/>
      <c r="F150" s="3" t="s">
        <v>316</v>
      </c>
      <c r="G150" s="3">
        <v>5000005098</v>
      </c>
      <c r="H150" s="3" t="s">
        <v>55</v>
      </c>
      <c r="I150" s="4" t="s">
        <v>393</v>
      </c>
      <c r="J150" s="3" t="s">
        <v>371</v>
      </c>
      <c r="K150" s="5">
        <v>15</v>
      </c>
      <c r="L150" s="5">
        <v>1924.5600000000002</v>
      </c>
      <c r="M150" s="21">
        <f t="shared" si="8"/>
        <v>28868.400000000001</v>
      </c>
      <c r="N150" s="21">
        <f t="shared" si="9"/>
        <v>32332.608000000004</v>
      </c>
      <c r="O150" s="3"/>
      <c r="P150" s="3"/>
      <c r="Q150" s="3"/>
      <c r="R150" s="3"/>
      <c r="S150" s="6"/>
      <c r="T150" s="3"/>
      <c r="U150" s="3"/>
      <c r="V150" s="3"/>
      <c r="W150" s="3"/>
      <c r="X150" s="3"/>
      <c r="Y150" s="3"/>
      <c r="Z150" s="3"/>
      <c r="AA150" s="7" t="s">
        <v>1577</v>
      </c>
      <c r="AB150" s="8">
        <v>0</v>
      </c>
      <c r="AC150" s="9" t="str">
        <f t="shared" si="10"/>
        <v>БПН</v>
      </c>
    </row>
    <row r="151" spans="1:29" ht="15.6" x14ac:dyDescent="0.3">
      <c r="A151" s="29">
        <v>148</v>
      </c>
      <c r="B151" s="2" t="s">
        <v>27</v>
      </c>
      <c r="C151" s="52" t="s">
        <v>28</v>
      </c>
      <c r="D151" s="2"/>
      <c r="E151" s="2"/>
      <c r="F151" s="3" t="s">
        <v>330</v>
      </c>
      <c r="G151" s="3">
        <v>5000007255</v>
      </c>
      <c r="H151" s="3" t="s">
        <v>55</v>
      </c>
      <c r="I151" s="4" t="s">
        <v>394</v>
      </c>
      <c r="J151" s="3" t="s">
        <v>391</v>
      </c>
      <c r="K151" s="5">
        <v>10</v>
      </c>
      <c r="L151" s="5">
        <v>886.46</v>
      </c>
      <c r="M151" s="21">
        <f t="shared" si="8"/>
        <v>8864.6</v>
      </c>
      <c r="N151" s="21">
        <f t="shared" si="9"/>
        <v>9928.3520000000008</v>
      </c>
      <c r="O151" s="3"/>
      <c r="P151" s="3"/>
      <c r="Q151" s="3"/>
      <c r="R151" s="3"/>
      <c r="S151" s="6"/>
      <c r="T151" s="3"/>
      <c r="U151" s="3"/>
      <c r="V151" s="3"/>
      <c r="W151" s="3"/>
      <c r="X151" s="3"/>
      <c r="Y151" s="3"/>
      <c r="Z151" s="3"/>
      <c r="AA151" s="7" t="s">
        <v>1577</v>
      </c>
      <c r="AB151" s="8">
        <v>0</v>
      </c>
      <c r="AC151" s="9" t="str">
        <f t="shared" si="10"/>
        <v>БПН</v>
      </c>
    </row>
    <row r="152" spans="1:29" ht="15.6" x14ac:dyDescent="0.3">
      <c r="A152" s="29">
        <v>149</v>
      </c>
      <c r="B152" s="2" t="s">
        <v>27</v>
      </c>
      <c r="C152" s="52" t="s">
        <v>28</v>
      </c>
      <c r="D152" s="2"/>
      <c r="E152" s="2"/>
      <c r="F152" s="3" t="s">
        <v>326</v>
      </c>
      <c r="G152" s="3">
        <v>5000012219</v>
      </c>
      <c r="H152" s="3" t="s">
        <v>55</v>
      </c>
      <c r="I152" s="4" t="s">
        <v>395</v>
      </c>
      <c r="J152" s="3" t="s">
        <v>371</v>
      </c>
      <c r="K152" s="5">
        <v>10</v>
      </c>
      <c r="L152" s="5">
        <v>758.16</v>
      </c>
      <c r="M152" s="21">
        <f t="shared" si="8"/>
        <v>7581.5999999999995</v>
      </c>
      <c r="N152" s="21">
        <f t="shared" si="9"/>
        <v>8491.3919999999998</v>
      </c>
      <c r="O152" s="3"/>
      <c r="P152" s="3"/>
      <c r="Q152" s="3"/>
      <c r="R152" s="3"/>
      <c r="S152" s="6"/>
      <c r="T152" s="3"/>
      <c r="U152" s="3"/>
      <c r="V152" s="3"/>
      <c r="W152" s="3"/>
      <c r="X152" s="3"/>
      <c r="Y152" s="3"/>
      <c r="Z152" s="3"/>
      <c r="AA152" s="7" t="s">
        <v>1577</v>
      </c>
      <c r="AB152" s="8">
        <v>0</v>
      </c>
      <c r="AC152" s="9" t="str">
        <f t="shared" si="10"/>
        <v>БПН</v>
      </c>
    </row>
    <row r="153" spans="1:29" ht="15.6" x14ac:dyDescent="0.3">
      <c r="A153" s="29">
        <v>150</v>
      </c>
      <c r="B153" s="2" t="s">
        <v>27</v>
      </c>
      <c r="C153" s="52" t="s">
        <v>28</v>
      </c>
      <c r="D153" s="2"/>
      <c r="E153" s="2"/>
      <c r="F153" s="3" t="s">
        <v>320</v>
      </c>
      <c r="G153" s="3">
        <v>5000012709</v>
      </c>
      <c r="H153" s="3" t="s">
        <v>55</v>
      </c>
      <c r="I153" s="4" t="s">
        <v>396</v>
      </c>
      <c r="J153" s="3" t="s">
        <v>371</v>
      </c>
      <c r="K153" s="5">
        <v>15</v>
      </c>
      <c r="L153" s="5">
        <v>478.22000000000008</v>
      </c>
      <c r="M153" s="21">
        <f t="shared" si="8"/>
        <v>7173.3000000000011</v>
      </c>
      <c r="N153" s="21">
        <f t="shared" si="9"/>
        <v>8034.0960000000023</v>
      </c>
      <c r="O153" s="3"/>
      <c r="P153" s="3"/>
      <c r="Q153" s="3"/>
      <c r="R153" s="3"/>
      <c r="S153" s="6"/>
      <c r="T153" s="3"/>
      <c r="U153" s="3"/>
      <c r="V153" s="3"/>
      <c r="W153" s="3"/>
      <c r="X153" s="3"/>
      <c r="Y153" s="3"/>
      <c r="Z153" s="3"/>
      <c r="AA153" s="7" t="s">
        <v>1577</v>
      </c>
      <c r="AB153" s="8">
        <v>0</v>
      </c>
      <c r="AC153" s="9" t="str">
        <f t="shared" si="10"/>
        <v>БПН</v>
      </c>
    </row>
    <row r="154" spans="1:29" ht="15.6" x14ac:dyDescent="0.3">
      <c r="A154" s="29">
        <v>151</v>
      </c>
      <c r="B154" s="2" t="s">
        <v>27</v>
      </c>
      <c r="C154" s="52" t="s">
        <v>28</v>
      </c>
      <c r="D154" s="2"/>
      <c r="E154" s="2"/>
      <c r="F154" s="3" t="s">
        <v>320</v>
      </c>
      <c r="G154" s="3">
        <v>5000012694</v>
      </c>
      <c r="H154" s="3" t="s">
        <v>55</v>
      </c>
      <c r="I154" s="4" t="s">
        <v>397</v>
      </c>
      <c r="J154" s="3" t="s">
        <v>371</v>
      </c>
      <c r="K154" s="5">
        <v>10</v>
      </c>
      <c r="L154" s="5">
        <v>1143.07</v>
      </c>
      <c r="M154" s="21">
        <f t="shared" si="8"/>
        <v>11430.699999999999</v>
      </c>
      <c r="N154" s="21">
        <f t="shared" si="9"/>
        <v>12802.384</v>
      </c>
      <c r="O154" s="3"/>
      <c r="P154" s="3"/>
      <c r="Q154" s="3"/>
      <c r="R154" s="3"/>
      <c r="S154" s="6"/>
      <c r="T154" s="3"/>
      <c r="U154" s="3"/>
      <c r="V154" s="3"/>
      <c r="W154" s="3"/>
      <c r="X154" s="3"/>
      <c r="Y154" s="3"/>
      <c r="Z154" s="3"/>
      <c r="AA154" s="7" t="s">
        <v>1577</v>
      </c>
      <c r="AB154" s="8">
        <v>0</v>
      </c>
      <c r="AC154" s="9" t="str">
        <f t="shared" si="10"/>
        <v>БПН</v>
      </c>
    </row>
    <row r="155" spans="1:29" ht="15.6" x14ac:dyDescent="0.3">
      <c r="A155" s="29">
        <v>152</v>
      </c>
      <c r="B155" s="2" t="s">
        <v>27</v>
      </c>
      <c r="C155" s="52" t="s">
        <v>28</v>
      </c>
      <c r="D155" s="2"/>
      <c r="E155" s="2"/>
      <c r="F155" s="3" t="s">
        <v>398</v>
      </c>
      <c r="G155" s="3">
        <v>5000011651</v>
      </c>
      <c r="H155" s="3" t="s">
        <v>55</v>
      </c>
      <c r="I155" s="4" t="s">
        <v>399</v>
      </c>
      <c r="J155" s="3" t="s">
        <v>371</v>
      </c>
      <c r="K155" s="5">
        <v>15</v>
      </c>
      <c r="L155" s="5">
        <v>396.58</v>
      </c>
      <c r="M155" s="21">
        <f t="shared" si="8"/>
        <v>5948.7</v>
      </c>
      <c r="N155" s="21">
        <f t="shared" si="9"/>
        <v>6662.5440000000008</v>
      </c>
      <c r="O155" s="3"/>
      <c r="P155" s="3"/>
      <c r="Q155" s="3"/>
      <c r="R155" s="3"/>
      <c r="S155" s="6"/>
      <c r="T155" s="3"/>
      <c r="U155" s="3"/>
      <c r="V155" s="3"/>
      <c r="W155" s="3"/>
      <c r="X155" s="3"/>
      <c r="Y155" s="3"/>
      <c r="Z155" s="3"/>
      <c r="AA155" s="7" t="s">
        <v>1577</v>
      </c>
      <c r="AB155" s="8">
        <v>0</v>
      </c>
      <c r="AC155" s="9" t="str">
        <f t="shared" si="10"/>
        <v>БПН</v>
      </c>
    </row>
    <row r="156" spans="1:29" ht="15.6" x14ac:dyDescent="0.3">
      <c r="A156" s="29">
        <v>153</v>
      </c>
      <c r="B156" s="2" t="s">
        <v>27</v>
      </c>
      <c r="C156" s="52" t="s">
        <v>28</v>
      </c>
      <c r="D156" s="2"/>
      <c r="E156" s="2"/>
      <c r="F156" s="3" t="s">
        <v>316</v>
      </c>
      <c r="G156" s="3">
        <v>5000005098</v>
      </c>
      <c r="H156" s="3" t="s">
        <v>55</v>
      </c>
      <c r="I156" s="4" t="s">
        <v>400</v>
      </c>
      <c r="J156" s="3" t="s">
        <v>371</v>
      </c>
      <c r="K156" s="5">
        <v>10</v>
      </c>
      <c r="L156" s="5">
        <v>186.62</v>
      </c>
      <c r="M156" s="21">
        <f t="shared" ref="M156:M202" si="11">L156*K156</f>
        <v>1866.2</v>
      </c>
      <c r="N156" s="21">
        <f t="shared" ref="N156:N202" si="12">M156*1.12</f>
        <v>2090.1440000000002</v>
      </c>
      <c r="O156" s="3"/>
      <c r="P156" s="3"/>
      <c r="Q156" s="3"/>
      <c r="R156" s="3"/>
      <c r="S156" s="6"/>
      <c r="T156" s="3"/>
      <c r="U156" s="3"/>
      <c r="V156" s="3"/>
      <c r="W156" s="3"/>
      <c r="X156" s="3"/>
      <c r="Y156" s="3"/>
      <c r="Z156" s="3"/>
      <c r="AA156" s="7" t="s">
        <v>1577</v>
      </c>
      <c r="AB156" s="8">
        <v>0</v>
      </c>
      <c r="AC156" s="9" t="str">
        <f t="shared" ref="AC156:AC203" si="13">IF(M156&gt;1966000,"ОК","БПН")</f>
        <v>БПН</v>
      </c>
    </row>
    <row r="157" spans="1:29" ht="15.6" x14ac:dyDescent="0.3">
      <c r="A157" s="29">
        <v>154</v>
      </c>
      <c r="B157" s="2" t="s">
        <v>27</v>
      </c>
      <c r="C157" s="52" t="s">
        <v>28</v>
      </c>
      <c r="D157" s="2"/>
      <c r="E157" s="2"/>
      <c r="F157" s="3" t="s">
        <v>320</v>
      </c>
      <c r="G157" s="3">
        <v>5000012709</v>
      </c>
      <c r="H157" s="3" t="s">
        <v>55</v>
      </c>
      <c r="I157" s="4" t="s">
        <v>401</v>
      </c>
      <c r="J157" s="3" t="s">
        <v>371</v>
      </c>
      <c r="K157" s="5">
        <v>10</v>
      </c>
      <c r="L157" s="5">
        <v>285.77</v>
      </c>
      <c r="M157" s="21">
        <f t="shared" si="11"/>
        <v>2857.7</v>
      </c>
      <c r="N157" s="21">
        <f t="shared" si="12"/>
        <v>3200.6240000000003</v>
      </c>
      <c r="O157" s="3"/>
      <c r="P157" s="3"/>
      <c r="Q157" s="3"/>
      <c r="R157" s="3"/>
      <c r="S157" s="6"/>
      <c r="T157" s="3"/>
      <c r="U157" s="3"/>
      <c r="V157" s="3"/>
      <c r="W157" s="3"/>
      <c r="X157" s="3"/>
      <c r="Y157" s="3"/>
      <c r="Z157" s="3"/>
      <c r="AA157" s="7" t="s">
        <v>1577</v>
      </c>
      <c r="AB157" s="8">
        <v>0</v>
      </c>
      <c r="AC157" s="9" t="str">
        <f t="shared" si="13"/>
        <v>БПН</v>
      </c>
    </row>
    <row r="158" spans="1:29" ht="15.6" x14ac:dyDescent="0.3">
      <c r="A158" s="29">
        <v>155</v>
      </c>
      <c r="B158" s="2" t="s">
        <v>27</v>
      </c>
      <c r="C158" s="52" t="s">
        <v>28</v>
      </c>
      <c r="D158" s="2"/>
      <c r="E158" s="2"/>
      <c r="F158" s="3" t="s">
        <v>320</v>
      </c>
      <c r="G158" s="3">
        <v>5000012724</v>
      </c>
      <c r="H158" s="3" t="s">
        <v>55</v>
      </c>
      <c r="I158" s="4" t="s">
        <v>402</v>
      </c>
      <c r="J158" s="3" t="s">
        <v>371</v>
      </c>
      <c r="K158" s="5">
        <v>10</v>
      </c>
      <c r="L158" s="5">
        <v>2216.16</v>
      </c>
      <c r="M158" s="21">
        <f t="shared" si="11"/>
        <v>22161.599999999999</v>
      </c>
      <c r="N158" s="21">
        <f t="shared" si="12"/>
        <v>24820.992000000002</v>
      </c>
      <c r="O158" s="3"/>
      <c r="P158" s="3"/>
      <c r="Q158" s="3"/>
      <c r="R158" s="3"/>
      <c r="S158" s="6"/>
      <c r="T158" s="3"/>
      <c r="U158" s="3"/>
      <c r="V158" s="3"/>
      <c r="W158" s="3"/>
      <c r="X158" s="3"/>
      <c r="Y158" s="3"/>
      <c r="Z158" s="3"/>
      <c r="AA158" s="7" t="s">
        <v>1577</v>
      </c>
      <c r="AB158" s="8">
        <v>0</v>
      </c>
      <c r="AC158" s="9" t="str">
        <f t="shared" si="13"/>
        <v>БПН</v>
      </c>
    </row>
    <row r="159" spans="1:29" ht="15.6" x14ac:dyDescent="0.3">
      <c r="A159" s="29">
        <v>156</v>
      </c>
      <c r="B159" s="2" t="s">
        <v>27</v>
      </c>
      <c r="C159" s="52" t="s">
        <v>28</v>
      </c>
      <c r="D159" s="2"/>
      <c r="E159" s="2"/>
      <c r="F159" s="3" t="s">
        <v>330</v>
      </c>
      <c r="G159" s="3">
        <v>5000007255</v>
      </c>
      <c r="H159" s="3" t="s">
        <v>55</v>
      </c>
      <c r="I159" s="4" t="s">
        <v>403</v>
      </c>
      <c r="J159" s="3" t="s">
        <v>371</v>
      </c>
      <c r="K159" s="5">
        <v>30</v>
      </c>
      <c r="L159" s="5">
        <v>2624.4</v>
      </c>
      <c r="M159" s="21">
        <f t="shared" si="11"/>
        <v>78732</v>
      </c>
      <c r="N159" s="21">
        <f t="shared" si="12"/>
        <v>88179.840000000011</v>
      </c>
      <c r="O159" s="3"/>
      <c r="P159" s="3"/>
      <c r="Q159" s="3"/>
      <c r="R159" s="3"/>
      <c r="S159" s="6"/>
      <c r="T159" s="3"/>
      <c r="U159" s="3"/>
      <c r="V159" s="3"/>
      <c r="W159" s="3"/>
      <c r="X159" s="3"/>
      <c r="Y159" s="3"/>
      <c r="Z159" s="3"/>
      <c r="AA159" s="7" t="s">
        <v>1577</v>
      </c>
      <c r="AB159" s="8">
        <v>0</v>
      </c>
      <c r="AC159" s="9" t="str">
        <f t="shared" si="13"/>
        <v>БПН</v>
      </c>
    </row>
    <row r="160" spans="1:29" ht="15.6" x14ac:dyDescent="0.3">
      <c r="A160" s="29">
        <v>157</v>
      </c>
      <c r="B160" s="2" t="s">
        <v>27</v>
      </c>
      <c r="C160" s="52" t="s">
        <v>28</v>
      </c>
      <c r="D160" s="2"/>
      <c r="E160" s="2"/>
      <c r="F160" s="3" t="s">
        <v>318</v>
      </c>
      <c r="G160" s="3">
        <v>5000002055</v>
      </c>
      <c r="H160" s="3" t="s">
        <v>55</v>
      </c>
      <c r="I160" s="4" t="s">
        <v>404</v>
      </c>
      <c r="J160" s="3" t="s">
        <v>371</v>
      </c>
      <c r="K160" s="5">
        <v>15</v>
      </c>
      <c r="L160" s="5">
        <v>244.94</v>
      </c>
      <c r="M160" s="21">
        <f t="shared" si="11"/>
        <v>3674.1</v>
      </c>
      <c r="N160" s="21">
        <f t="shared" si="12"/>
        <v>4114.9920000000002</v>
      </c>
      <c r="O160" s="3"/>
      <c r="P160" s="3"/>
      <c r="Q160" s="3"/>
      <c r="R160" s="3"/>
      <c r="S160" s="6"/>
      <c r="T160" s="3"/>
      <c r="U160" s="3"/>
      <c r="V160" s="3"/>
      <c r="W160" s="3"/>
      <c r="X160" s="3"/>
      <c r="Y160" s="3"/>
      <c r="Z160" s="3"/>
      <c r="AA160" s="7" t="s">
        <v>1577</v>
      </c>
      <c r="AB160" s="8">
        <v>0</v>
      </c>
      <c r="AC160" s="9" t="str">
        <f t="shared" si="13"/>
        <v>БПН</v>
      </c>
    </row>
    <row r="161" spans="1:29" ht="15.6" x14ac:dyDescent="0.3">
      <c r="A161" s="29">
        <v>158</v>
      </c>
      <c r="B161" s="2" t="s">
        <v>27</v>
      </c>
      <c r="C161" s="52" t="s">
        <v>28</v>
      </c>
      <c r="D161" s="2"/>
      <c r="E161" s="2"/>
      <c r="F161" s="3" t="s">
        <v>316</v>
      </c>
      <c r="G161" s="3">
        <v>5000005098</v>
      </c>
      <c r="H161" s="3" t="s">
        <v>55</v>
      </c>
      <c r="I161" s="4" t="s">
        <v>405</v>
      </c>
      <c r="J161" s="3" t="s">
        <v>371</v>
      </c>
      <c r="K161" s="5">
        <v>15</v>
      </c>
      <c r="L161" s="5">
        <v>874.8</v>
      </c>
      <c r="M161" s="21">
        <f t="shared" si="11"/>
        <v>13122</v>
      </c>
      <c r="N161" s="21">
        <f t="shared" si="12"/>
        <v>14696.640000000001</v>
      </c>
      <c r="O161" s="3"/>
      <c r="P161" s="3"/>
      <c r="Q161" s="3"/>
      <c r="R161" s="3"/>
      <c r="S161" s="6"/>
      <c r="T161" s="3"/>
      <c r="U161" s="3"/>
      <c r="V161" s="3"/>
      <c r="W161" s="3"/>
      <c r="X161" s="3"/>
      <c r="Y161" s="3"/>
      <c r="Z161" s="3"/>
      <c r="AA161" s="7" t="s">
        <v>1577</v>
      </c>
      <c r="AB161" s="8">
        <v>0</v>
      </c>
      <c r="AC161" s="9" t="str">
        <f t="shared" si="13"/>
        <v>БПН</v>
      </c>
    </row>
    <row r="162" spans="1:29" ht="15.6" x14ac:dyDescent="0.3">
      <c r="A162" s="29">
        <v>159</v>
      </c>
      <c r="B162" s="2" t="s">
        <v>27</v>
      </c>
      <c r="C162" s="52" t="s">
        <v>28</v>
      </c>
      <c r="D162" s="2"/>
      <c r="E162" s="2"/>
      <c r="F162" s="3" t="s">
        <v>320</v>
      </c>
      <c r="G162" s="3">
        <v>5000012709</v>
      </c>
      <c r="H162" s="3" t="s">
        <v>55</v>
      </c>
      <c r="I162" s="4" t="s">
        <v>406</v>
      </c>
      <c r="J162" s="3" t="s">
        <v>371</v>
      </c>
      <c r="K162" s="5">
        <v>10</v>
      </c>
      <c r="L162" s="5">
        <v>449.06000000000006</v>
      </c>
      <c r="M162" s="21">
        <f t="shared" si="11"/>
        <v>4490.6000000000004</v>
      </c>
      <c r="N162" s="21">
        <f t="shared" si="12"/>
        <v>5029.4720000000007</v>
      </c>
      <c r="O162" s="3"/>
      <c r="P162" s="3"/>
      <c r="Q162" s="3"/>
      <c r="R162" s="3"/>
      <c r="S162" s="6"/>
      <c r="T162" s="3"/>
      <c r="U162" s="3"/>
      <c r="V162" s="3"/>
      <c r="W162" s="3"/>
      <c r="X162" s="3"/>
      <c r="Y162" s="3"/>
      <c r="Z162" s="3"/>
      <c r="AA162" s="7" t="s">
        <v>1577</v>
      </c>
      <c r="AB162" s="8">
        <v>0</v>
      </c>
      <c r="AC162" s="9" t="str">
        <f t="shared" si="13"/>
        <v>БПН</v>
      </c>
    </row>
    <row r="163" spans="1:29" ht="15.6" x14ac:dyDescent="0.3">
      <c r="A163" s="29">
        <v>160</v>
      </c>
      <c r="B163" s="2" t="s">
        <v>27</v>
      </c>
      <c r="C163" s="52" t="s">
        <v>28</v>
      </c>
      <c r="D163" s="2"/>
      <c r="E163" s="2"/>
      <c r="F163" s="3" t="s">
        <v>326</v>
      </c>
      <c r="G163" s="3">
        <v>5000012219</v>
      </c>
      <c r="H163" s="3" t="s">
        <v>55</v>
      </c>
      <c r="I163" s="4" t="s">
        <v>407</v>
      </c>
      <c r="J163" s="3" t="s">
        <v>371</v>
      </c>
      <c r="K163" s="5">
        <v>25</v>
      </c>
      <c r="L163" s="5">
        <v>291.60000000000002</v>
      </c>
      <c r="M163" s="21">
        <f t="shared" si="11"/>
        <v>7290.0000000000009</v>
      </c>
      <c r="N163" s="21">
        <f t="shared" si="12"/>
        <v>8164.800000000002</v>
      </c>
      <c r="O163" s="3"/>
      <c r="P163" s="3"/>
      <c r="Q163" s="3"/>
      <c r="R163" s="3"/>
      <c r="S163" s="6"/>
      <c r="T163" s="3"/>
      <c r="U163" s="3"/>
      <c r="V163" s="3"/>
      <c r="W163" s="3"/>
      <c r="X163" s="3"/>
      <c r="Y163" s="3"/>
      <c r="Z163" s="3"/>
      <c r="AA163" s="7" t="s">
        <v>1577</v>
      </c>
      <c r="AB163" s="8">
        <v>0</v>
      </c>
      <c r="AC163" s="9" t="str">
        <f t="shared" si="13"/>
        <v>БПН</v>
      </c>
    </row>
    <row r="164" spans="1:29" ht="15.6" x14ac:dyDescent="0.3">
      <c r="A164" s="29">
        <v>161</v>
      </c>
      <c r="B164" s="2" t="s">
        <v>27</v>
      </c>
      <c r="C164" s="52" t="s">
        <v>28</v>
      </c>
      <c r="D164" s="2"/>
      <c r="E164" s="2"/>
      <c r="F164" s="3" t="s">
        <v>318</v>
      </c>
      <c r="G164" s="3">
        <v>5000002055</v>
      </c>
      <c r="H164" s="3" t="s">
        <v>55</v>
      </c>
      <c r="I164" s="4" t="s">
        <v>408</v>
      </c>
      <c r="J164" s="3" t="s">
        <v>371</v>
      </c>
      <c r="K164" s="5">
        <v>25</v>
      </c>
      <c r="L164" s="5">
        <v>1516.32</v>
      </c>
      <c r="M164" s="21">
        <f t="shared" si="11"/>
        <v>37908</v>
      </c>
      <c r="N164" s="21">
        <f t="shared" si="12"/>
        <v>42456.960000000006</v>
      </c>
      <c r="O164" s="3"/>
      <c r="P164" s="3"/>
      <c r="Q164" s="3"/>
      <c r="R164" s="3"/>
      <c r="S164" s="6"/>
      <c r="T164" s="3"/>
      <c r="U164" s="3"/>
      <c r="V164" s="3"/>
      <c r="W164" s="3"/>
      <c r="X164" s="3"/>
      <c r="Y164" s="3"/>
      <c r="Z164" s="3"/>
      <c r="AA164" s="7" t="s">
        <v>1577</v>
      </c>
      <c r="AB164" s="8">
        <v>0</v>
      </c>
      <c r="AC164" s="9" t="str">
        <f t="shared" si="13"/>
        <v>БПН</v>
      </c>
    </row>
    <row r="165" spans="1:29" ht="15.6" x14ac:dyDescent="0.3">
      <c r="A165" s="29">
        <v>162</v>
      </c>
      <c r="B165" s="2" t="s">
        <v>27</v>
      </c>
      <c r="C165" s="52" t="s">
        <v>28</v>
      </c>
      <c r="D165" s="2"/>
      <c r="E165" s="2"/>
      <c r="F165" s="3" t="s">
        <v>318</v>
      </c>
      <c r="G165" s="3">
        <v>5000003146</v>
      </c>
      <c r="H165" s="3" t="s">
        <v>55</v>
      </c>
      <c r="I165" s="4" t="s">
        <v>410</v>
      </c>
      <c r="J165" s="3" t="s">
        <v>391</v>
      </c>
      <c r="K165" s="5">
        <v>25</v>
      </c>
      <c r="L165" s="5">
        <v>3149.28</v>
      </c>
      <c r="M165" s="21">
        <f t="shared" si="11"/>
        <v>78732</v>
      </c>
      <c r="N165" s="21">
        <f t="shared" si="12"/>
        <v>88179.840000000011</v>
      </c>
      <c r="O165" s="3"/>
      <c r="P165" s="3"/>
      <c r="Q165" s="3"/>
      <c r="R165" s="3"/>
      <c r="S165" s="6"/>
      <c r="T165" s="3"/>
      <c r="U165" s="3"/>
      <c r="V165" s="3"/>
      <c r="W165" s="3"/>
      <c r="X165" s="3"/>
      <c r="Y165" s="3"/>
      <c r="Z165" s="3"/>
      <c r="AA165" s="7" t="s">
        <v>1577</v>
      </c>
      <c r="AB165" s="8">
        <v>0</v>
      </c>
      <c r="AC165" s="9" t="str">
        <f t="shared" si="13"/>
        <v>БПН</v>
      </c>
    </row>
    <row r="166" spans="1:29" ht="15.6" x14ac:dyDescent="0.3">
      <c r="A166" s="29">
        <v>163</v>
      </c>
      <c r="B166" s="2" t="s">
        <v>27</v>
      </c>
      <c r="C166" s="52" t="s">
        <v>28</v>
      </c>
      <c r="D166" s="2"/>
      <c r="E166" s="2"/>
      <c r="F166" s="3" t="s">
        <v>411</v>
      </c>
      <c r="G166" s="3">
        <v>5000009618</v>
      </c>
      <c r="H166" s="3" t="s">
        <v>55</v>
      </c>
      <c r="I166" s="4" t="s">
        <v>412</v>
      </c>
      <c r="J166" s="3" t="s">
        <v>371</v>
      </c>
      <c r="K166" s="5">
        <v>25</v>
      </c>
      <c r="L166" s="5">
        <v>816.48</v>
      </c>
      <c r="M166" s="21">
        <f t="shared" si="11"/>
        <v>20412</v>
      </c>
      <c r="N166" s="21">
        <f t="shared" si="12"/>
        <v>22861.440000000002</v>
      </c>
      <c r="O166" s="3"/>
      <c r="P166" s="3"/>
      <c r="Q166" s="3"/>
      <c r="R166" s="3"/>
      <c r="S166" s="6"/>
      <c r="T166" s="3"/>
      <c r="U166" s="3"/>
      <c r="V166" s="3"/>
      <c r="W166" s="3"/>
      <c r="X166" s="3"/>
      <c r="Y166" s="3"/>
      <c r="Z166" s="3"/>
      <c r="AA166" s="7" t="s">
        <v>1577</v>
      </c>
      <c r="AB166" s="8">
        <v>0</v>
      </c>
      <c r="AC166" s="9" t="str">
        <f t="shared" si="13"/>
        <v>БПН</v>
      </c>
    </row>
    <row r="167" spans="1:29" ht="15.6" x14ac:dyDescent="0.3">
      <c r="A167" s="29">
        <v>164</v>
      </c>
      <c r="B167" s="2" t="s">
        <v>27</v>
      </c>
      <c r="C167" s="52" t="s">
        <v>28</v>
      </c>
      <c r="D167" s="2"/>
      <c r="E167" s="2"/>
      <c r="F167" s="3" t="s">
        <v>318</v>
      </c>
      <c r="G167" s="3">
        <v>5000002055</v>
      </c>
      <c r="H167" s="3" t="s">
        <v>55</v>
      </c>
      <c r="I167" s="4" t="s">
        <v>413</v>
      </c>
      <c r="J167" s="3" t="s">
        <v>371</v>
      </c>
      <c r="K167" s="5">
        <v>25</v>
      </c>
      <c r="L167" s="5">
        <v>104.98</v>
      </c>
      <c r="M167" s="21">
        <f t="shared" si="11"/>
        <v>2624.5</v>
      </c>
      <c r="N167" s="21">
        <f t="shared" si="12"/>
        <v>2939.44</v>
      </c>
      <c r="O167" s="3"/>
      <c r="P167" s="3"/>
      <c r="Q167" s="3"/>
      <c r="R167" s="3"/>
      <c r="S167" s="6"/>
      <c r="T167" s="3"/>
      <c r="U167" s="3"/>
      <c r="V167" s="3"/>
      <c r="W167" s="3"/>
      <c r="X167" s="3"/>
      <c r="Y167" s="3"/>
      <c r="Z167" s="3"/>
      <c r="AA167" s="7" t="s">
        <v>1577</v>
      </c>
      <c r="AB167" s="8">
        <v>0</v>
      </c>
      <c r="AC167" s="9" t="str">
        <f t="shared" si="13"/>
        <v>БПН</v>
      </c>
    </row>
    <row r="168" spans="1:29" ht="15.6" x14ac:dyDescent="0.3">
      <c r="A168" s="29">
        <v>165</v>
      </c>
      <c r="B168" s="2" t="s">
        <v>27</v>
      </c>
      <c r="C168" s="52" t="s">
        <v>28</v>
      </c>
      <c r="D168" s="2"/>
      <c r="E168" s="2"/>
      <c r="F168" s="3" t="s">
        <v>320</v>
      </c>
      <c r="G168" s="3">
        <v>5000012724</v>
      </c>
      <c r="H168" s="3" t="s">
        <v>55</v>
      </c>
      <c r="I168" s="4" t="s">
        <v>414</v>
      </c>
      <c r="J168" s="3" t="s">
        <v>371</v>
      </c>
      <c r="K168" s="5">
        <v>50</v>
      </c>
      <c r="L168" s="5">
        <v>1924.56</v>
      </c>
      <c r="M168" s="21">
        <f t="shared" si="11"/>
        <v>96228</v>
      </c>
      <c r="N168" s="21">
        <f t="shared" si="12"/>
        <v>107775.36000000002</v>
      </c>
      <c r="O168" s="3"/>
      <c r="P168" s="3"/>
      <c r="Q168" s="3"/>
      <c r="R168" s="3"/>
      <c r="S168" s="6"/>
      <c r="T168" s="3"/>
      <c r="U168" s="3"/>
      <c r="V168" s="3"/>
      <c r="W168" s="3"/>
      <c r="X168" s="3"/>
      <c r="Y168" s="3"/>
      <c r="Z168" s="3"/>
      <c r="AA168" s="7" t="s">
        <v>1577</v>
      </c>
      <c r="AB168" s="8">
        <v>0</v>
      </c>
      <c r="AC168" s="9" t="str">
        <f t="shared" si="13"/>
        <v>БПН</v>
      </c>
    </row>
    <row r="169" spans="1:29" ht="15.6" x14ac:dyDescent="0.3">
      <c r="A169" s="29">
        <v>166</v>
      </c>
      <c r="B169" s="2" t="s">
        <v>27</v>
      </c>
      <c r="C169" s="52" t="s">
        <v>28</v>
      </c>
      <c r="D169" s="2"/>
      <c r="E169" s="2"/>
      <c r="F169" s="3" t="s">
        <v>320</v>
      </c>
      <c r="G169" s="3">
        <v>5000012709</v>
      </c>
      <c r="H169" s="3" t="s">
        <v>55</v>
      </c>
      <c r="I169" s="4" t="s">
        <v>415</v>
      </c>
      <c r="J169" s="3" t="s">
        <v>371</v>
      </c>
      <c r="K169" s="5">
        <v>25</v>
      </c>
      <c r="L169" s="5">
        <v>583.20000000000005</v>
      </c>
      <c r="M169" s="21">
        <f t="shared" si="11"/>
        <v>14580.000000000002</v>
      </c>
      <c r="N169" s="21">
        <f t="shared" si="12"/>
        <v>16329.600000000004</v>
      </c>
      <c r="O169" s="3"/>
      <c r="P169" s="3"/>
      <c r="Q169" s="3"/>
      <c r="R169" s="3"/>
      <c r="S169" s="6"/>
      <c r="T169" s="3"/>
      <c r="U169" s="3"/>
      <c r="V169" s="3"/>
      <c r="W169" s="3"/>
      <c r="X169" s="3"/>
      <c r="Y169" s="3"/>
      <c r="Z169" s="3"/>
      <c r="AA169" s="7" t="s">
        <v>1577</v>
      </c>
      <c r="AB169" s="8">
        <v>0</v>
      </c>
      <c r="AC169" s="9" t="str">
        <f t="shared" si="13"/>
        <v>БПН</v>
      </c>
    </row>
    <row r="170" spans="1:29" ht="15.6" x14ac:dyDescent="0.3">
      <c r="A170" s="29">
        <v>167</v>
      </c>
      <c r="B170" s="2" t="s">
        <v>27</v>
      </c>
      <c r="C170" s="52" t="s">
        <v>28</v>
      </c>
      <c r="D170" s="2"/>
      <c r="E170" s="2"/>
      <c r="F170" s="3" t="s">
        <v>326</v>
      </c>
      <c r="G170" s="3">
        <v>5000012219</v>
      </c>
      <c r="H170" s="3" t="s">
        <v>55</v>
      </c>
      <c r="I170" s="4" t="s">
        <v>416</v>
      </c>
      <c r="J170" s="3" t="s">
        <v>374</v>
      </c>
      <c r="K170" s="5">
        <v>25</v>
      </c>
      <c r="L170" s="5">
        <v>816.48</v>
      </c>
      <c r="M170" s="21">
        <f t="shared" si="11"/>
        <v>20412</v>
      </c>
      <c r="N170" s="21">
        <f t="shared" si="12"/>
        <v>22861.440000000002</v>
      </c>
      <c r="O170" s="3"/>
      <c r="P170" s="3"/>
      <c r="Q170" s="3"/>
      <c r="R170" s="3"/>
      <c r="S170" s="6"/>
      <c r="T170" s="3"/>
      <c r="U170" s="3"/>
      <c r="V170" s="3"/>
      <c r="W170" s="3"/>
      <c r="X170" s="3"/>
      <c r="Y170" s="3"/>
      <c r="Z170" s="3"/>
      <c r="AA170" s="7" t="s">
        <v>1577</v>
      </c>
      <c r="AB170" s="8">
        <v>0</v>
      </c>
      <c r="AC170" s="9" t="str">
        <f t="shared" si="13"/>
        <v>БПН</v>
      </c>
    </row>
    <row r="171" spans="1:29" ht="15.6" x14ac:dyDescent="0.3">
      <c r="A171" s="29">
        <v>168</v>
      </c>
      <c r="B171" s="2" t="s">
        <v>27</v>
      </c>
      <c r="C171" s="52" t="s">
        <v>28</v>
      </c>
      <c r="D171" s="2"/>
      <c r="E171" s="2"/>
      <c r="F171" s="3" t="s">
        <v>318</v>
      </c>
      <c r="G171" s="3">
        <v>5000002055</v>
      </c>
      <c r="H171" s="3" t="s">
        <v>55</v>
      </c>
      <c r="I171" s="4" t="s">
        <v>417</v>
      </c>
      <c r="J171" s="3" t="s">
        <v>371</v>
      </c>
      <c r="K171" s="5">
        <v>25</v>
      </c>
      <c r="L171" s="5">
        <v>2624.4</v>
      </c>
      <c r="M171" s="21">
        <f t="shared" si="11"/>
        <v>65610</v>
      </c>
      <c r="N171" s="21">
        <f t="shared" si="12"/>
        <v>73483.200000000012</v>
      </c>
      <c r="O171" s="3"/>
      <c r="P171" s="3"/>
      <c r="Q171" s="3"/>
      <c r="R171" s="3"/>
      <c r="S171" s="6"/>
      <c r="T171" s="3"/>
      <c r="U171" s="3"/>
      <c r="V171" s="3"/>
      <c r="W171" s="3"/>
      <c r="X171" s="3"/>
      <c r="Y171" s="3"/>
      <c r="Z171" s="3"/>
      <c r="AA171" s="7" t="s">
        <v>1577</v>
      </c>
      <c r="AB171" s="8">
        <v>0</v>
      </c>
      <c r="AC171" s="9" t="str">
        <f t="shared" si="13"/>
        <v>БПН</v>
      </c>
    </row>
    <row r="172" spans="1:29" ht="15.6" x14ac:dyDescent="0.3">
      <c r="A172" s="29">
        <v>169</v>
      </c>
      <c r="B172" s="2" t="s">
        <v>27</v>
      </c>
      <c r="C172" s="52" t="s">
        <v>28</v>
      </c>
      <c r="D172" s="2"/>
      <c r="E172" s="2"/>
      <c r="F172" s="3" t="s">
        <v>320</v>
      </c>
      <c r="G172" s="3">
        <v>5000012709</v>
      </c>
      <c r="H172" s="3" t="s">
        <v>55</v>
      </c>
      <c r="I172" s="4" t="s">
        <v>418</v>
      </c>
      <c r="J172" s="3" t="s">
        <v>371</v>
      </c>
      <c r="K172" s="5">
        <v>35</v>
      </c>
      <c r="L172" s="5">
        <v>2157.84</v>
      </c>
      <c r="M172" s="21">
        <f t="shared" si="11"/>
        <v>75524.400000000009</v>
      </c>
      <c r="N172" s="21">
        <f t="shared" si="12"/>
        <v>84587.328000000023</v>
      </c>
      <c r="O172" s="3"/>
      <c r="P172" s="3"/>
      <c r="Q172" s="3"/>
      <c r="R172" s="3"/>
      <c r="S172" s="6"/>
      <c r="T172" s="3"/>
      <c r="U172" s="3"/>
      <c r="V172" s="3"/>
      <c r="W172" s="3"/>
      <c r="X172" s="3"/>
      <c r="Y172" s="3"/>
      <c r="Z172" s="3"/>
      <c r="AA172" s="7" t="s">
        <v>1577</v>
      </c>
      <c r="AB172" s="8">
        <v>0</v>
      </c>
      <c r="AC172" s="9" t="str">
        <f t="shared" si="13"/>
        <v>БПН</v>
      </c>
    </row>
    <row r="173" spans="1:29" ht="15.6" x14ac:dyDescent="0.3">
      <c r="A173" s="29">
        <v>170</v>
      </c>
      <c r="B173" s="2" t="s">
        <v>27</v>
      </c>
      <c r="C173" s="52" t="s">
        <v>28</v>
      </c>
      <c r="D173" s="2"/>
      <c r="E173" s="2"/>
      <c r="F173" s="3" t="s">
        <v>320</v>
      </c>
      <c r="G173" s="3">
        <v>5000012694</v>
      </c>
      <c r="H173" s="3" t="s">
        <v>55</v>
      </c>
      <c r="I173" s="4" t="s">
        <v>419</v>
      </c>
      <c r="J173" s="3" t="s">
        <v>391</v>
      </c>
      <c r="K173" s="5">
        <v>20</v>
      </c>
      <c r="L173" s="5">
        <v>227.45</v>
      </c>
      <c r="M173" s="21">
        <f t="shared" si="11"/>
        <v>4549</v>
      </c>
      <c r="N173" s="21">
        <f t="shared" si="12"/>
        <v>5094.88</v>
      </c>
      <c r="O173" s="3"/>
      <c r="P173" s="3"/>
      <c r="Q173" s="3"/>
      <c r="R173" s="3"/>
      <c r="S173" s="6"/>
      <c r="T173" s="3"/>
      <c r="U173" s="3"/>
      <c r="V173" s="3"/>
      <c r="W173" s="3"/>
      <c r="X173" s="3"/>
      <c r="Y173" s="3"/>
      <c r="Z173" s="3"/>
      <c r="AA173" s="7" t="s">
        <v>1577</v>
      </c>
      <c r="AB173" s="8">
        <v>0</v>
      </c>
      <c r="AC173" s="9" t="str">
        <f t="shared" si="13"/>
        <v>БПН</v>
      </c>
    </row>
    <row r="174" spans="1:29" ht="15.6" x14ac:dyDescent="0.3">
      <c r="A174" s="29">
        <v>171</v>
      </c>
      <c r="B174" s="2" t="s">
        <v>27</v>
      </c>
      <c r="C174" s="52" t="s">
        <v>28</v>
      </c>
      <c r="D174" s="2"/>
      <c r="E174" s="2"/>
      <c r="F174" s="3" t="s">
        <v>318</v>
      </c>
      <c r="G174" s="3">
        <v>5000002055</v>
      </c>
      <c r="H174" s="3" t="s">
        <v>55</v>
      </c>
      <c r="I174" s="4" t="s">
        <v>420</v>
      </c>
      <c r="J174" s="3" t="s">
        <v>371</v>
      </c>
      <c r="K174" s="5">
        <v>15</v>
      </c>
      <c r="L174" s="5">
        <v>3324.2399999999993</v>
      </c>
      <c r="M174" s="21">
        <f t="shared" si="11"/>
        <v>49863.599999999991</v>
      </c>
      <c r="N174" s="21">
        <f t="shared" si="12"/>
        <v>55847.231999999996</v>
      </c>
      <c r="O174" s="3"/>
      <c r="P174" s="3"/>
      <c r="Q174" s="3"/>
      <c r="R174" s="3"/>
      <c r="S174" s="6"/>
      <c r="T174" s="3"/>
      <c r="U174" s="3"/>
      <c r="V174" s="3"/>
      <c r="W174" s="3"/>
      <c r="X174" s="3"/>
      <c r="Y174" s="3"/>
      <c r="Z174" s="3"/>
      <c r="AA174" s="7" t="s">
        <v>1577</v>
      </c>
      <c r="AB174" s="8">
        <v>0</v>
      </c>
      <c r="AC174" s="9" t="str">
        <f t="shared" si="13"/>
        <v>БПН</v>
      </c>
    </row>
    <row r="175" spans="1:29" ht="15.6" x14ac:dyDescent="0.3">
      <c r="A175" s="29">
        <v>172</v>
      </c>
      <c r="B175" s="2" t="s">
        <v>27</v>
      </c>
      <c r="C175" s="52" t="s">
        <v>28</v>
      </c>
      <c r="D175" s="2"/>
      <c r="E175" s="2"/>
      <c r="F175" s="3" t="s">
        <v>320</v>
      </c>
      <c r="G175" s="3">
        <v>5000012709</v>
      </c>
      <c r="H175" s="3" t="s">
        <v>55</v>
      </c>
      <c r="I175" s="4" t="s">
        <v>421</v>
      </c>
      <c r="J175" s="3" t="s">
        <v>371</v>
      </c>
      <c r="K175" s="5">
        <v>25</v>
      </c>
      <c r="L175" s="5">
        <v>2624.4</v>
      </c>
      <c r="M175" s="21">
        <f t="shared" si="11"/>
        <v>65610</v>
      </c>
      <c r="N175" s="21">
        <f t="shared" si="12"/>
        <v>73483.200000000012</v>
      </c>
      <c r="O175" s="3"/>
      <c r="P175" s="3"/>
      <c r="Q175" s="3"/>
      <c r="R175" s="3"/>
      <c r="S175" s="6"/>
      <c r="T175" s="3"/>
      <c r="U175" s="3"/>
      <c r="V175" s="3"/>
      <c r="W175" s="3"/>
      <c r="X175" s="3"/>
      <c r="Y175" s="3"/>
      <c r="Z175" s="3"/>
      <c r="AA175" s="7" t="s">
        <v>1577</v>
      </c>
      <c r="AB175" s="8">
        <v>0</v>
      </c>
      <c r="AC175" s="9" t="str">
        <f t="shared" si="13"/>
        <v>БПН</v>
      </c>
    </row>
    <row r="176" spans="1:29" ht="15.6" x14ac:dyDescent="0.3">
      <c r="A176" s="29">
        <v>173</v>
      </c>
      <c r="B176" s="2" t="s">
        <v>27</v>
      </c>
      <c r="C176" s="52" t="s">
        <v>28</v>
      </c>
      <c r="D176" s="2"/>
      <c r="E176" s="2"/>
      <c r="F176" s="3" t="s">
        <v>318</v>
      </c>
      <c r="G176" s="3">
        <v>5000002055</v>
      </c>
      <c r="H176" s="3" t="s">
        <v>55</v>
      </c>
      <c r="I176" s="4" t="s">
        <v>422</v>
      </c>
      <c r="J176" s="3" t="s">
        <v>371</v>
      </c>
      <c r="K176" s="5">
        <v>15</v>
      </c>
      <c r="L176" s="5">
        <v>1458</v>
      </c>
      <c r="M176" s="21">
        <f t="shared" si="11"/>
        <v>21870</v>
      </c>
      <c r="N176" s="21">
        <f t="shared" si="12"/>
        <v>24494.400000000001</v>
      </c>
      <c r="O176" s="3"/>
      <c r="P176" s="3"/>
      <c r="Q176" s="3"/>
      <c r="R176" s="3"/>
      <c r="S176" s="6"/>
      <c r="T176" s="3"/>
      <c r="U176" s="3"/>
      <c r="V176" s="3"/>
      <c r="W176" s="3"/>
      <c r="X176" s="3"/>
      <c r="Y176" s="3"/>
      <c r="Z176" s="3"/>
      <c r="AA176" s="7" t="s">
        <v>1577</v>
      </c>
      <c r="AB176" s="8">
        <v>0</v>
      </c>
      <c r="AC176" s="9" t="str">
        <f t="shared" si="13"/>
        <v>БПН</v>
      </c>
    </row>
    <row r="177" spans="1:29" ht="15.6" x14ac:dyDescent="0.3">
      <c r="A177" s="29">
        <v>174</v>
      </c>
      <c r="B177" s="2" t="s">
        <v>27</v>
      </c>
      <c r="C177" s="52" t="s">
        <v>28</v>
      </c>
      <c r="D177" s="2"/>
      <c r="E177" s="2"/>
      <c r="F177" s="3" t="s">
        <v>318</v>
      </c>
      <c r="G177" s="3">
        <v>5000002055</v>
      </c>
      <c r="H177" s="3" t="s">
        <v>55</v>
      </c>
      <c r="I177" s="4" t="s">
        <v>423</v>
      </c>
      <c r="J177" s="3" t="s">
        <v>374</v>
      </c>
      <c r="K177" s="5">
        <v>50</v>
      </c>
      <c r="L177" s="5">
        <v>58.32</v>
      </c>
      <c r="M177" s="21">
        <f t="shared" si="11"/>
        <v>2916</v>
      </c>
      <c r="N177" s="21">
        <f t="shared" si="12"/>
        <v>3265.9200000000005</v>
      </c>
      <c r="O177" s="3"/>
      <c r="P177" s="3"/>
      <c r="Q177" s="3"/>
      <c r="R177" s="3"/>
      <c r="S177" s="6"/>
      <c r="T177" s="3"/>
      <c r="U177" s="3"/>
      <c r="V177" s="3"/>
      <c r="W177" s="3"/>
      <c r="X177" s="3"/>
      <c r="Y177" s="3"/>
      <c r="Z177" s="3"/>
      <c r="AA177" s="7" t="s">
        <v>1577</v>
      </c>
      <c r="AB177" s="8">
        <v>0</v>
      </c>
      <c r="AC177" s="9" t="str">
        <f t="shared" si="13"/>
        <v>БПН</v>
      </c>
    </row>
    <row r="178" spans="1:29" ht="15.6" x14ac:dyDescent="0.3">
      <c r="A178" s="29">
        <v>175</v>
      </c>
      <c r="B178" s="2" t="s">
        <v>27</v>
      </c>
      <c r="C178" s="52" t="s">
        <v>28</v>
      </c>
      <c r="D178" s="2"/>
      <c r="E178" s="2"/>
      <c r="F178" s="3" t="s">
        <v>318</v>
      </c>
      <c r="G178" s="3">
        <v>5000009599</v>
      </c>
      <c r="H178" s="3" t="s">
        <v>55</v>
      </c>
      <c r="I178" s="4" t="s">
        <v>424</v>
      </c>
      <c r="J178" s="3" t="s">
        <v>371</v>
      </c>
      <c r="K178" s="5">
        <v>25</v>
      </c>
      <c r="L178" s="5">
        <v>4898.88</v>
      </c>
      <c r="M178" s="21">
        <f t="shared" si="11"/>
        <v>122472</v>
      </c>
      <c r="N178" s="21">
        <f t="shared" si="12"/>
        <v>137168.64000000001</v>
      </c>
      <c r="O178" s="3"/>
      <c r="P178" s="3"/>
      <c r="Q178" s="3"/>
      <c r="R178" s="3"/>
      <c r="S178" s="6"/>
      <c r="T178" s="3"/>
      <c r="U178" s="3"/>
      <c r="V178" s="3"/>
      <c r="W178" s="3"/>
      <c r="X178" s="3"/>
      <c r="Y178" s="3"/>
      <c r="Z178" s="3"/>
      <c r="AA178" s="7" t="s">
        <v>1577</v>
      </c>
      <c r="AB178" s="8">
        <v>0</v>
      </c>
      <c r="AC178" s="9" t="str">
        <f t="shared" si="13"/>
        <v>БПН</v>
      </c>
    </row>
    <row r="179" spans="1:29" ht="15.6" x14ac:dyDescent="0.3">
      <c r="A179" s="29">
        <v>176</v>
      </c>
      <c r="B179" s="2" t="s">
        <v>27</v>
      </c>
      <c r="C179" s="52" t="s">
        <v>28</v>
      </c>
      <c r="D179" s="2"/>
      <c r="E179" s="2"/>
      <c r="F179" s="3" t="s">
        <v>320</v>
      </c>
      <c r="G179" s="3">
        <v>5000012709</v>
      </c>
      <c r="H179" s="3" t="s">
        <v>55</v>
      </c>
      <c r="I179" s="4" t="s">
        <v>425</v>
      </c>
      <c r="J179" s="3" t="s">
        <v>371</v>
      </c>
      <c r="K179" s="5">
        <v>50</v>
      </c>
      <c r="L179" s="5">
        <v>3732.4799999999996</v>
      </c>
      <c r="M179" s="21">
        <f t="shared" si="11"/>
        <v>186623.99999999997</v>
      </c>
      <c r="N179" s="21">
        <f t="shared" si="12"/>
        <v>209018.87999999998</v>
      </c>
      <c r="O179" s="3"/>
      <c r="P179" s="3"/>
      <c r="Q179" s="3"/>
      <c r="R179" s="3"/>
      <c r="S179" s="6"/>
      <c r="T179" s="3"/>
      <c r="U179" s="3"/>
      <c r="V179" s="3"/>
      <c r="W179" s="3"/>
      <c r="X179" s="3"/>
      <c r="Y179" s="3"/>
      <c r="Z179" s="3"/>
      <c r="AA179" s="7" t="s">
        <v>1577</v>
      </c>
      <c r="AB179" s="8">
        <v>0</v>
      </c>
      <c r="AC179" s="9" t="str">
        <f t="shared" si="13"/>
        <v>БПН</v>
      </c>
    </row>
    <row r="180" spans="1:29" ht="15.6" x14ac:dyDescent="0.3">
      <c r="A180" s="29">
        <v>177</v>
      </c>
      <c r="B180" s="2" t="s">
        <v>27</v>
      </c>
      <c r="C180" s="52" t="s">
        <v>28</v>
      </c>
      <c r="D180" s="2"/>
      <c r="E180" s="2"/>
      <c r="F180" s="3" t="s">
        <v>320</v>
      </c>
      <c r="G180" s="3">
        <v>5000012694</v>
      </c>
      <c r="H180" s="3" t="s">
        <v>55</v>
      </c>
      <c r="I180" s="4" t="s">
        <v>426</v>
      </c>
      <c r="J180" s="3" t="s">
        <v>371</v>
      </c>
      <c r="K180" s="5">
        <v>25</v>
      </c>
      <c r="L180" s="5">
        <v>1108.08</v>
      </c>
      <c r="M180" s="21">
        <f t="shared" si="11"/>
        <v>27702</v>
      </c>
      <c r="N180" s="21">
        <f t="shared" si="12"/>
        <v>31026.240000000002</v>
      </c>
      <c r="O180" s="3"/>
      <c r="P180" s="3"/>
      <c r="Q180" s="3"/>
      <c r="R180" s="3"/>
      <c r="S180" s="6"/>
      <c r="T180" s="3"/>
      <c r="U180" s="3"/>
      <c r="V180" s="3"/>
      <c r="W180" s="3"/>
      <c r="X180" s="3"/>
      <c r="Y180" s="3"/>
      <c r="Z180" s="3"/>
      <c r="AA180" s="7" t="s">
        <v>1577</v>
      </c>
      <c r="AB180" s="8">
        <v>0</v>
      </c>
      <c r="AC180" s="9" t="str">
        <f t="shared" si="13"/>
        <v>БПН</v>
      </c>
    </row>
    <row r="181" spans="1:29" ht="15.6" x14ac:dyDescent="0.3">
      <c r="A181" s="29">
        <v>178</v>
      </c>
      <c r="B181" s="2" t="s">
        <v>27</v>
      </c>
      <c r="C181" s="52" t="s">
        <v>28</v>
      </c>
      <c r="D181" s="2"/>
      <c r="E181" s="2"/>
      <c r="F181" s="3" t="s">
        <v>318</v>
      </c>
      <c r="G181" s="3">
        <v>5000003146</v>
      </c>
      <c r="H181" s="3" t="s">
        <v>55</v>
      </c>
      <c r="I181" s="4" t="s">
        <v>427</v>
      </c>
      <c r="J181" s="3" t="s">
        <v>409</v>
      </c>
      <c r="K181" s="5">
        <v>20</v>
      </c>
      <c r="L181" s="5">
        <v>291.60000000000002</v>
      </c>
      <c r="M181" s="21">
        <f t="shared" si="11"/>
        <v>5832</v>
      </c>
      <c r="N181" s="21">
        <f t="shared" si="12"/>
        <v>6531.8400000000011</v>
      </c>
      <c r="O181" s="3"/>
      <c r="P181" s="3"/>
      <c r="Q181" s="3"/>
      <c r="R181" s="3"/>
      <c r="S181" s="6"/>
      <c r="T181" s="3"/>
      <c r="U181" s="3"/>
      <c r="V181" s="3"/>
      <c r="W181" s="3"/>
      <c r="X181" s="3"/>
      <c r="Y181" s="3"/>
      <c r="Z181" s="3"/>
      <c r="AA181" s="7" t="s">
        <v>1577</v>
      </c>
      <c r="AB181" s="8">
        <v>0</v>
      </c>
      <c r="AC181" s="9" t="str">
        <f t="shared" si="13"/>
        <v>БПН</v>
      </c>
    </row>
    <row r="182" spans="1:29" ht="15.6" x14ac:dyDescent="0.3">
      <c r="A182" s="29">
        <v>179</v>
      </c>
      <c r="B182" s="2" t="s">
        <v>27</v>
      </c>
      <c r="C182" s="52" t="s">
        <v>28</v>
      </c>
      <c r="D182" s="2"/>
      <c r="E182" s="2"/>
      <c r="F182" s="3" t="s">
        <v>316</v>
      </c>
      <c r="G182" s="3">
        <v>5000007255</v>
      </c>
      <c r="H182" s="3" t="s">
        <v>55</v>
      </c>
      <c r="I182" s="4" t="s">
        <v>428</v>
      </c>
      <c r="J182" s="3" t="s">
        <v>391</v>
      </c>
      <c r="K182" s="5">
        <v>25</v>
      </c>
      <c r="L182" s="5">
        <v>402.41</v>
      </c>
      <c r="M182" s="21">
        <f t="shared" si="11"/>
        <v>10060.25</v>
      </c>
      <c r="N182" s="21">
        <f t="shared" si="12"/>
        <v>11267.480000000001</v>
      </c>
      <c r="O182" s="3"/>
      <c r="P182" s="3"/>
      <c r="Q182" s="3"/>
      <c r="R182" s="3"/>
      <c r="S182" s="6"/>
      <c r="T182" s="3"/>
      <c r="U182" s="3"/>
      <c r="V182" s="3"/>
      <c r="W182" s="3"/>
      <c r="X182" s="3"/>
      <c r="Y182" s="3"/>
      <c r="Z182" s="3"/>
      <c r="AA182" s="7" t="s">
        <v>1577</v>
      </c>
      <c r="AB182" s="8">
        <v>0</v>
      </c>
      <c r="AC182" s="9" t="str">
        <f t="shared" si="13"/>
        <v>БПН</v>
      </c>
    </row>
    <row r="183" spans="1:29" ht="15.6" x14ac:dyDescent="0.3">
      <c r="A183" s="29">
        <v>180</v>
      </c>
      <c r="B183" s="2" t="s">
        <v>27</v>
      </c>
      <c r="C183" s="52" t="s">
        <v>28</v>
      </c>
      <c r="D183" s="2"/>
      <c r="E183" s="2"/>
      <c r="F183" s="3" t="s">
        <v>341</v>
      </c>
      <c r="G183" s="3">
        <v>5000010780</v>
      </c>
      <c r="H183" s="3" t="s">
        <v>55</v>
      </c>
      <c r="I183" s="4" t="s">
        <v>429</v>
      </c>
      <c r="J183" s="3" t="s">
        <v>391</v>
      </c>
      <c r="K183" s="5">
        <v>25</v>
      </c>
      <c r="L183" s="5">
        <v>2274.48</v>
      </c>
      <c r="M183" s="21">
        <f t="shared" si="11"/>
        <v>56862</v>
      </c>
      <c r="N183" s="21">
        <f t="shared" si="12"/>
        <v>63685.44000000001</v>
      </c>
      <c r="O183" s="3"/>
      <c r="P183" s="3"/>
      <c r="Q183" s="3"/>
      <c r="R183" s="3"/>
      <c r="S183" s="6"/>
      <c r="T183" s="3"/>
      <c r="U183" s="3"/>
      <c r="V183" s="3"/>
      <c r="W183" s="3"/>
      <c r="X183" s="3"/>
      <c r="Y183" s="3"/>
      <c r="Z183" s="3"/>
      <c r="AA183" s="7" t="s">
        <v>1577</v>
      </c>
      <c r="AB183" s="8">
        <v>0</v>
      </c>
      <c r="AC183" s="9" t="str">
        <f t="shared" si="13"/>
        <v>БПН</v>
      </c>
    </row>
    <row r="184" spans="1:29" ht="15.6" x14ac:dyDescent="0.3">
      <c r="A184" s="29">
        <v>181</v>
      </c>
      <c r="B184" s="2" t="s">
        <v>27</v>
      </c>
      <c r="C184" s="52" t="s">
        <v>28</v>
      </c>
      <c r="D184" s="2"/>
      <c r="E184" s="2"/>
      <c r="F184" s="3" t="s">
        <v>318</v>
      </c>
      <c r="G184" s="3">
        <v>5000016242</v>
      </c>
      <c r="H184" s="3" t="s">
        <v>55</v>
      </c>
      <c r="I184" s="4" t="s">
        <v>430</v>
      </c>
      <c r="J184" s="3" t="s">
        <v>391</v>
      </c>
      <c r="K184" s="5">
        <v>25</v>
      </c>
      <c r="L184" s="5">
        <v>180.79</v>
      </c>
      <c r="M184" s="21">
        <f t="shared" si="11"/>
        <v>4519.75</v>
      </c>
      <c r="N184" s="21">
        <f t="shared" si="12"/>
        <v>5062.1200000000008</v>
      </c>
      <c r="O184" s="3"/>
      <c r="P184" s="3"/>
      <c r="Q184" s="3"/>
      <c r="R184" s="3"/>
      <c r="S184" s="6"/>
      <c r="T184" s="3"/>
      <c r="U184" s="3"/>
      <c r="V184" s="3"/>
      <c r="W184" s="3"/>
      <c r="X184" s="3"/>
      <c r="Y184" s="3"/>
      <c r="Z184" s="3"/>
      <c r="AA184" s="7" t="s">
        <v>1577</v>
      </c>
      <c r="AB184" s="8">
        <v>0</v>
      </c>
      <c r="AC184" s="9" t="str">
        <f t="shared" si="13"/>
        <v>БПН</v>
      </c>
    </row>
    <row r="185" spans="1:29" ht="15.6" x14ac:dyDescent="0.3">
      <c r="A185" s="29">
        <v>182</v>
      </c>
      <c r="B185" s="2" t="s">
        <v>27</v>
      </c>
      <c r="C185" s="52" t="s">
        <v>28</v>
      </c>
      <c r="D185" s="2"/>
      <c r="E185" s="2"/>
      <c r="F185" s="3" t="s">
        <v>320</v>
      </c>
      <c r="G185" s="3">
        <v>5000011259</v>
      </c>
      <c r="H185" s="3" t="s">
        <v>55</v>
      </c>
      <c r="I185" s="4" t="s">
        <v>431</v>
      </c>
      <c r="J185" s="3" t="s">
        <v>409</v>
      </c>
      <c r="K185" s="5">
        <v>25</v>
      </c>
      <c r="L185" s="5">
        <v>2881.01</v>
      </c>
      <c r="M185" s="21">
        <f t="shared" si="11"/>
        <v>72025.25</v>
      </c>
      <c r="N185" s="21">
        <f t="shared" si="12"/>
        <v>80668.280000000013</v>
      </c>
      <c r="O185" s="3"/>
      <c r="P185" s="3"/>
      <c r="Q185" s="3"/>
      <c r="R185" s="3"/>
      <c r="S185" s="6"/>
      <c r="T185" s="3"/>
      <c r="U185" s="3"/>
      <c r="V185" s="3"/>
      <c r="W185" s="3"/>
      <c r="X185" s="3"/>
      <c r="Y185" s="3"/>
      <c r="Z185" s="3"/>
      <c r="AA185" s="7" t="s">
        <v>1577</v>
      </c>
      <c r="AB185" s="8">
        <v>0</v>
      </c>
      <c r="AC185" s="9" t="str">
        <f t="shared" si="13"/>
        <v>БПН</v>
      </c>
    </row>
    <row r="186" spans="1:29" ht="15.6" x14ac:dyDescent="0.3">
      <c r="A186" s="29">
        <v>183</v>
      </c>
      <c r="B186" s="2" t="s">
        <v>27</v>
      </c>
      <c r="C186" s="52" t="s">
        <v>28</v>
      </c>
      <c r="D186" s="2"/>
      <c r="E186" s="2"/>
      <c r="F186" s="3" t="s">
        <v>318</v>
      </c>
      <c r="G186" s="3">
        <v>5000004048</v>
      </c>
      <c r="H186" s="3" t="s">
        <v>55</v>
      </c>
      <c r="I186" s="4" t="s">
        <v>432</v>
      </c>
      <c r="J186" s="3" t="s">
        <v>409</v>
      </c>
      <c r="K186" s="5">
        <v>25</v>
      </c>
      <c r="L186" s="5">
        <v>1399.68</v>
      </c>
      <c r="M186" s="21">
        <f t="shared" si="11"/>
        <v>34992</v>
      </c>
      <c r="N186" s="21">
        <f t="shared" si="12"/>
        <v>39191.040000000001</v>
      </c>
      <c r="O186" s="3"/>
      <c r="P186" s="3"/>
      <c r="Q186" s="3"/>
      <c r="R186" s="3"/>
      <c r="S186" s="6"/>
      <c r="T186" s="3"/>
      <c r="U186" s="3"/>
      <c r="V186" s="3"/>
      <c r="W186" s="3"/>
      <c r="X186" s="3"/>
      <c r="Y186" s="3"/>
      <c r="Z186" s="3"/>
      <c r="AA186" s="7" t="s">
        <v>1577</v>
      </c>
      <c r="AB186" s="8">
        <v>0</v>
      </c>
      <c r="AC186" s="9" t="str">
        <f t="shared" si="13"/>
        <v>БПН</v>
      </c>
    </row>
    <row r="187" spans="1:29" ht="15.6" x14ac:dyDescent="0.3">
      <c r="A187" s="29">
        <v>184</v>
      </c>
      <c r="B187" s="2" t="s">
        <v>27</v>
      </c>
      <c r="C187" s="52" t="s">
        <v>28</v>
      </c>
      <c r="D187" s="2"/>
      <c r="E187" s="2"/>
      <c r="F187" s="3" t="s">
        <v>318</v>
      </c>
      <c r="G187" s="3">
        <v>5000003594</v>
      </c>
      <c r="H187" s="3" t="s">
        <v>55</v>
      </c>
      <c r="I187" s="4" t="s">
        <v>433</v>
      </c>
      <c r="J187" s="3" t="s">
        <v>371</v>
      </c>
      <c r="K187" s="5">
        <v>30</v>
      </c>
      <c r="L187" s="5">
        <v>2974.32</v>
      </c>
      <c r="M187" s="21">
        <f t="shared" si="11"/>
        <v>89229.6</v>
      </c>
      <c r="N187" s="21">
        <f t="shared" si="12"/>
        <v>99937.152000000016</v>
      </c>
      <c r="O187" s="3"/>
      <c r="P187" s="3"/>
      <c r="Q187" s="3"/>
      <c r="R187" s="3"/>
      <c r="S187" s="6"/>
      <c r="T187" s="3"/>
      <c r="U187" s="3"/>
      <c r="V187" s="3"/>
      <c r="W187" s="3"/>
      <c r="X187" s="3"/>
      <c r="Y187" s="3"/>
      <c r="Z187" s="3"/>
      <c r="AA187" s="7" t="s">
        <v>1577</v>
      </c>
      <c r="AB187" s="8">
        <v>0</v>
      </c>
      <c r="AC187" s="9" t="str">
        <f t="shared" si="13"/>
        <v>БПН</v>
      </c>
    </row>
    <row r="188" spans="1:29" ht="15.6" x14ac:dyDescent="0.3">
      <c r="A188" s="29">
        <v>185</v>
      </c>
      <c r="B188" s="2" t="s">
        <v>27</v>
      </c>
      <c r="C188" s="52" t="s">
        <v>28</v>
      </c>
      <c r="D188" s="2"/>
      <c r="E188" s="2"/>
      <c r="F188" s="3" t="s">
        <v>318</v>
      </c>
      <c r="G188" s="3">
        <v>5000002055</v>
      </c>
      <c r="H188" s="3" t="s">
        <v>55</v>
      </c>
      <c r="I188" s="4" t="s">
        <v>434</v>
      </c>
      <c r="J188" s="3" t="s">
        <v>371</v>
      </c>
      <c r="K188" s="5">
        <v>25</v>
      </c>
      <c r="L188" s="5">
        <v>1458</v>
      </c>
      <c r="M188" s="21">
        <f t="shared" si="11"/>
        <v>36450</v>
      </c>
      <c r="N188" s="21">
        <f t="shared" si="12"/>
        <v>40824.000000000007</v>
      </c>
      <c r="O188" s="3"/>
      <c r="P188" s="3"/>
      <c r="Q188" s="3"/>
      <c r="R188" s="3"/>
      <c r="S188" s="6"/>
      <c r="T188" s="3"/>
      <c r="U188" s="3"/>
      <c r="V188" s="3"/>
      <c r="W188" s="3"/>
      <c r="X188" s="3"/>
      <c r="Y188" s="3"/>
      <c r="Z188" s="3"/>
      <c r="AA188" s="7" t="s">
        <v>1577</v>
      </c>
      <c r="AB188" s="8">
        <v>0</v>
      </c>
      <c r="AC188" s="9" t="str">
        <f t="shared" si="13"/>
        <v>БПН</v>
      </c>
    </row>
    <row r="189" spans="1:29" ht="15.6" x14ac:dyDescent="0.3">
      <c r="A189" s="29">
        <v>186</v>
      </c>
      <c r="B189" s="2" t="s">
        <v>27</v>
      </c>
      <c r="C189" s="52" t="s">
        <v>28</v>
      </c>
      <c r="D189" s="2"/>
      <c r="E189" s="2"/>
      <c r="F189" s="3" t="s">
        <v>435</v>
      </c>
      <c r="G189" s="3">
        <v>5000016234</v>
      </c>
      <c r="H189" s="3" t="s">
        <v>55</v>
      </c>
      <c r="I189" s="4" t="s">
        <v>436</v>
      </c>
      <c r="J189" s="3" t="s">
        <v>391</v>
      </c>
      <c r="K189" s="5">
        <v>25</v>
      </c>
      <c r="L189" s="5">
        <v>489.89</v>
      </c>
      <c r="M189" s="21">
        <f t="shared" si="11"/>
        <v>12247.25</v>
      </c>
      <c r="N189" s="21">
        <f t="shared" si="12"/>
        <v>13716.920000000002</v>
      </c>
      <c r="O189" s="3"/>
      <c r="P189" s="3"/>
      <c r="Q189" s="3"/>
      <c r="R189" s="3"/>
      <c r="S189" s="6"/>
      <c r="T189" s="3"/>
      <c r="U189" s="3"/>
      <c r="V189" s="3"/>
      <c r="W189" s="3"/>
      <c r="X189" s="3"/>
      <c r="Y189" s="3"/>
      <c r="Z189" s="3"/>
      <c r="AA189" s="7" t="s">
        <v>1577</v>
      </c>
      <c r="AB189" s="8">
        <v>0</v>
      </c>
      <c r="AC189" s="9" t="str">
        <f t="shared" si="13"/>
        <v>БПН</v>
      </c>
    </row>
    <row r="190" spans="1:29" ht="15.6" x14ac:dyDescent="0.3">
      <c r="A190" s="29">
        <v>187</v>
      </c>
      <c r="B190" s="2" t="s">
        <v>27</v>
      </c>
      <c r="C190" s="52" t="s">
        <v>28</v>
      </c>
      <c r="D190" s="2"/>
      <c r="E190" s="2"/>
      <c r="F190" s="3" t="s">
        <v>318</v>
      </c>
      <c r="G190" s="3">
        <v>5000016233</v>
      </c>
      <c r="H190" s="3" t="s">
        <v>55</v>
      </c>
      <c r="I190" s="4" t="s">
        <v>437</v>
      </c>
      <c r="J190" s="3" t="s">
        <v>391</v>
      </c>
      <c r="K190" s="5">
        <v>25</v>
      </c>
      <c r="L190" s="5">
        <v>3440.88</v>
      </c>
      <c r="M190" s="21">
        <f t="shared" si="11"/>
        <v>86022</v>
      </c>
      <c r="N190" s="21">
        <f t="shared" si="12"/>
        <v>96344.640000000014</v>
      </c>
      <c r="O190" s="3"/>
      <c r="P190" s="3"/>
      <c r="Q190" s="3"/>
      <c r="R190" s="3"/>
      <c r="S190" s="6"/>
      <c r="T190" s="3"/>
      <c r="U190" s="3"/>
      <c r="V190" s="3"/>
      <c r="W190" s="3"/>
      <c r="X190" s="3"/>
      <c r="Y190" s="3"/>
      <c r="Z190" s="3"/>
      <c r="AA190" s="7" t="s">
        <v>1577</v>
      </c>
      <c r="AB190" s="8">
        <v>0</v>
      </c>
      <c r="AC190" s="9" t="str">
        <f t="shared" si="13"/>
        <v>БПН</v>
      </c>
    </row>
    <row r="191" spans="1:29" ht="15.6" x14ac:dyDescent="0.3">
      <c r="A191" s="29">
        <v>188</v>
      </c>
      <c r="B191" s="2" t="s">
        <v>27</v>
      </c>
      <c r="C191" s="52" t="s">
        <v>28</v>
      </c>
      <c r="D191" s="2"/>
      <c r="E191" s="2"/>
      <c r="F191" s="3" t="s">
        <v>320</v>
      </c>
      <c r="G191" s="3">
        <v>5000012709</v>
      </c>
      <c r="H191" s="3" t="s">
        <v>55</v>
      </c>
      <c r="I191" s="4" t="s">
        <v>438</v>
      </c>
      <c r="J191" s="3" t="s">
        <v>391</v>
      </c>
      <c r="K191" s="5">
        <v>25</v>
      </c>
      <c r="L191" s="5">
        <v>618.19000000000005</v>
      </c>
      <c r="M191" s="21">
        <f t="shared" si="11"/>
        <v>15454.750000000002</v>
      </c>
      <c r="N191" s="21">
        <f t="shared" si="12"/>
        <v>17309.320000000003</v>
      </c>
      <c r="O191" s="3"/>
      <c r="P191" s="3"/>
      <c r="Q191" s="3"/>
      <c r="R191" s="3"/>
      <c r="S191" s="6"/>
      <c r="T191" s="3"/>
      <c r="U191" s="3"/>
      <c r="V191" s="3"/>
      <c r="W191" s="3"/>
      <c r="X191" s="3"/>
      <c r="Y191" s="3"/>
      <c r="Z191" s="3"/>
      <c r="AA191" s="7" t="s">
        <v>1577</v>
      </c>
      <c r="AB191" s="8">
        <v>0</v>
      </c>
      <c r="AC191" s="9" t="str">
        <f t="shared" si="13"/>
        <v>БПН</v>
      </c>
    </row>
    <row r="192" spans="1:29" ht="15.6" x14ac:dyDescent="0.3">
      <c r="A192" s="29">
        <v>189</v>
      </c>
      <c r="B192" s="2" t="s">
        <v>27</v>
      </c>
      <c r="C192" s="52" t="s">
        <v>28</v>
      </c>
      <c r="D192" s="2"/>
      <c r="E192" s="2"/>
      <c r="F192" s="3" t="s">
        <v>439</v>
      </c>
      <c r="G192" s="3">
        <v>5000009632</v>
      </c>
      <c r="H192" s="3" t="s">
        <v>55</v>
      </c>
      <c r="I192" s="4" t="s">
        <v>440</v>
      </c>
      <c r="J192" s="3" t="s">
        <v>371</v>
      </c>
      <c r="K192" s="5">
        <v>50</v>
      </c>
      <c r="L192" s="5">
        <v>874.8</v>
      </c>
      <c r="M192" s="21">
        <f t="shared" si="11"/>
        <v>43740</v>
      </c>
      <c r="N192" s="21">
        <f t="shared" si="12"/>
        <v>48988.800000000003</v>
      </c>
      <c r="O192" s="3"/>
      <c r="P192" s="3"/>
      <c r="Q192" s="3"/>
      <c r="R192" s="3"/>
      <c r="S192" s="6"/>
      <c r="T192" s="3"/>
      <c r="U192" s="3"/>
      <c r="V192" s="3"/>
      <c r="W192" s="3"/>
      <c r="X192" s="3"/>
      <c r="Y192" s="3"/>
      <c r="Z192" s="3"/>
      <c r="AA192" s="7" t="s">
        <v>1577</v>
      </c>
      <c r="AB192" s="8">
        <v>0</v>
      </c>
      <c r="AC192" s="9" t="str">
        <f t="shared" si="13"/>
        <v>БПН</v>
      </c>
    </row>
    <row r="193" spans="1:29" ht="15.6" x14ac:dyDescent="0.3">
      <c r="A193" s="29">
        <v>190</v>
      </c>
      <c r="B193" s="2" t="s">
        <v>27</v>
      </c>
      <c r="C193" s="52" t="s">
        <v>28</v>
      </c>
      <c r="D193" s="2"/>
      <c r="E193" s="2"/>
      <c r="F193" s="3" t="s">
        <v>330</v>
      </c>
      <c r="G193" s="3">
        <v>5000007253</v>
      </c>
      <c r="H193" s="3" t="s">
        <v>55</v>
      </c>
      <c r="I193" s="4" t="s">
        <v>441</v>
      </c>
      <c r="J193" s="3" t="s">
        <v>185</v>
      </c>
      <c r="K193" s="5">
        <v>50</v>
      </c>
      <c r="L193" s="5">
        <v>1423.0100000000002</v>
      </c>
      <c r="M193" s="21">
        <f t="shared" si="11"/>
        <v>71150.500000000015</v>
      </c>
      <c r="N193" s="21">
        <f t="shared" si="12"/>
        <v>79688.560000000027</v>
      </c>
      <c r="O193" s="3"/>
      <c r="P193" s="3"/>
      <c r="Q193" s="3"/>
      <c r="R193" s="3"/>
      <c r="S193" s="6"/>
      <c r="T193" s="3"/>
      <c r="U193" s="3"/>
      <c r="V193" s="3"/>
      <c r="W193" s="3"/>
      <c r="X193" s="3"/>
      <c r="Y193" s="3"/>
      <c r="Z193" s="3"/>
      <c r="AA193" s="7" t="s">
        <v>1577</v>
      </c>
      <c r="AB193" s="8">
        <v>0</v>
      </c>
      <c r="AC193" s="9" t="str">
        <f t="shared" si="13"/>
        <v>БПН</v>
      </c>
    </row>
    <row r="194" spans="1:29" ht="15.6" x14ac:dyDescent="0.3">
      <c r="A194" s="29">
        <v>191</v>
      </c>
      <c r="B194" s="2" t="s">
        <v>27</v>
      </c>
      <c r="C194" s="52" t="s">
        <v>28</v>
      </c>
      <c r="D194" s="2"/>
      <c r="E194" s="2"/>
      <c r="F194" s="3" t="s">
        <v>330</v>
      </c>
      <c r="G194" s="3">
        <v>5000007255</v>
      </c>
      <c r="H194" s="3" t="s">
        <v>55</v>
      </c>
      <c r="I194" s="4" t="s">
        <v>442</v>
      </c>
      <c r="J194" s="3" t="s">
        <v>185</v>
      </c>
      <c r="K194" s="5">
        <v>50</v>
      </c>
      <c r="L194" s="5">
        <v>285.77000000000004</v>
      </c>
      <c r="M194" s="21">
        <f t="shared" si="11"/>
        <v>14288.500000000002</v>
      </c>
      <c r="N194" s="21">
        <f t="shared" si="12"/>
        <v>16003.120000000004</v>
      </c>
      <c r="O194" s="3"/>
      <c r="P194" s="3"/>
      <c r="Q194" s="3"/>
      <c r="R194" s="3"/>
      <c r="S194" s="6"/>
      <c r="T194" s="3"/>
      <c r="U194" s="3"/>
      <c r="V194" s="3"/>
      <c r="W194" s="3"/>
      <c r="X194" s="3"/>
      <c r="Y194" s="3"/>
      <c r="Z194" s="3"/>
      <c r="AA194" s="7" t="s">
        <v>1577</v>
      </c>
      <c r="AB194" s="8">
        <v>0</v>
      </c>
      <c r="AC194" s="9" t="str">
        <f t="shared" si="13"/>
        <v>БПН</v>
      </c>
    </row>
    <row r="195" spans="1:29" ht="15.6" x14ac:dyDescent="0.3">
      <c r="A195" s="29">
        <v>192</v>
      </c>
      <c r="B195" s="2" t="s">
        <v>27</v>
      </c>
      <c r="C195" s="52" t="s">
        <v>28</v>
      </c>
      <c r="D195" s="2"/>
      <c r="E195" s="2"/>
      <c r="F195" s="3" t="s">
        <v>318</v>
      </c>
      <c r="G195" s="3">
        <v>5000002055</v>
      </c>
      <c r="H195" s="3" t="s">
        <v>55</v>
      </c>
      <c r="I195" s="4" t="s">
        <v>443</v>
      </c>
      <c r="J195" s="3" t="s">
        <v>185</v>
      </c>
      <c r="K195" s="5">
        <v>50</v>
      </c>
      <c r="L195" s="5">
        <v>233.28</v>
      </c>
      <c r="M195" s="21">
        <f t="shared" si="11"/>
        <v>11664</v>
      </c>
      <c r="N195" s="21">
        <f t="shared" si="12"/>
        <v>13063.680000000002</v>
      </c>
      <c r="O195" s="3"/>
      <c r="P195" s="3"/>
      <c r="Q195" s="3"/>
      <c r="R195" s="3"/>
      <c r="S195" s="6"/>
      <c r="T195" s="3"/>
      <c r="U195" s="3"/>
      <c r="V195" s="3"/>
      <c r="W195" s="3"/>
      <c r="X195" s="3"/>
      <c r="Y195" s="3"/>
      <c r="Z195" s="3"/>
      <c r="AA195" s="7" t="s">
        <v>1577</v>
      </c>
      <c r="AB195" s="8">
        <v>0</v>
      </c>
      <c r="AC195" s="9" t="str">
        <f t="shared" si="13"/>
        <v>БПН</v>
      </c>
    </row>
    <row r="196" spans="1:29" ht="15.6" x14ac:dyDescent="0.3">
      <c r="A196" s="29">
        <v>193</v>
      </c>
      <c r="B196" s="2" t="s">
        <v>27</v>
      </c>
      <c r="C196" s="52" t="s">
        <v>28</v>
      </c>
      <c r="D196" s="2"/>
      <c r="E196" s="2"/>
      <c r="F196" s="3" t="s">
        <v>444</v>
      </c>
      <c r="G196" s="3">
        <v>5000016057</v>
      </c>
      <c r="H196" s="3" t="s">
        <v>55</v>
      </c>
      <c r="I196" s="4" t="s">
        <v>445</v>
      </c>
      <c r="J196" s="3" t="s">
        <v>371</v>
      </c>
      <c r="K196" s="5">
        <v>10</v>
      </c>
      <c r="L196" s="5">
        <v>1807.92</v>
      </c>
      <c r="M196" s="21">
        <f t="shared" si="11"/>
        <v>18079.2</v>
      </c>
      <c r="N196" s="21">
        <f t="shared" si="12"/>
        <v>20248.704000000002</v>
      </c>
      <c r="O196" s="3"/>
      <c r="P196" s="3"/>
      <c r="Q196" s="3"/>
      <c r="R196" s="3"/>
      <c r="S196" s="6"/>
      <c r="T196" s="3"/>
      <c r="U196" s="3"/>
      <c r="V196" s="3"/>
      <c r="W196" s="3"/>
      <c r="X196" s="3"/>
      <c r="Y196" s="3"/>
      <c r="Z196" s="3"/>
      <c r="AA196" s="7" t="s">
        <v>1577</v>
      </c>
      <c r="AB196" s="8">
        <v>0</v>
      </c>
      <c r="AC196" s="9" t="str">
        <f t="shared" si="13"/>
        <v>БПН</v>
      </c>
    </row>
    <row r="197" spans="1:29" ht="15.6" x14ac:dyDescent="0.3">
      <c r="A197" s="29">
        <v>194</v>
      </c>
      <c r="B197" s="2" t="s">
        <v>27</v>
      </c>
      <c r="C197" s="52" t="s">
        <v>28</v>
      </c>
      <c r="D197" s="2"/>
      <c r="E197" s="2"/>
      <c r="F197" s="3" t="s">
        <v>318</v>
      </c>
      <c r="G197" s="3">
        <v>5000002055</v>
      </c>
      <c r="H197" s="3" t="s">
        <v>55</v>
      </c>
      <c r="I197" s="4" t="s">
        <v>446</v>
      </c>
      <c r="J197" s="3" t="s">
        <v>371</v>
      </c>
      <c r="K197" s="5">
        <v>50</v>
      </c>
      <c r="L197" s="5">
        <v>204.12</v>
      </c>
      <c r="M197" s="21">
        <f t="shared" si="11"/>
        <v>10206</v>
      </c>
      <c r="N197" s="21">
        <f t="shared" si="12"/>
        <v>11430.720000000001</v>
      </c>
      <c r="O197" s="3"/>
      <c r="P197" s="3"/>
      <c r="Q197" s="3"/>
      <c r="R197" s="3"/>
      <c r="S197" s="6"/>
      <c r="T197" s="3"/>
      <c r="U197" s="3"/>
      <c r="V197" s="3"/>
      <c r="W197" s="3"/>
      <c r="X197" s="3"/>
      <c r="Y197" s="3"/>
      <c r="Z197" s="3"/>
      <c r="AA197" s="7" t="s">
        <v>1577</v>
      </c>
      <c r="AB197" s="8">
        <v>0</v>
      </c>
      <c r="AC197" s="9" t="str">
        <f t="shared" si="13"/>
        <v>БПН</v>
      </c>
    </row>
    <row r="198" spans="1:29" ht="15.6" x14ac:dyDescent="0.3">
      <c r="A198" s="29">
        <v>195</v>
      </c>
      <c r="B198" s="2" t="s">
        <v>27</v>
      </c>
      <c r="C198" s="52" t="s">
        <v>28</v>
      </c>
      <c r="D198" s="2"/>
      <c r="E198" s="2"/>
      <c r="F198" s="3" t="s">
        <v>318</v>
      </c>
      <c r="G198" s="3">
        <v>5000002055</v>
      </c>
      <c r="H198" s="3" t="s">
        <v>34</v>
      </c>
      <c r="I198" s="4" t="s">
        <v>447</v>
      </c>
      <c r="J198" s="3" t="s">
        <v>185</v>
      </c>
      <c r="K198" s="5">
        <v>64.5</v>
      </c>
      <c r="L198" s="5">
        <v>8748</v>
      </c>
      <c r="M198" s="21">
        <f t="shared" si="11"/>
        <v>564246</v>
      </c>
      <c r="N198" s="21">
        <f t="shared" si="12"/>
        <v>631955.52</v>
      </c>
      <c r="O198" s="3"/>
      <c r="P198" s="3"/>
      <c r="Q198" s="3"/>
      <c r="R198" s="3"/>
      <c r="S198" s="6"/>
      <c r="T198" s="3"/>
      <c r="U198" s="3"/>
      <c r="V198" s="3"/>
      <c r="W198" s="3"/>
      <c r="X198" s="3"/>
      <c r="Y198" s="3"/>
      <c r="Z198" s="3"/>
      <c r="AA198" s="7" t="s">
        <v>1577</v>
      </c>
      <c r="AB198" s="8">
        <v>0</v>
      </c>
      <c r="AC198" s="9" t="str">
        <f t="shared" si="13"/>
        <v>БПН</v>
      </c>
    </row>
    <row r="199" spans="1:29" ht="15.6" x14ac:dyDescent="0.3">
      <c r="A199" s="29">
        <v>196</v>
      </c>
      <c r="B199" s="2" t="s">
        <v>27</v>
      </c>
      <c r="C199" s="52" t="s">
        <v>28</v>
      </c>
      <c r="D199" s="2"/>
      <c r="E199" s="2"/>
      <c r="F199" s="3" t="s">
        <v>448</v>
      </c>
      <c r="G199" s="3">
        <v>5000004102</v>
      </c>
      <c r="H199" s="3" t="s">
        <v>55</v>
      </c>
      <c r="I199" s="4" t="s">
        <v>449</v>
      </c>
      <c r="J199" s="3" t="s">
        <v>185</v>
      </c>
      <c r="K199" s="5">
        <v>150</v>
      </c>
      <c r="L199" s="5">
        <v>41.99</v>
      </c>
      <c r="M199" s="21">
        <f t="shared" si="11"/>
        <v>6298.5</v>
      </c>
      <c r="N199" s="21">
        <f t="shared" si="12"/>
        <v>7054.3200000000006</v>
      </c>
      <c r="O199" s="3"/>
      <c r="P199" s="3"/>
      <c r="Q199" s="3"/>
      <c r="R199" s="3"/>
      <c r="S199" s="6"/>
      <c r="T199" s="3"/>
      <c r="U199" s="3"/>
      <c r="V199" s="3"/>
      <c r="W199" s="3"/>
      <c r="X199" s="3"/>
      <c r="Y199" s="3"/>
      <c r="Z199" s="3"/>
      <c r="AA199" s="7" t="s">
        <v>1577</v>
      </c>
      <c r="AB199" s="8">
        <v>0</v>
      </c>
      <c r="AC199" s="9" t="str">
        <f t="shared" si="13"/>
        <v>БПН</v>
      </c>
    </row>
    <row r="200" spans="1:29" ht="15.6" x14ac:dyDescent="0.3">
      <c r="A200" s="29">
        <v>197</v>
      </c>
      <c r="B200" s="2" t="s">
        <v>27</v>
      </c>
      <c r="C200" s="52" t="s">
        <v>28</v>
      </c>
      <c r="D200" s="2"/>
      <c r="E200" s="2"/>
      <c r="F200" s="3" t="s">
        <v>448</v>
      </c>
      <c r="G200" s="3">
        <v>5000004103</v>
      </c>
      <c r="H200" s="3" t="s">
        <v>55</v>
      </c>
      <c r="I200" s="4" t="s">
        <v>450</v>
      </c>
      <c r="J200" s="3" t="s">
        <v>185</v>
      </c>
      <c r="K200" s="5">
        <v>150</v>
      </c>
      <c r="L200" s="5">
        <v>43.160000000000011</v>
      </c>
      <c r="M200" s="21">
        <f t="shared" si="11"/>
        <v>6474.0000000000018</v>
      </c>
      <c r="N200" s="21">
        <f t="shared" si="12"/>
        <v>7250.8800000000028</v>
      </c>
      <c r="O200" s="3"/>
      <c r="P200" s="3"/>
      <c r="Q200" s="3"/>
      <c r="R200" s="3"/>
      <c r="S200" s="6"/>
      <c r="T200" s="3"/>
      <c r="U200" s="3"/>
      <c r="V200" s="3"/>
      <c r="W200" s="3"/>
      <c r="X200" s="3"/>
      <c r="Y200" s="3"/>
      <c r="Z200" s="3"/>
      <c r="AA200" s="7" t="s">
        <v>1577</v>
      </c>
      <c r="AB200" s="8">
        <v>0</v>
      </c>
      <c r="AC200" s="9" t="str">
        <f t="shared" si="13"/>
        <v>БПН</v>
      </c>
    </row>
    <row r="201" spans="1:29" ht="15.6" x14ac:dyDescent="0.3">
      <c r="A201" s="29">
        <v>198</v>
      </c>
      <c r="B201" s="2" t="s">
        <v>27</v>
      </c>
      <c r="C201" s="52" t="s">
        <v>28</v>
      </c>
      <c r="D201" s="2"/>
      <c r="E201" s="2"/>
      <c r="F201" s="3" t="s">
        <v>320</v>
      </c>
      <c r="G201" s="3">
        <v>5000004103</v>
      </c>
      <c r="H201" s="3" t="s">
        <v>55</v>
      </c>
      <c r="I201" s="4" t="s">
        <v>451</v>
      </c>
      <c r="J201" s="3" t="s">
        <v>185</v>
      </c>
      <c r="K201" s="5">
        <v>150</v>
      </c>
      <c r="L201" s="5">
        <v>48.99</v>
      </c>
      <c r="M201" s="21">
        <f t="shared" si="11"/>
        <v>7348.5</v>
      </c>
      <c r="N201" s="21">
        <f t="shared" si="12"/>
        <v>8230.3200000000015</v>
      </c>
      <c r="O201" s="3"/>
      <c r="P201" s="3"/>
      <c r="Q201" s="3"/>
      <c r="R201" s="3"/>
      <c r="S201" s="6"/>
      <c r="T201" s="3"/>
      <c r="U201" s="3"/>
      <c r="V201" s="3"/>
      <c r="W201" s="3"/>
      <c r="X201" s="3"/>
      <c r="Y201" s="3"/>
      <c r="Z201" s="3"/>
      <c r="AA201" s="7" t="s">
        <v>1577</v>
      </c>
      <c r="AB201" s="8">
        <v>0</v>
      </c>
      <c r="AC201" s="9" t="str">
        <f t="shared" si="13"/>
        <v>БПН</v>
      </c>
    </row>
    <row r="202" spans="1:29" ht="15.6" x14ac:dyDescent="0.3">
      <c r="A202" s="29">
        <v>199</v>
      </c>
      <c r="B202" s="2" t="s">
        <v>27</v>
      </c>
      <c r="C202" s="52" t="s">
        <v>28</v>
      </c>
      <c r="D202" s="2"/>
      <c r="E202" s="2"/>
      <c r="F202" s="3" t="s">
        <v>326</v>
      </c>
      <c r="G202" s="3">
        <v>5000012219</v>
      </c>
      <c r="H202" s="3" t="s">
        <v>55</v>
      </c>
      <c r="I202" s="4" t="s">
        <v>452</v>
      </c>
      <c r="J202" s="3" t="s">
        <v>371</v>
      </c>
      <c r="K202" s="5">
        <v>25</v>
      </c>
      <c r="L202" s="5">
        <v>4898.88</v>
      </c>
      <c r="M202" s="21">
        <f t="shared" si="11"/>
        <v>122472</v>
      </c>
      <c r="N202" s="21">
        <f t="shared" si="12"/>
        <v>137168.64000000001</v>
      </c>
      <c r="O202" s="3"/>
      <c r="P202" s="3"/>
      <c r="Q202" s="3"/>
      <c r="R202" s="3"/>
      <c r="S202" s="6"/>
      <c r="T202" s="3"/>
      <c r="U202" s="3"/>
      <c r="V202" s="3"/>
      <c r="W202" s="3"/>
      <c r="X202" s="3"/>
      <c r="Y202" s="3"/>
      <c r="Z202" s="3"/>
      <c r="AA202" s="7" t="s">
        <v>1577</v>
      </c>
      <c r="AB202" s="8">
        <v>0</v>
      </c>
      <c r="AC202" s="9" t="str">
        <f t="shared" si="13"/>
        <v>БПН</v>
      </c>
    </row>
    <row r="203" spans="1:29" ht="15.6" x14ac:dyDescent="0.3">
      <c r="A203" s="29">
        <v>200</v>
      </c>
      <c r="B203" s="2" t="s">
        <v>27</v>
      </c>
      <c r="C203" s="52" t="s">
        <v>28</v>
      </c>
      <c r="D203" s="2"/>
      <c r="E203" s="2"/>
      <c r="F203" s="3" t="s">
        <v>318</v>
      </c>
      <c r="G203" s="3">
        <v>5000002055</v>
      </c>
      <c r="H203" s="3" t="s">
        <v>55</v>
      </c>
      <c r="I203" s="4" t="s">
        <v>453</v>
      </c>
      <c r="J203" s="3" t="s">
        <v>454</v>
      </c>
      <c r="K203" s="5">
        <v>350</v>
      </c>
      <c r="L203" s="5">
        <v>2108.85</v>
      </c>
      <c r="M203" s="21">
        <f t="shared" ref="M203:M219" si="14">L203*K203</f>
        <v>738097.5</v>
      </c>
      <c r="N203" s="21">
        <f t="shared" ref="N203:N219" si="15">M203*1.12</f>
        <v>826669.20000000007</v>
      </c>
      <c r="O203" s="3"/>
      <c r="P203" s="3"/>
      <c r="Q203" s="3"/>
      <c r="R203" s="3"/>
      <c r="S203" s="6"/>
      <c r="T203" s="3"/>
      <c r="U203" s="3"/>
      <c r="V203" s="3"/>
      <c r="W203" s="3"/>
      <c r="X203" s="3"/>
      <c r="Y203" s="3"/>
      <c r="Z203" s="3"/>
      <c r="AA203" s="7" t="s">
        <v>1577</v>
      </c>
      <c r="AB203" s="8">
        <v>0</v>
      </c>
      <c r="AC203" s="9" t="str">
        <f t="shared" si="13"/>
        <v>БПН</v>
      </c>
    </row>
    <row r="204" spans="1:29" ht="15.6" x14ac:dyDescent="0.3">
      <c r="A204" s="29">
        <v>201</v>
      </c>
      <c r="B204" s="2" t="s">
        <v>27</v>
      </c>
      <c r="C204" s="52" t="s">
        <v>28</v>
      </c>
      <c r="D204" s="2"/>
      <c r="E204" s="2"/>
      <c r="F204" s="3" t="s">
        <v>296</v>
      </c>
      <c r="G204" s="3">
        <v>5000003183</v>
      </c>
      <c r="H204" s="3" t="s">
        <v>55</v>
      </c>
      <c r="I204" s="4" t="s">
        <v>455</v>
      </c>
      <c r="J204" s="3" t="s">
        <v>185</v>
      </c>
      <c r="K204" s="5">
        <v>40</v>
      </c>
      <c r="L204" s="5">
        <v>404</v>
      </c>
      <c r="M204" s="21">
        <f t="shared" si="14"/>
        <v>16160</v>
      </c>
      <c r="N204" s="21">
        <f t="shared" si="15"/>
        <v>18099.2</v>
      </c>
      <c r="O204" s="3"/>
      <c r="P204" s="3"/>
      <c r="Q204" s="3"/>
      <c r="R204" s="3"/>
      <c r="S204" s="6"/>
      <c r="T204" s="3"/>
      <c r="U204" s="3"/>
      <c r="V204" s="3"/>
      <c r="W204" s="3"/>
      <c r="X204" s="3"/>
      <c r="Y204" s="3"/>
      <c r="Z204" s="3"/>
      <c r="AA204" s="7" t="s">
        <v>1577</v>
      </c>
      <c r="AB204" s="8">
        <v>0</v>
      </c>
      <c r="AC204" s="9" t="str">
        <f t="shared" ref="AC204:AC219" si="16">IF(M204&gt;1966000,"ОК","БПН")</f>
        <v>БПН</v>
      </c>
    </row>
    <row r="205" spans="1:29" ht="15.6" x14ac:dyDescent="0.3">
      <c r="A205" s="29">
        <v>202</v>
      </c>
      <c r="B205" s="2" t="s">
        <v>27</v>
      </c>
      <c r="C205" s="52" t="s">
        <v>28</v>
      </c>
      <c r="D205" s="2"/>
      <c r="E205" s="2"/>
      <c r="F205" s="3" t="s">
        <v>456</v>
      </c>
      <c r="G205" s="3">
        <v>5000003031</v>
      </c>
      <c r="H205" s="3" t="s">
        <v>55</v>
      </c>
      <c r="I205" s="4" t="s">
        <v>457</v>
      </c>
      <c r="J205" s="3" t="s">
        <v>185</v>
      </c>
      <c r="K205" s="5">
        <v>40</v>
      </c>
      <c r="L205" s="5">
        <v>1674.95</v>
      </c>
      <c r="M205" s="21">
        <f t="shared" si="14"/>
        <v>66998</v>
      </c>
      <c r="N205" s="21">
        <f t="shared" si="15"/>
        <v>75037.760000000009</v>
      </c>
      <c r="O205" s="3"/>
      <c r="P205" s="3"/>
      <c r="Q205" s="3"/>
      <c r="R205" s="3"/>
      <c r="S205" s="6"/>
      <c r="T205" s="3"/>
      <c r="U205" s="3"/>
      <c r="V205" s="3"/>
      <c r="W205" s="3"/>
      <c r="X205" s="3"/>
      <c r="Y205" s="3"/>
      <c r="Z205" s="3"/>
      <c r="AA205" s="7" t="s">
        <v>1577</v>
      </c>
      <c r="AB205" s="8">
        <v>0</v>
      </c>
      <c r="AC205" s="9" t="str">
        <f t="shared" si="16"/>
        <v>БПН</v>
      </c>
    </row>
    <row r="206" spans="1:29" ht="15.6" x14ac:dyDescent="0.3">
      <c r="A206" s="29">
        <v>203</v>
      </c>
      <c r="B206" s="2" t="s">
        <v>27</v>
      </c>
      <c r="C206" s="52" t="s">
        <v>28</v>
      </c>
      <c r="D206" s="2"/>
      <c r="E206" s="2"/>
      <c r="F206" s="3" t="s">
        <v>458</v>
      </c>
      <c r="G206" s="3">
        <v>5000009129</v>
      </c>
      <c r="H206" s="3" t="s">
        <v>55</v>
      </c>
      <c r="I206" s="4" t="s">
        <v>459</v>
      </c>
      <c r="J206" s="3" t="s">
        <v>185</v>
      </c>
      <c r="K206" s="5">
        <v>100</v>
      </c>
      <c r="L206" s="5">
        <v>6590</v>
      </c>
      <c r="M206" s="21">
        <f t="shared" si="14"/>
        <v>659000</v>
      </c>
      <c r="N206" s="21">
        <f t="shared" si="15"/>
        <v>738080.00000000012</v>
      </c>
      <c r="O206" s="3"/>
      <c r="P206" s="3"/>
      <c r="Q206" s="3"/>
      <c r="R206" s="3"/>
      <c r="S206" s="6"/>
      <c r="T206" s="3"/>
      <c r="U206" s="3"/>
      <c r="V206" s="3"/>
      <c r="W206" s="3"/>
      <c r="X206" s="3"/>
      <c r="Y206" s="3"/>
      <c r="Z206" s="3"/>
      <c r="AA206" s="7" t="s">
        <v>1577</v>
      </c>
      <c r="AB206" s="8">
        <v>0</v>
      </c>
      <c r="AC206" s="9" t="str">
        <f t="shared" si="16"/>
        <v>БПН</v>
      </c>
    </row>
    <row r="207" spans="1:29" ht="15.6" x14ac:dyDescent="0.3">
      <c r="A207" s="29">
        <v>204</v>
      </c>
      <c r="B207" s="2" t="s">
        <v>27</v>
      </c>
      <c r="C207" s="52" t="s">
        <v>28</v>
      </c>
      <c r="D207" s="2"/>
      <c r="E207" s="2"/>
      <c r="F207" s="3" t="s">
        <v>458</v>
      </c>
      <c r="G207" s="3">
        <v>5000009129</v>
      </c>
      <c r="H207" s="3" t="s">
        <v>55</v>
      </c>
      <c r="I207" s="4" t="s">
        <v>460</v>
      </c>
      <c r="J207" s="3" t="s">
        <v>185</v>
      </c>
      <c r="K207" s="5">
        <v>200</v>
      </c>
      <c r="L207" s="5">
        <v>6591</v>
      </c>
      <c r="M207" s="21">
        <f t="shared" si="14"/>
        <v>1318200</v>
      </c>
      <c r="N207" s="21">
        <f t="shared" si="15"/>
        <v>1476384.0000000002</v>
      </c>
      <c r="O207" s="3"/>
      <c r="P207" s="3"/>
      <c r="Q207" s="3"/>
      <c r="R207" s="3"/>
      <c r="S207" s="6"/>
      <c r="T207" s="3"/>
      <c r="U207" s="3"/>
      <c r="V207" s="3"/>
      <c r="W207" s="3"/>
      <c r="X207" s="3"/>
      <c r="Y207" s="3"/>
      <c r="Z207" s="3"/>
      <c r="AA207" s="7" t="s">
        <v>1577</v>
      </c>
      <c r="AB207" s="8">
        <v>0</v>
      </c>
      <c r="AC207" s="9" t="str">
        <f t="shared" si="16"/>
        <v>БПН</v>
      </c>
    </row>
    <row r="208" spans="1:29" ht="15.6" x14ac:dyDescent="0.3">
      <c r="A208" s="29">
        <v>205</v>
      </c>
      <c r="B208" s="2" t="s">
        <v>27</v>
      </c>
      <c r="C208" s="52" t="s">
        <v>28</v>
      </c>
      <c r="D208" s="2"/>
      <c r="E208" s="2"/>
      <c r="F208" s="3" t="s">
        <v>463</v>
      </c>
      <c r="G208" s="3">
        <v>5000012657</v>
      </c>
      <c r="H208" s="3" t="s">
        <v>55</v>
      </c>
      <c r="I208" s="4" t="s">
        <v>464</v>
      </c>
      <c r="J208" s="3" t="s">
        <v>32</v>
      </c>
      <c r="K208" s="5">
        <v>25</v>
      </c>
      <c r="L208" s="5">
        <v>1671</v>
      </c>
      <c r="M208" s="21">
        <f t="shared" si="14"/>
        <v>41775</v>
      </c>
      <c r="N208" s="21">
        <f t="shared" si="15"/>
        <v>46788.000000000007</v>
      </c>
      <c r="O208" s="3"/>
      <c r="P208" s="3"/>
      <c r="Q208" s="3"/>
      <c r="R208" s="3"/>
      <c r="S208" s="6"/>
      <c r="T208" s="3"/>
      <c r="U208" s="3"/>
      <c r="V208" s="3"/>
      <c r="W208" s="3"/>
      <c r="X208" s="3"/>
      <c r="Y208" s="3"/>
      <c r="Z208" s="3"/>
      <c r="AA208" s="7" t="s">
        <v>1577</v>
      </c>
      <c r="AB208" s="8">
        <v>0</v>
      </c>
      <c r="AC208" s="9" t="str">
        <f t="shared" si="16"/>
        <v>БПН</v>
      </c>
    </row>
    <row r="209" spans="1:29" ht="15.6" x14ac:dyDescent="0.3">
      <c r="A209" s="29">
        <v>206</v>
      </c>
      <c r="B209" s="2" t="s">
        <v>27</v>
      </c>
      <c r="C209" s="52" t="s">
        <v>28</v>
      </c>
      <c r="D209" s="2"/>
      <c r="E209" s="2"/>
      <c r="F209" s="3" t="s">
        <v>234</v>
      </c>
      <c r="G209" s="3">
        <v>5000013998</v>
      </c>
      <c r="H209" s="3" t="s">
        <v>55</v>
      </c>
      <c r="I209" s="4" t="s">
        <v>465</v>
      </c>
      <c r="J209" s="3" t="s">
        <v>32</v>
      </c>
      <c r="K209" s="5">
        <v>20</v>
      </c>
      <c r="L209" s="5">
        <v>1652.78</v>
      </c>
      <c r="M209" s="21">
        <f t="shared" si="14"/>
        <v>33055.599999999999</v>
      </c>
      <c r="N209" s="21">
        <f t="shared" si="15"/>
        <v>37022.272000000004</v>
      </c>
      <c r="O209" s="3"/>
      <c r="P209" s="3"/>
      <c r="Q209" s="3"/>
      <c r="R209" s="3"/>
      <c r="S209" s="6"/>
      <c r="T209" s="3"/>
      <c r="U209" s="3"/>
      <c r="V209" s="3"/>
      <c r="W209" s="3"/>
      <c r="X209" s="3"/>
      <c r="Y209" s="3"/>
      <c r="Z209" s="3"/>
      <c r="AA209" s="7" t="s">
        <v>1577</v>
      </c>
      <c r="AB209" s="8">
        <v>0</v>
      </c>
      <c r="AC209" s="9" t="str">
        <f t="shared" si="16"/>
        <v>БПН</v>
      </c>
    </row>
    <row r="210" spans="1:29" ht="15.6" x14ac:dyDescent="0.3">
      <c r="A210" s="29">
        <v>207</v>
      </c>
      <c r="B210" s="2" t="s">
        <v>27</v>
      </c>
      <c r="C210" s="52" t="s">
        <v>28</v>
      </c>
      <c r="D210" s="2"/>
      <c r="E210" s="2"/>
      <c r="F210" s="3" t="s">
        <v>466</v>
      </c>
      <c r="G210" s="3">
        <v>5000012656</v>
      </c>
      <c r="H210" s="3" t="s">
        <v>55</v>
      </c>
      <c r="I210" s="4" t="s">
        <v>467</v>
      </c>
      <c r="J210" s="3" t="s">
        <v>32</v>
      </c>
      <c r="K210" s="5">
        <v>10</v>
      </c>
      <c r="L210" s="5">
        <v>13986</v>
      </c>
      <c r="M210" s="21">
        <f t="shared" si="14"/>
        <v>139860</v>
      </c>
      <c r="N210" s="21">
        <f t="shared" si="15"/>
        <v>156643.20000000001</v>
      </c>
      <c r="O210" s="3"/>
      <c r="P210" s="3"/>
      <c r="Q210" s="3"/>
      <c r="R210" s="3"/>
      <c r="S210" s="6"/>
      <c r="T210" s="3"/>
      <c r="U210" s="3"/>
      <c r="V210" s="3"/>
      <c r="W210" s="3"/>
      <c r="X210" s="3"/>
      <c r="Y210" s="3"/>
      <c r="Z210" s="3"/>
      <c r="AA210" s="7" t="s">
        <v>1577</v>
      </c>
      <c r="AB210" s="8">
        <v>0</v>
      </c>
      <c r="AC210" s="9" t="str">
        <f t="shared" si="16"/>
        <v>БПН</v>
      </c>
    </row>
    <row r="211" spans="1:29" ht="15.6" x14ac:dyDescent="0.3">
      <c r="A211" s="29">
        <v>208</v>
      </c>
      <c r="B211" s="2" t="s">
        <v>27</v>
      </c>
      <c r="C211" s="52" t="s">
        <v>28</v>
      </c>
      <c r="D211" s="2"/>
      <c r="E211" s="2"/>
      <c r="F211" s="3" t="s">
        <v>234</v>
      </c>
      <c r="G211" s="3">
        <v>5000014279</v>
      </c>
      <c r="H211" s="3" t="s">
        <v>55</v>
      </c>
      <c r="I211" s="4" t="s">
        <v>468</v>
      </c>
      <c r="J211" s="3" t="s">
        <v>32</v>
      </c>
      <c r="K211" s="5">
        <v>30</v>
      </c>
      <c r="L211" s="5">
        <v>13986</v>
      </c>
      <c r="M211" s="21">
        <f t="shared" si="14"/>
        <v>419580</v>
      </c>
      <c r="N211" s="21">
        <f t="shared" si="15"/>
        <v>469929.60000000003</v>
      </c>
      <c r="O211" s="3"/>
      <c r="P211" s="3"/>
      <c r="Q211" s="3"/>
      <c r="R211" s="3"/>
      <c r="S211" s="6"/>
      <c r="T211" s="3"/>
      <c r="U211" s="3"/>
      <c r="V211" s="3"/>
      <c r="W211" s="3"/>
      <c r="X211" s="3"/>
      <c r="Y211" s="3"/>
      <c r="Z211" s="3"/>
      <c r="AA211" s="7" t="s">
        <v>1577</v>
      </c>
      <c r="AB211" s="8">
        <v>0</v>
      </c>
      <c r="AC211" s="9" t="str">
        <f t="shared" si="16"/>
        <v>БПН</v>
      </c>
    </row>
    <row r="212" spans="1:29" ht="15.6" x14ac:dyDescent="0.3">
      <c r="A212" s="29">
        <v>209</v>
      </c>
      <c r="B212" s="2" t="s">
        <v>27</v>
      </c>
      <c r="C212" s="52" t="s">
        <v>28</v>
      </c>
      <c r="D212" s="2"/>
      <c r="E212" s="2"/>
      <c r="F212" s="3" t="s">
        <v>469</v>
      </c>
      <c r="G212" s="3">
        <v>5000012653</v>
      </c>
      <c r="H212" s="3" t="s">
        <v>55</v>
      </c>
      <c r="I212" s="4" t="s">
        <v>470</v>
      </c>
      <c r="J212" s="3" t="s">
        <v>32</v>
      </c>
      <c r="K212" s="5">
        <v>25</v>
      </c>
      <c r="L212" s="5">
        <v>1671</v>
      </c>
      <c r="M212" s="21">
        <f t="shared" si="14"/>
        <v>41775</v>
      </c>
      <c r="N212" s="21">
        <f t="shared" si="15"/>
        <v>46788.000000000007</v>
      </c>
      <c r="O212" s="3"/>
      <c r="P212" s="3"/>
      <c r="Q212" s="3"/>
      <c r="R212" s="3"/>
      <c r="S212" s="6"/>
      <c r="T212" s="3"/>
      <c r="U212" s="3"/>
      <c r="V212" s="3"/>
      <c r="W212" s="3"/>
      <c r="X212" s="3"/>
      <c r="Y212" s="3"/>
      <c r="Z212" s="3"/>
      <c r="AA212" s="7" t="s">
        <v>1577</v>
      </c>
      <c r="AB212" s="8">
        <v>0</v>
      </c>
      <c r="AC212" s="9" t="str">
        <f t="shared" si="16"/>
        <v>БПН</v>
      </c>
    </row>
    <row r="213" spans="1:29" ht="15.6" x14ac:dyDescent="0.3">
      <c r="A213" s="29">
        <v>210</v>
      </c>
      <c r="B213" s="2" t="s">
        <v>27</v>
      </c>
      <c r="C213" s="52" t="s">
        <v>28</v>
      </c>
      <c r="D213" s="2"/>
      <c r="E213" s="2"/>
      <c r="F213" s="3" t="s">
        <v>229</v>
      </c>
      <c r="G213" s="3">
        <v>5000012660</v>
      </c>
      <c r="H213" s="3" t="s">
        <v>55</v>
      </c>
      <c r="I213" s="4" t="s">
        <v>471</v>
      </c>
      <c r="J213" s="3" t="s">
        <v>32</v>
      </c>
      <c r="K213" s="5">
        <v>25</v>
      </c>
      <c r="L213" s="5">
        <v>1652.78</v>
      </c>
      <c r="M213" s="21">
        <f t="shared" si="14"/>
        <v>41319.5</v>
      </c>
      <c r="N213" s="21">
        <f t="shared" si="15"/>
        <v>46277.840000000004</v>
      </c>
      <c r="O213" s="3"/>
      <c r="P213" s="3"/>
      <c r="Q213" s="3"/>
      <c r="R213" s="3"/>
      <c r="S213" s="6"/>
      <c r="T213" s="3"/>
      <c r="U213" s="3"/>
      <c r="V213" s="3"/>
      <c r="W213" s="3"/>
      <c r="X213" s="3"/>
      <c r="Y213" s="3"/>
      <c r="Z213" s="3"/>
      <c r="AA213" s="7" t="s">
        <v>1577</v>
      </c>
      <c r="AB213" s="8">
        <v>0</v>
      </c>
      <c r="AC213" s="9" t="str">
        <f t="shared" si="16"/>
        <v>БПН</v>
      </c>
    </row>
    <row r="214" spans="1:29" ht="15.6" x14ac:dyDescent="0.3">
      <c r="A214" s="29">
        <v>211</v>
      </c>
      <c r="B214" s="2" t="s">
        <v>27</v>
      </c>
      <c r="C214" s="52" t="s">
        <v>28</v>
      </c>
      <c r="D214" s="2"/>
      <c r="E214" s="2"/>
      <c r="F214" s="3" t="s">
        <v>472</v>
      </c>
      <c r="G214" s="3">
        <v>5000031019</v>
      </c>
      <c r="H214" s="3" t="s">
        <v>55</v>
      </c>
      <c r="I214" s="4" t="s">
        <v>473</v>
      </c>
      <c r="J214" s="3" t="s">
        <v>32</v>
      </c>
      <c r="K214" s="5">
        <v>25</v>
      </c>
      <c r="L214" s="5">
        <v>1652.78</v>
      </c>
      <c r="M214" s="21">
        <f t="shared" si="14"/>
        <v>41319.5</v>
      </c>
      <c r="N214" s="21">
        <f t="shared" si="15"/>
        <v>46277.840000000004</v>
      </c>
      <c r="O214" s="3"/>
      <c r="P214" s="3"/>
      <c r="Q214" s="3"/>
      <c r="R214" s="3"/>
      <c r="S214" s="6"/>
      <c r="T214" s="3"/>
      <c r="U214" s="3"/>
      <c r="V214" s="3"/>
      <c r="W214" s="3"/>
      <c r="X214" s="3"/>
      <c r="Y214" s="3"/>
      <c r="Z214" s="3"/>
      <c r="AA214" s="7" t="s">
        <v>1577</v>
      </c>
      <c r="AB214" s="8">
        <v>0</v>
      </c>
      <c r="AC214" s="9" t="str">
        <f t="shared" si="16"/>
        <v>БПН</v>
      </c>
    </row>
    <row r="215" spans="1:29" ht="15.6" x14ac:dyDescent="0.3">
      <c r="A215" s="29">
        <v>212</v>
      </c>
      <c r="B215" s="2" t="s">
        <v>27</v>
      </c>
      <c r="C215" s="52" t="s">
        <v>28</v>
      </c>
      <c r="D215" s="2"/>
      <c r="E215" s="2"/>
      <c r="F215" s="3" t="s">
        <v>472</v>
      </c>
      <c r="G215" s="3">
        <v>5000012658</v>
      </c>
      <c r="H215" s="3" t="s">
        <v>55</v>
      </c>
      <c r="I215" s="4" t="s">
        <v>474</v>
      </c>
      <c r="J215" s="3" t="s">
        <v>32</v>
      </c>
      <c r="K215" s="5">
        <v>25</v>
      </c>
      <c r="L215" s="5">
        <v>1652.78</v>
      </c>
      <c r="M215" s="21">
        <f t="shared" si="14"/>
        <v>41319.5</v>
      </c>
      <c r="N215" s="21">
        <f t="shared" si="15"/>
        <v>46277.840000000004</v>
      </c>
      <c r="O215" s="3"/>
      <c r="P215" s="3"/>
      <c r="Q215" s="3"/>
      <c r="R215" s="3"/>
      <c r="S215" s="6"/>
      <c r="T215" s="3"/>
      <c r="U215" s="3"/>
      <c r="V215" s="3"/>
      <c r="W215" s="3"/>
      <c r="X215" s="3"/>
      <c r="Y215" s="3"/>
      <c r="Z215" s="3"/>
      <c r="AA215" s="7" t="s">
        <v>1577</v>
      </c>
      <c r="AB215" s="8">
        <v>0</v>
      </c>
      <c r="AC215" s="9" t="str">
        <f t="shared" si="16"/>
        <v>БПН</v>
      </c>
    </row>
    <row r="216" spans="1:29" ht="15.6" x14ac:dyDescent="0.3">
      <c r="A216" s="29">
        <v>213</v>
      </c>
      <c r="B216" s="2" t="s">
        <v>27</v>
      </c>
      <c r="C216" s="52" t="s">
        <v>28</v>
      </c>
      <c r="D216" s="2"/>
      <c r="E216" s="2"/>
      <c r="F216" s="3" t="s">
        <v>475</v>
      </c>
      <c r="G216" s="3">
        <v>5000017963</v>
      </c>
      <c r="H216" s="3" t="s">
        <v>55</v>
      </c>
      <c r="I216" s="4" t="s">
        <v>476</v>
      </c>
      <c r="J216" s="3" t="s">
        <v>185</v>
      </c>
      <c r="K216" s="5">
        <v>15</v>
      </c>
      <c r="L216" s="5">
        <v>1963</v>
      </c>
      <c r="M216" s="21">
        <f t="shared" si="14"/>
        <v>29445</v>
      </c>
      <c r="N216" s="21">
        <f t="shared" si="15"/>
        <v>32978.400000000001</v>
      </c>
      <c r="O216" s="3"/>
      <c r="P216" s="3"/>
      <c r="Q216" s="3"/>
      <c r="R216" s="3"/>
      <c r="S216" s="6"/>
      <c r="T216" s="3"/>
      <c r="U216" s="3"/>
      <c r="V216" s="3"/>
      <c r="W216" s="3"/>
      <c r="X216" s="3"/>
      <c r="Y216" s="3"/>
      <c r="Z216" s="3"/>
      <c r="AA216" s="7" t="s">
        <v>1577</v>
      </c>
      <c r="AB216" s="8">
        <v>0</v>
      </c>
      <c r="AC216" s="9" t="str">
        <f t="shared" si="16"/>
        <v>БПН</v>
      </c>
    </row>
    <row r="217" spans="1:29" ht="15.6" x14ac:dyDescent="0.3">
      <c r="A217" s="29">
        <v>214</v>
      </c>
      <c r="B217" s="2" t="s">
        <v>27</v>
      </c>
      <c r="C217" s="52" t="s">
        <v>28</v>
      </c>
      <c r="D217" s="2"/>
      <c r="E217" s="2"/>
      <c r="F217" s="3" t="s">
        <v>477</v>
      </c>
      <c r="G217" s="3">
        <v>5000004955</v>
      </c>
      <c r="H217" s="3" t="s">
        <v>55</v>
      </c>
      <c r="I217" s="4" t="s">
        <v>478</v>
      </c>
      <c r="J217" s="3" t="s">
        <v>462</v>
      </c>
      <c r="K217" s="5">
        <v>3</v>
      </c>
      <c r="L217" s="5">
        <v>384</v>
      </c>
      <c r="M217" s="21">
        <f t="shared" si="14"/>
        <v>1152</v>
      </c>
      <c r="N217" s="21">
        <f t="shared" si="15"/>
        <v>1290.2400000000002</v>
      </c>
      <c r="O217" s="3"/>
      <c r="P217" s="3"/>
      <c r="Q217" s="3"/>
      <c r="R217" s="3"/>
      <c r="S217" s="6"/>
      <c r="T217" s="3"/>
      <c r="U217" s="3"/>
      <c r="V217" s="3"/>
      <c r="W217" s="3"/>
      <c r="X217" s="3"/>
      <c r="Y217" s="3"/>
      <c r="Z217" s="3"/>
      <c r="AA217" s="7" t="s">
        <v>1577</v>
      </c>
      <c r="AB217" s="8">
        <v>0</v>
      </c>
      <c r="AC217" s="9" t="str">
        <f t="shared" si="16"/>
        <v>БПН</v>
      </c>
    </row>
    <row r="218" spans="1:29" ht="15.6" x14ac:dyDescent="0.3">
      <c r="A218" s="29">
        <v>215</v>
      </c>
      <c r="B218" s="2" t="s">
        <v>27</v>
      </c>
      <c r="C218" s="52" t="s">
        <v>28</v>
      </c>
      <c r="D218" s="2"/>
      <c r="E218" s="2"/>
      <c r="F218" s="3" t="s">
        <v>479</v>
      </c>
      <c r="G218" s="3">
        <v>5000013727</v>
      </c>
      <c r="H218" s="3" t="s">
        <v>55</v>
      </c>
      <c r="I218" s="4" t="s">
        <v>480</v>
      </c>
      <c r="J218" s="3" t="s">
        <v>185</v>
      </c>
      <c r="K218" s="5">
        <v>30</v>
      </c>
      <c r="L218" s="5">
        <v>816.48</v>
      </c>
      <c r="M218" s="21">
        <f t="shared" si="14"/>
        <v>24494.400000000001</v>
      </c>
      <c r="N218" s="21">
        <f t="shared" si="15"/>
        <v>27433.728000000003</v>
      </c>
      <c r="O218" s="3"/>
      <c r="P218" s="3"/>
      <c r="Q218" s="3"/>
      <c r="R218" s="3"/>
      <c r="S218" s="6"/>
      <c r="T218" s="3"/>
      <c r="U218" s="3"/>
      <c r="V218" s="3"/>
      <c r="W218" s="3"/>
      <c r="X218" s="3"/>
      <c r="Y218" s="3"/>
      <c r="Z218" s="3"/>
      <c r="AA218" s="7" t="s">
        <v>1577</v>
      </c>
      <c r="AB218" s="8">
        <v>0</v>
      </c>
      <c r="AC218" s="9" t="str">
        <f t="shared" si="16"/>
        <v>БПН</v>
      </c>
    </row>
    <row r="219" spans="1:29" ht="15.6" x14ac:dyDescent="0.3">
      <c r="A219" s="29">
        <v>216</v>
      </c>
      <c r="B219" s="2" t="s">
        <v>27</v>
      </c>
      <c r="C219" s="52" t="s">
        <v>28</v>
      </c>
      <c r="D219" s="2"/>
      <c r="E219" s="2"/>
      <c r="F219" s="3" t="s">
        <v>481</v>
      </c>
      <c r="G219" s="3">
        <v>5000000702</v>
      </c>
      <c r="H219" s="3" t="s">
        <v>55</v>
      </c>
      <c r="I219" s="4" t="s">
        <v>482</v>
      </c>
      <c r="J219" s="3" t="s">
        <v>185</v>
      </c>
      <c r="K219" s="5">
        <v>20</v>
      </c>
      <c r="L219" s="5">
        <v>1872</v>
      </c>
      <c r="M219" s="21">
        <f t="shared" si="14"/>
        <v>37440</v>
      </c>
      <c r="N219" s="21">
        <f t="shared" si="15"/>
        <v>41932.800000000003</v>
      </c>
      <c r="O219" s="3"/>
      <c r="P219" s="3"/>
      <c r="Q219" s="3"/>
      <c r="R219" s="3"/>
      <c r="S219" s="6"/>
      <c r="T219" s="3"/>
      <c r="U219" s="3"/>
      <c r="V219" s="3"/>
      <c r="W219" s="3"/>
      <c r="X219" s="3"/>
      <c r="Y219" s="3"/>
      <c r="Z219" s="3"/>
      <c r="AA219" s="7" t="s">
        <v>1577</v>
      </c>
      <c r="AB219" s="8">
        <v>0</v>
      </c>
      <c r="AC219" s="9" t="str">
        <f t="shared" si="16"/>
        <v>БПН</v>
      </c>
    </row>
    <row r="220" spans="1:29" ht="15.6" x14ac:dyDescent="0.3">
      <c r="A220" s="29">
        <v>217</v>
      </c>
      <c r="B220" s="2" t="s">
        <v>27</v>
      </c>
      <c r="C220" s="52" t="s">
        <v>28</v>
      </c>
      <c r="D220" s="2"/>
      <c r="E220" s="2"/>
      <c r="F220" s="3" t="s">
        <v>483</v>
      </c>
      <c r="G220" s="3">
        <v>5000006705</v>
      </c>
      <c r="H220" s="3" t="s">
        <v>55</v>
      </c>
      <c r="I220" s="4" t="s">
        <v>484</v>
      </c>
      <c r="J220" s="3" t="s">
        <v>185</v>
      </c>
      <c r="K220" s="5">
        <v>10</v>
      </c>
      <c r="L220" s="5">
        <v>3793</v>
      </c>
      <c r="M220" s="21">
        <f t="shared" ref="M220:M236" si="17">L220*K220</f>
        <v>37930</v>
      </c>
      <c r="N220" s="21">
        <f t="shared" ref="N220:N236" si="18">M220*1.12</f>
        <v>42481.600000000006</v>
      </c>
      <c r="O220" s="3"/>
      <c r="P220" s="3"/>
      <c r="Q220" s="3"/>
      <c r="R220" s="3"/>
      <c r="S220" s="6"/>
      <c r="T220" s="3"/>
      <c r="U220" s="3"/>
      <c r="V220" s="3"/>
      <c r="W220" s="3"/>
      <c r="X220" s="3"/>
      <c r="Y220" s="3"/>
      <c r="Z220" s="3"/>
      <c r="AA220" s="7" t="s">
        <v>1577</v>
      </c>
      <c r="AB220" s="8">
        <v>0</v>
      </c>
      <c r="AC220" s="9" t="str">
        <f t="shared" ref="AC220:AC237" si="19">IF(M220&gt;1966000,"ОК","БПН")</f>
        <v>БПН</v>
      </c>
    </row>
    <row r="221" spans="1:29" ht="15.6" x14ac:dyDescent="0.3">
      <c r="A221" s="29">
        <v>218</v>
      </c>
      <c r="B221" s="2" t="s">
        <v>27</v>
      </c>
      <c r="C221" s="52" t="s">
        <v>28</v>
      </c>
      <c r="D221" s="2"/>
      <c r="E221" s="2"/>
      <c r="F221" s="3" t="s">
        <v>485</v>
      </c>
      <c r="G221" s="3">
        <v>5000019605</v>
      </c>
      <c r="H221" s="3" t="s">
        <v>55</v>
      </c>
      <c r="I221" s="4" t="s">
        <v>486</v>
      </c>
      <c r="J221" s="3" t="s">
        <v>185</v>
      </c>
      <c r="K221" s="5">
        <v>10</v>
      </c>
      <c r="L221" s="5">
        <v>3736</v>
      </c>
      <c r="M221" s="21">
        <f t="shared" si="17"/>
        <v>37360</v>
      </c>
      <c r="N221" s="21">
        <f t="shared" si="18"/>
        <v>41843.200000000004</v>
      </c>
      <c r="O221" s="3"/>
      <c r="P221" s="3"/>
      <c r="Q221" s="3"/>
      <c r="R221" s="3"/>
      <c r="S221" s="6"/>
      <c r="T221" s="3"/>
      <c r="U221" s="3"/>
      <c r="V221" s="3"/>
      <c r="W221" s="3"/>
      <c r="X221" s="3"/>
      <c r="Y221" s="3"/>
      <c r="Z221" s="3"/>
      <c r="AA221" s="7" t="s">
        <v>1577</v>
      </c>
      <c r="AB221" s="8">
        <v>0</v>
      </c>
      <c r="AC221" s="9" t="str">
        <f t="shared" si="19"/>
        <v>БПН</v>
      </c>
    </row>
    <row r="222" spans="1:29" ht="15.6" x14ac:dyDescent="0.3">
      <c r="A222" s="29">
        <v>219</v>
      </c>
      <c r="B222" s="2" t="s">
        <v>27</v>
      </c>
      <c r="C222" s="52" t="s">
        <v>28</v>
      </c>
      <c r="D222" s="2"/>
      <c r="E222" s="2"/>
      <c r="F222" s="3" t="s">
        <v>487</v>
      </c>
      <c r="G222" s="3">
        <v>5000034434</v>
      </c>
      <c r="H222" s="3" t="s">
        <v>55</v>
      </c>
      <c r="I222" s="4" t="s">
        <v>488</v>
      </c>
      <c r="J222" s="3" t="s">
        <v>185</v>
      </c>
      <c r="K222" s="5">
        <v>2</v>
      </c>
      <c r="L222" s="5">
        <v>1835.91</v>
      </c>
      <c r="M222" s="21">
        <f t="shared" si="17"/>
        <v>3671.82</v>
      </c>
      <c r="N222" s="21">
        <f t="shared" si="18"/>
        <v>4112.4384000000009</v>
      </c>
      <c r="O222" s="3"/>
      <c r="P222" s="3"/>
      <c r="Q222" s="3"/>
      <c r="R222" s="3"/>
      <c r="S222" s="6"/>
      <c r="T222" s="3"/>
      <c r="U222" s="3"/>
      <c r="V222" s="3"/>
      <c r="W222" s="3"/>
      <c r="X222" s="3"/>
      <c r="Y222" s="3"/>
      <c r="Z222" s="3"/>
      <c r="AA222" s="7" t="s">
        <v>1577</v>
      </c>
      <c r="AB222" s="8">
        <v>0</v>
      </c>
      <c r="AC222" s="9" t="str">
        <f t="shared" si="19"/>
        <v>БПН</v>
      </c>
    </row>
    <row r="223" spans="1:29" ht="15.6" x14ac:dyDescent="0.3">
      <c r="A223" s="29">
        <v>220</v>
      </c>
      <c r="B223" s="2" t="s">
        <v>27</v>
      </c>
      <c r="C223" s="52" t="s">
        <v>28</v>
      </c>
      <c r="D223" s="2"/>
      <c r="E223" s="2"/>
      <c r="F223" s="3" t="s">
        <v>489</v>
      </c>
      <c r="G223" s="3">
        <v>5000059369</v>
      </c>
      <c r="H223" s="3" t="s">
        <v>55</v>
      </c>
      <c r="I223" s="4" t="s">
        <v>490</v>
      </c>
      <c r="J223" s="3" t="s">
        <v>185</v>
      </c>
      <c r="K223" s="5">
        <v>20</v>
      </c>
      <c r="L223" s="5">
        <v>29610</v>
      </c>
      <c r="M223" s="21">
        <f t="shared" si="17"/>
        <v>592200</v>
      </c>
      <c r="N223" s="21">
        <f t="shared" si="18"/>
        <v>663264.00000000012</v>
      </c>
      <c r="O223" s="3"/>
      <c r="P223" s="3"/>
      <c r="Q223" s="3"/>
      <c r="R223" s="3"/>
      <c r="S223" s="6"/>
      <c r="T223" s="3"/>
      <c r="U223" s="3"/>
      <c r="V223" s="3"/>
      <c r="W223" s="3"/>
      <c r="X223" s="3"/>
      <c r="Y223" s="3"/>
      <c r="Z223" s="3"/>
      <c r="AA223" s="7" t="s">
        <v>1577</v>
      </c>
      <c r="AB223" s="8">
        <v>0</v>
      </c>
      <c r="AC223" s="9" t="str">
        <f t="shared" si="19"/>
        <v>БПН</v>
      </c>
    </row>
    <row r="224" spans="1:29" ht="15.6" x14ac:dyDescent="0.3">
      <c r="A224" s="29">
        <v>221</v>
      </c>
      <c r="B224" s="2" t="s">
        <v>27</v>
      </c>
      <c r="C224" s="52" t="s">
        <v>28</v>
      </c>
      <c r="D224" s="2"/>
      <c r="E224" s="2"/>
      <c r="F224" s="3" t="s">
        <v>491</v>
      </c>
      <c r="G224" s="3">
        <v>5000010247</v>
      </c>
      <c r="H224" s="3" t="s">
        <v>55</v>
      </c>
      <c r="I224" s="4" t="s">
        <v>492</v>
      </c>
      <c r="J224" s="3" t="s">
        <v>185</v>
      </c>
      <c r="K224" s="5">
        <v>1</v>
      </c>
      <c r="L224" s="5">
        <v>41363</v>
      </c>
      <c r="M224" s="21">
        <f t="shared" si="17"/>
        <v>41363</v>
      </c>
      <c r="N224" s="21">
        <f t="shared" si="18"/>
        <v>46326.560000000005</v>
      </c>
      <c r="O224" s="3"/>
      <c r="P224" s="3"/>
      <c r="Q224" s="3"/>
      <c r="R224" s="3"/>
      <c r="S224" s="6"/>
      <c r="T224" s="3"/>
      <c r="U224" s="3"/>
      <c r="V224" s="3"/>
      <c r="W224" s="3"/>
      <c r="X224" s="3"/>
      <c r="Y224" s="3"/>
      <c r="Z224" s="3"/>
      <c r="AA224" s="7" t="s">
        <v>1577</v>
      </c>
      <c r="AB224" s="8">
        <v>0</v>
      </c>
      <c r="AC224" s="9" t="str">
        <f t="shared" si="19"/>
        <v>БПН</v>
      </c>
    </row>
    <row r="225" spans="1:29" ht="15.6" x14ac:dyDescent="0.3">
      <c r="A225" s="29">
        <v>222</v>
      </c>
      <c r="B225" s="2" t="s">
        <v>27</v>
      </c>
      <c r="C225" s="52" t="s">
        <v>28</v>
      </c>
      <c r="D225" s="2"/>
      <c r="E225" s="2"/>
      <c r="F225" s="3" t="s">
        <v>493</v>
      </c>
      <c r="G225" s="3">
        <v>5000001425</v>
      </c>
      <c r="H225" s="3" t="s">
        <v>55</v>
      </c>
      <c r="I225" s="4" t="s">
        <v>494</v>
      </c>
      <c r="J225" s="3" t="s">
        <v>185</v>
      </c>
      <c r="K225" s="5">
        <v>20</v>
      </c>
      <c r="L225" s="5">
        <v>6171.42</v>
      </c>
      <c r="M225" s="21">
        <f t="shared" si="17"/>
        <v>123428.4</v>
      </c>
      <c r="N225" s="21">
        <f t="shared" si="18"/>
        <v>138239.80800000002</v>
      </c>
      <c r="O225" s="3"/>
      <c r="P225" s="3"/>
      <c r="Q225" s="3"/>
      <c r="R225" s="3"/>
      <c r="S225" s="6"/>
      <c r="T225" s="3"/>
      <c r="U225" s="3"/>
      <c r="V225" s="3"/>
      <c r="W225" s="3"/>
      <c r="X225" s="3"/>
      <c r="Y225" s="3"/>
      <c r="Z225" s="3"/>
      <c r="AA225" s="7" t="s">
        <v>1577</v>
      </c>
      <c r="AB225" s="8">
        <v>0</v>
      </c>
      <c r="AC225" s="9" t="str">
        <f t="shared" si="19"/>
        <v>БПН</v>
      </c>
    </row>
    <row r="226" spans="1:29" ht="15.6" x14ac:dyDescent="0.3">
      <c r="A226" s="29">
        <v>223</v>
      </c>
      <c r="B226" s="2" t="s">
        <v>27</v>
      </c>
      <c r="C226" s="52" t="s">
        <v>28</v>
      </c>
      <c r="D226" s="2"/>
      <c r="E226" s="2"/>
      <c r="F226" s="3" t="s">
        <v>493</v>
      </c>
      <c r="G226" s="3">
        <v>5000000682</v>
      </c>
      <c r="H226" s="3" t="s">
        <v>55</v>
      </c>
      <c r="I226" s="4" t="s">
        <v>495</v>
      </c>
      <c r="J226" s="3" t="s">
        <v>185</v>
      </c>
      <c r="K226" s="5">
        <v>20</v>
      </c>
      <c r="L226" s="5">
        <v>6171.42</v>
      </c>
      <c r="M226" s="21">
        <f t="shared" si="17"/>
        <v>123428.4</v>
      </c>
      <c r="N226" s="21">
        <f t="shared" si="18"/>
        <v>138239.80800000002</v>
      </c>
      <c r="O226" s="3"/>
      <c r="P226" s="3"/>
      <c r="Q226" s="3"/>
      <c r="R226" s="3"/>
      <c r="S226" s="6"/>
      <c r="T226" s="3"/>
      <c r="U226" s="3"/>
      <c r="V226" s="3"/>
      <c r="W226" s="3"/>
      <c r="X226" s="3"/>
      <c r="Y226" s="3"/>
      <c r="Z226" s="3"/>
      <c r="AA226" s="7" t="s">
        <v>1577</v>
      </c>
      <c r="AB226" s="8">
        <v>0</v>
      </c>
      <c r="AC226" s="9" t="str">
        <f t="shared" si="19"/>
        <v>БПН</v>
      </c>
    </row>
    <row r="227" spans="1:29" ht="15.6" x14ac:dyDescent="0.3">
      <c r="A227" s="29">
        <v>224</v>
      </c>
      <c r="B227" s="2" t="s">
        <v>27</v>
      </c>
      <c r="C227" s="52" t="s">
        <v>28</v>
      </c>
      <c r="D227" s="2"/>
      <c r="E227" s="2"/>
      <c r="F227" s="3" t="s">
        <v>496</v>
      </c>
      <c r="G227" s="3">
        <v>5000010771</v>
      </c>
      <c r="H227" s="3" t="s">
        <v>55</v>
      </c>
      <c r="I227" s="4" t="s">
        <v>497</v>
      </c>
      <c r="J227" s="3" t="s">
        <v>185</v>
      </c>
      <c r="K227" s="5">
        <v>2</v>
      </c>
      <c r="L227" s="5">
        <v>112112</v>
      </c>
      <c r="M227" s="21">
        <f t="shared" si="17"/>
        <v>224224</v>
      </c>
      <c r="N227" s="21">
        <f t="shared" si="18"/>
        <v>251130.88000000003</v>
      </c>
      <c r="O227" s="3"/>
      <c r="P227" s="3"/>
      <c r="Q227" s="3"/>
      <c r="R227" s="3"/>
      <c r="S227" s="6"/>
      <c r="T227" s="3"/>
      <c r="U227" s="3"/>
      <c r="V227" s="3"/>
      <c r="W227" s="3"/>
      <c r="X227" s="3"/>
      <c r="Y227" s="3"/>
      <c r="Z227" s="3"/>
      <c r="AA227" s="7" t="s">
        <v>1577</v>
      </c>
      <c r="AB227" s="8">
        <v>0</v>
      </c>
      <c r="AC227" s="9" t="str">
        <f t="shared" si="19"/>
        <v>БПН</v>
      </c>
    </row>
    <row r="228" spans="1:29" ht="15.6" x14ac:dyDescent="0.3">
      <c r="A228" s="29">
        <v>225</v>
      </c>
      <c r="B228" s="2" t="s">
        <v>27</v>
      </c>
      <c r="C228" s="52" t="s">
        <v>28</v>
      </c>
      <c r="D228" s="2"/>
      <c r="E228" s="2"/>
      <c r="F228" s="3" t="s">
        <v>499</v>
      </c>
      <c r="G228" s="3">
        <v>5000011343</v>
      </c>
      <c r="H228" s="3" t="s">
        <v>55</v>
      </c>
      <c r="I228" s="4" t="s">
        <v>500</v>
      </c>
      <c r="J228" s="3" t="s">
        <v>185</v>
      </c>
      <c r="K228" s="5">
        <v>8</v>
      </c>
      <c r="L228" s="5">
        <v>45654.06</v>
      </c>
      <c r="M228" s="21">
        <f t="shared" si="17"/>
        <v>365232.48</v>
      </c>
      <c r="N228" s="21">
        <f t="shared" si="18"/>
        <v>409060.37760000001</v>
      </c>
      <c r="O228" s="3"/>
      <c r="P228" s="3"/>
      <c r="Q228" s="3"/>
      <c r="R228" s="3"/>
      <c r="S228" s="6"/>
      <c r="T228" s="3"/>
      <c r="U228" s="3"/>
      <c r="V228" s="3"/>
      <c r="W228" s="3"/>
      <c r="X228" s="3"/>
      <c r="Y228" s="3"/>
      <c r="Z228" s="3"/>
      <c r="AA228" s="7" t="s">
        <v>1577</v>
      </c>
      <c r="AB228" s="8">
        <v>0</v>
      </c>
      <c r="AC228" s="9" t="str">
        <f t="shared" si="19"/>
        <v>БПН</v>
      </c>
    </row>
    <row r="229" spans="1:29" ht="15.6" x14ac:dyDescent="0.3">
      <c r="A229" s="29">
        <v>226</v>
      </c>
      <c r="B229" s="2" t="s">
        <v>27</v>
      </c>
      <c r="C229" s="52" t="s">
        <v>28</v>
      </c>
      <c r="D229" s="2"/>
      <c r="E229" s="2"/>
      <c r="F229" s="3" t="s">
        <v>501</v>
      </c>
      <c r="G229" s="3">
        <v>5000014278</v>
      </c>
      <c r="H229" s="3" t="s">
        <v>56</v>
      </c>
      <c r="I229" s="4" t="s">
        <v>502</v>
      </c>
      <c r="J229" s="3" t="s">
        <v>185</v>
      </c>
      <c r="K229" s="5">
        <v>25</v>
      </c>
      <c r="L229" s="5">
        <v>1376.35</v>
      </c>
      <c r="M229" s="21">
        <f t="shared" si="17"/>
        <v>34408.75</v>
      </c>
      <c r="N229" s="21">
        <f t="shared" si="18"/>
        <v>38537.800000000003</v>
      </c>
      <c r="O229" s="3"/>
      <c r="P229" s="3"/>
      <c r="Q229" s="3"/>
      <c r="R229" s="3"/>
      <c r="S229" s="6"/>
      <c r="T229" s="3"/>
      <c r="U229" s="3"/>
      <c r="V229" s="3"/>
      <c r="W229" s="3"/>
      <c r="X229" s="3"/>
      <c r="Y229" s="3"/>
      <c r="Z229" s="3"/>
      <c r="AA229" s="7" t="s">
        <v>1577</v>
      </c>
      <c r="AB229" s="8">
        <v>0</v>
      </c>
      <c r="AC229" s="9" t="str">
        <f t="shared" si="19"/>
        <v>БПН</v>
      </c>
    </row>
    <row r="230" spans="1:29" ht="15.6" x14ac:dyDescent="0.3">
      <c r="A230" s="29">
        <v>227</v>
      </c>
      <c r="B230" s="2" t="s">
        <v>27</v>
      </c>
      <c r="C230" s="52" t="s">
        <v>28</v>
      </c>
      <c r="D230" s="2"/>
      <c r="E230" s="2"/>
      <c r="F230" s="3" t="s">
        <v>503</v>
      </c>
      <c r="G230" s="3">
        <v>5000014279</v>
      </c>
      <c r="H230" s="3" t="s">
        <v>56</v>
      </c>
      <c r="I230" s="4" t="s">
        <v>504</v>
      </c>
      <c r="J230" s="3" t="s">
        <v>185</v>
      </c>
      <c r="K230" s="5">
        <v>10</v>
      </c>
      <c r="L230" s="5">
        <v>1376.35</v>
      </c>
      <c r="M230" s="21">
        <f t="shared" si="17"/>
        <v>13763.5</v>
      </c>
      <c r="N230" s="21">
        <f t="shared" si="18"/>
        <v>15415.12</v>
      </c>
      <c r="O230" s="3"/>
      <c r="P230" s="3"/>
      <c r="Q230" s="3"/>
      <c r="R230" s="3"/>
      <c r="S230" s="6"/>
      <c r="T230" s="3"/>
      <c r="U230" s="3"/>
      <c r="V230" s="3"/>
      <c r="W230" s="3"/>
      <c r="X230" s="3"/>
      <c r="Y230" s="3"/>
      <c r="Z230" s="3"/>
      <c r="AA230" s="7" t="s">
        <v>1577</v>
      </c>
      <c r="AB230" s="8">
        <v>0</v>
      </c>
      <c r="AC230" s="9" t="str">
        <f t="shared" si="19"/>
        <v>БПН</v>
      </c>
    </row>
    <row r="231" spans="1:29" ht="15.6" x14ac:dyDescent="0.3">
      <c r="A231" s="29">
        <v>228</v>
      </c>
      <c r="B231" s="2" t="s">
        <v>27</v>
      </c>
      <c r="C231" s="52" t="s">
        <v>28</v>
      </c>
      <c r="D231" s="2"/>
      <c r="E231" s="2"/>
      <c r="F231" s="3" t="s">
        <v>505</v>
      </c>
      <c r="G231" s="3">
        <v>5000013944</v>
      </c>
      <c r="H231" s="3" t="s">
        <v>56</v>
      </c>
      <c r="I231" s="4" t="s">
        <v>506</v>
      </c>
      <c r="J231" s="3" t="s">
        <v>185</v>
      </c>
      <c r="K231" s="5">
        <v>10</v>
      </c>
      <c r="L231" s="5">
        <v>1376.35</v>
      </c>
      <c r="M231" s="21">
        <f t="shared" si="17"/>
        <v>13763.5</v>
      </c>
      <c r="N231" s="21">
        <f t="shared" si="18"/>
        <v>15415.12</v>
      </c>
      <c r="O231" s="3"/>
      <c r="P231" s="3"/>
      <c r="Q231" s="3"/>
      <c r="R231" s="3"/>
      <c r="S231" s="6"/>
      <c r="T231" s="3"/>
      <c r="U231" s="3"/>
      <c r="V231" s="3"/>
      <c r="W231" s="3"/>
      <c r="X231" s="3"/>
      <c r="Y231" s="3"/>
      <c r="Z231" s="3"/>
      <c r="AA231" s="7" t="s">
        <v>1577</v>
      </c>
      <c r="AB231" s="8">
        <v>0</v>
      </c>
      <c r="AC231" s="9" t="str">
        <f t="shared" si="19"/>
        <v>БПН</v>
      </c>
    </row>
    <row r="232" spans="1:29" ht="15.6" x14ac:dyDescent="0.3">
      <c r="A232" s="29">
        <v>229</v>
      </c>
      <c r="B232" s="2" t="s">
        <v>27</v>
      </c>
      <c r="C232" s="52" t="s">
        <v>28</v>
      </c>
      <c r="D232" s="2"/>
      <c r="E232" s="2"/>
      <c r="F232" s="3" t="s">
        <v>507</v>
      </c>
      <c r="G232" s="3">
        <v>5000011382</v>
      </c>
      <c r="H232" s="3" t="s">
        <v>34</v>
      </c>
      <c r="I232" s="4" t="s">
        <v>508</v>
      </c>
      <c r="J232" s="3" t="s">
        <v>185</v>
      </c>
      <c r="K232" s="5">
        <v>40</v>
      </c>
      <c r="L232" s="5">
        <v>2076.19</v>
      </c>
      <c r="M232" s="21">
        <f t="shared" si="17"/>
        <v>83047.600000000006</v>
      </c>
      <c r="N232" s="21">
        <f t="shared" si="18"/>
        <v>93013.31200000002</v>
      </c>
      <c r="O232" s="3"/>
      <c r="P232" s="3"/>
      <c r="Q232" s="3"/>
      <c r="R232" s="3"/>
      <c r="S232" s="6"/>
      <c r="T232" s="3"/>
      <c r="U232" s="3"/>
      <c r="V232" s="3"/>
      <c r="W232" s="3"/>
      <c r="X232" s="3"/>
      <c r="Y232" s="3"/>
      <c r="Z232" s="3"/>
      <c r="AA232" s="7" t="s">
        <v>1577</v>
      </c>
      <c r="AB232" s="8">
        <v>0</v>
      </c>
      <c r="AC232" s="9" t="str">
        <f t="shared" si="19"/>
        <v>БПН</v>
      </c>
    </row>
    <row r="233" spans="1:29" ht="15.6" x14ac:dyDescent="0.3">
      <c r="A233" s="29">
        <v>230</v>
      </c>
      <c r="B233" s="2" t="s">
        <v>27</v>
      </c>
      <c r="C233" s="52" t="s">
        <v>28</v>
      </c>
      <c r="D233" s="2"/>
      <c r="E233" s="2"/>
      <c r="F233" s="3" t="s">
        <v>509</v>
      </c>
      <c r="G233" s="3">
        <v>5000010379</v>
      </c>
      <c r="H233" s="3" t="s">
        <v>56</v>
      </c>
      <c r="I233" s="4" t="s">
        <v>510</v>
      </c>
      <c r="J233" s="3" t="s">
        <v>231</v>
      </c>
      <c r="K233" s="5">
        <v>5</v>
      </c>
      <c r="L233" s="5">
        <v>33825.599999999999</v>
      </c>
      <c r="M233" s="21">
        <f t="shared" si="17"/>
        <v>169128</v>
      </c>
      <c r="N233" s="21">
        <f t="shared" si="18"/>
        <v>189423.36000000002</v>
      </c>
      <c r="O233" s="3"/>
      <c r="P233" s="3"/>
      <c r="Q233" s="3"/>
      <c r="R233" s="3"/>
      <c r="S233" s="6"/>
      <c r="T233" s="3"/>
      <c r="U233" s="3"/>
      <c r="V233" s="3"/>
      <c r="W233" s="3"/>
      <c r="X233" s="3"/>
      <c r="Y233" s="3"/>
      <c r="Z233" s="3"/>
      <c r="AA233" s="7" t="s">
        <v>1577</v>
      </c>
      <c r="AB233" s="8">
        <v>0</v>
      </c>
      <c r="AC233" s="9" t="str">
        <f t="shared" si="19"/>
        <v>БПН</v>
      </c>
    </row>
    <row r="234" spans="1:29" ht="31.2" x14ac:dyDescent="0.3">
      <c r="A234" s="29">
        <v>231</v>
      </c>
      <c r="B234" s="2" t="s">
        <v>27</v>
      </c>
      <c r="C234" s="52" t="s">
        <v>28</v>
      </c>
      <c r="D234" s="2"/>
      <c r="E234" s="2"/>
      <c r="F234" s="3" t="s">
        <v>511</v>
      </c>
      <c r="G234" s="3">
        <v>5000010371</v>
      </c>
      <c r="H234" s="3" t="s">
        <v>56</v>
      </c>
      <c r="I234" s="4" t="s">
        <v>512</v>
      </c>
      <c r="J234" s="3" t="s">
        <v>231</v>
      </c>
      <c r="K234" s="5">
        <v>5</v>
      </c>
      <c r="L234" s="5">
        <v>16329.6</v>
      </c>
      <c r="M234" s="21">
        <f t="shared" si="17"/>
        <v>81648</v>
      </c>
      <c r="N234" s="21">
        <f t="shared" si="18"/>
        <v>91445.760000000009</v>
      </c>
      <c r="O234" s="3"/>
      <c r="P234" s="3"/>
      <c r="Q234" s="3"/>
      <c r="R234" s="3"/>
      <c r="S234" s="6"/>
      <c r="T234" s="3"/>
      <c r="U234" s="3"/>
      <c r="V234" s="3"/>
      <c r="W234" s="3"/>
      <c r="X234" s="3"/>
      <c r="Y234" s="3"/>
      <c r="Z234" s="3"/>
      <c r="AA234" s="7" t="s">
        <v>1577</v>
      </c>
      <c r="AB234" s="8">
        <v>0</v>
      </c>
      <c r="AC234" s="9" t="str">
        <f t="shared" si="19"/>
        <v>БПН</v>
      </c>
    </row>
    <row r="235" spans="1:29" ht="15.6" x14ac:dyDescent="0.3">
      <c r="A235" s="29">
        <v>232</v>
      </c>
      <c r="B235" s="2" t="s">
        <v>27</v>
      </c>
      <c r="C235" s="52" t="s">
        <v>28</v>
      </c>
      <c r="D235" s="2"/>
      <c r="E235" s="2"/>
      <c r="F235" s="3" t="s">
        <v>469</v>
      </c>
      <c r="G235" s="3">
        <v>5000008810</v>
      </c>
      <c r="H235" s="3" t="s">
        <v>56</v>
      </c>
      <c r="I235" s="4" t="s">
        <v>513</v>
      </c>
      <c r="J235" s="3" t="s">
        <v>185</v>
      </c>
      <c r="K235" s="5">
        <v>10</v>
      </c>
      <c r="L235" s="5">
        <v>1749.6</v>
      </c>
      <c r="M235" s="21">
        <f t="shared" si="17"/>
        <v>17496</v>
      </c>
      <c r="N235" s="21">
        <f t="shared" si="18"/>
        <v>19595.52</v>
      </c>
      <c r="O235" s="3"/>
      <c r="P235" s="3"/>
      <c r="Q235" s="3"/>
      <c r="R235" s="3"/>
      <c r="S235" s="6"/>
      <c r="T235" s="3"/>
      <c r="U235" s="3"/>
      <c r="V235" s="3"/>
      <c r="W235" s="3"/>
      <c r="X235" s="3"/>
      <c r="Y235" s="3"/>
      <c r="Z235" s="3"/>
      <c r="AA235" s="7" t="s">
        <v>1577</v>
      </c>
      <c r="AB235" s="8">
        <v>0</v>
      </c>
      <c r="AC235" s="9" t="str">
        <f t="shared" si="19"/>
        <v>БПН</v>
      </c>
    </row>
    <row r="236" spans="1:29" ht="15.6" x14ac:dyDescent="0.3">
      <c r="A236" s="29">
        <v>233</v>
      </c>
      <c r="B236" s="2" t="s">
        <v>27</v>
      </c>
      <c r="C236" s="52" t="s">
        <v>28</v>
      </c>
      <c r="D236" s="2"/>
      <c r="E236" s="2"/>
      <c r="F236" s="3" t="s">
        <v>514</v>
      </c>
      <c r="G236" s="3">
        <v>5000032090</v>
      </c>
      <c r="H236" s="3" t="s">
        <v>56</v>
      </c>
      <c r="I236" s="4" t="s">
        <v>515</v>
      </c>
      <c r="J236" s="3" t="s">
        <v>185</v>
      </c>
      <c r="K236" s="5">
        <v>3</v>
      </c>
      <c r="L236" s="5">
        <v>3149.28</v>
      </c>
      <c r="M236" s="21">
        <f t="shared" si="17"/>
        <v>9447.84</v>
      </c>
      <c r="N236" s="21">
        <f t="shared" si="18"/>
        <v>10581.580800000002</v>
      </c>
      <c r="O236" s="3"/>
      <c r="P236" s="3"/>
      <c r="Q236" s="3"/>
      <c r="R236" s="3"/>
      <c r="S236" s="6"/>
      <c r="T236" s="3"/>
      <c r="U236" s="3"/>
      <c r="V236" s="3"/>
      <c r="W236" s="3"/>
      <c r="X236" s="3"/>
      <c r="Y236" s="3"/>
      <c r="Z236" s="3"/>
      <c r="AA236" s="7" t="s">
        <v>1577</v>
      </c>
      <c r="AB236" s="8">
        <v>0</v>
      </c>
      <c r="AC236" s="9" t="str">
        <f t="shared" si="19"/>
        <v>БПН</v>
      </c>
    </row>
    <row r="237" spans="1:29" ht="15.6" x14ac:dyDescent="0.3">
      <c r="A237" s="29">
        <v>234</v>
      </c>
      <c r="B237" s="2" t="s">
        <v>27</v>
      </c>
      <c r="C237" s="52" t="s">
        <v>28</v>
      </c>
      <c r="D237" s="2"/>
      <c r="E237" s="2"/>
      <c r="F237" s="3" t="s">
        <v>516</v>
      </c>
      <c r="G237" s="3">
        <v>5000012622</v>
      </c>
      <c r="H237" s="3" t="s">
        <v>56</v>
      </c>
      <c r="I237" s="4" t="s">
        <v>517</v>
      </c>
      <c r="J237" s="3" t="s">
        <v>185</v>
      </c>
      <c r="K237" s="5">
        <v>2</v>
      </c>
      <c r="L237" s="5">
        <v>43390.080000000002</v>
      </c>
      <c r="M237" s="21">
        <f t="shared" ref="M237:M299" si="20">L237*K237</f>
        <v>86780.160000000003</v>
      </c>
      <c r="N237" s="21">
        <f t="shared" ref="N237:N299" si="21">M237*1.12</f>
        <v>97193.779200000019</v>
      </c>
      <c r="O237" s="3"/>
      <c r="P237" s="3"/>
      <c r="Q237" s="3"/>
      <c r="R237" s="3"/>
      <c r="S237" s="6"/>
      <c r="T237" s="3"/>
      <c r="U237" s="3"/>
      <c r="V237" s="3"/>
      <c r="W237" s="3"/>
      <c r="X237" s="3"/>
      <c r="Y237" s="3"/>
      <c r="Z237" s="3"/>
      <c r="AA237" s="7" t="s">
        <v>1577</v>
      </c>
      <c r="AB237" s="8">
        <v>0</v>
      </c>
      <c r="AC237" s="9" t="str">
        <f t="shared" si="19"/>
        <v>БПН</v>
      </c>
    </row>
    <row r="238" spans="1:29" ht="15.6" x14ac:dyDescent="0.3">
      <c r="A238" s="29">
        <v>235</v>
      </c>
      <c r="B238" s="2" t="s">
        <v>27</v>
      </c>
      <c r="C238" s="52" t="s">
        <v>28</v>
      </c>
      <c r="D238" s="2"/>
      <c r="E238" s="2"/>
      <c r="F238" s="3" t="s">
        <v>516</v>
      </c>
      <c r="G238" s="3">
        <v>5000003767</v>
      </c>
      <c r="H238" s="3" t="s">
        <v>34</v>
      </c>
      <c r="I238" s="4" t="s">
        <v>518</v>
      </c>
      <c r="J238" s="3" t="s">
        <v>185</v>
      </c>
      <c r="K238" s="5">
        <v>70</v>
      </c>
      <c r="L238" s="5">
        <v>3137.62</v>
      </c>
      <c r="M238" s="21">
        <f t="shared" si="20"/>
        <v>219633.4</v>
      </c>
      <c r="N238" s="21">
        <f t="shared" si="21"/>
        <v>245989.40800000002</v>
      </c>
      <c r="O238" s="3"/>
      <c r="P238" s="3"/>
      <c r="Q238" s="3"/>
      <c r="R238" s="3"/>
      <c r="S238" s="6"/>
      <c r="T238" s="3"/>
      <c r="U238" s="3"/>
      <c r="V238" s="3"/>
      <c r="W238" s="3"/>
      <c r="X238" s="3"/>
      <c r="Y238" s="3"/>
      <c r="Z238" s="3"/>
      <c r="AA238" s="7" t="s">
        <v>1577</v>
      </c>
      <c r="AB238" s="8">
        <v>0</v>
      </c>
      <c r="AC238" s="9" t="str">
        <f t="shared" ref="AC238:AC300" si="22">IF(M238&gt;1966000,"ОК","БПН")</f>
        <v>БПН</v>
      </c>
    </row>
    <row r="239" spans="1:29" ht="15.6" x14ac:dyDescent="0.3">
      <c r="A239" s="29">
        <v>236</v>
      </c>
      <c r="B239" s="2" t="s">
        <v>27</v>
      </c>
      <c r="C239" s="52" t="s">
        <v>28</v>
      </c>
      <c r="D239" s="2"/>
      <c r="E239" s="2"/>
      <c r="F239" s="3" t="s">
        <v>516</v>
      </c>
      <c r="G239" s="3">
        <v>5000008475</v>
      </c>
      <c r="H239" s="3" t="s">
        <v>1581</v>
      </c>
      <c r="I239" s="4" t="s">
        <v>519</v>
      </c>
      <c r="J239" s="3" t="s">
        <v>185</v>
      </c>
      <c r="K239" s="5">
        <v>30</v>
      </c>
      <c r="L239" s="5">
        <v>4053.2399999999993</v>
      </c>
      <c r="M239" s="21">
        <f t="shared" si="20"/>
        <v>121597.19999999998</v>
      </c>
      <c r="N239" s="21">
        <f t="shared" si="21"/>
        <v>136188.864</v>
      </c>
      <c r="O239" s="3"/>
      <c r="P239" s="3"/>
      <c r="Q239" s="3"/>
      <c r="R239" s="3"/>
      <c r="S239" s="6"/>
      <c r="T239" s="3"/>
      <c r="U239" s="3"/>
      <c r="V239" s="3"/>
      <c r="W239" s="3"/>
      <c r="X239" s="3"/>
      <c r="Y239" s="3"/>
      <c r="Z239" s="3"/>
      <c r="AA239" s="7" t="s">
        <v>1577</v>
      </c>
      <c r="AB239" s="8">
        <v>0</v>
      </c>
      <c r="AC239" s="9" t="str">
        <f t="shared" si="22"/>
        <v>БПН</v>
      </c>
    </row>
    <row r="240" spans="1:29" ht="15.6" x14ac:dyDescent="0.3">
      <c r="A240" s="29">
        <v>237</v>
      </c>
      <c r="B240" s="2" t="s">
        <v>27</v>
      </c>
      <c r="C240" s="52" t="s">
        <v>28</v>
      </c>
      <c r="D240" s="2"/>
      <c r="E240" s="2"/>
      <c r="F240" s="3" t="s">
        <v>516</v>
      </c>
      <c r="G240" s="3">
        <v>5000003872</v>
      </c>
      <c r="H240" s="3" t="s">
        <v>1581</v>
      </c>
      <c r="I240" s="4" t="s">
        <v>520</v>
      </c>
      <c r="J240" s="3" t="s">
        <v>200</v>
      </c>
      <c r="K240" s="5">
        <v>20</v>
      </c>
      <c r="L240" s="5">
        <v>1726.27</v>
      </c>
      <c r="M240" s="21">
        <f t="shared" si="20"/>
        <v>34525.4</v>
      </c>
      <c r="N240" s="21">
        <f t="shared" si="21"/>
        <v>38668.448000000004</v>
      </c>
      <c r="O240" s="3"/>
      <c r="P240" s="3"/>
      <c r="Q240" s="3"/>
      <c r="R240" s="3"/>
      <c r="S240" s="6"/>
      <c r="T240" s="3"/>
      <c r="U240" s="3"/>
      <c r="V240" s="3"/>
      <c r="W240" s="3"/>
      <c r="X240" s="3"/>
      <c r="Y240" s="3"/>
      <c r="Z240" s="3"/>
      <c r="AA240" s="7" t="s">
        <v>1577</v>
      </c>
      <c r="AB240" s="8">
        <v>0</v>
      </c>
      <c r="AC240" s="9" t="str">
        <f t="shared" si="22"/>
        <v>БПН</v>
      </c>
    </row>
    <row r="241" spans="1:29" ht="15.6" x14ac:dyDescent="0.3">
      <c r="A241" s="29">
        <v>238</v>
      </c>
      <c r="B241" s="2" t="s">
        <v>27</v>
      </c>
      <c r="C241" s="52" t="s">
        <v>28</v>
      </c>
      <c r="D241" s="2"/>
      <c r="E241" s="2"/>
      <c r="F241" s="3" t="s">
        <v>516</v>
      </c>
      <c r="G241" s="3">
        <v>5000013678</v>
      </c>
      <c r="H241" s="3" t="s">
        <v>1581</v>
      </c>
      <c r="I241" s="4" t="s">
        <v>521</v>
      </c>
      <c r="J241" s="3" t="s">
        <v>200</v>
      </c>
      <c r="K241" s="5">
        <v>20</v>
      </c>
      <c r="L241" s="5">
        <v>2636.06</v>
      </c>
      <c r="M241" s="21">
        <f t="shared" si="20"/>
        <v>52721.2</v>
      </c>
      <c r="N241" s="21">
        <f t="shared" si="21"/>
        <v>59047.743999999999</v>
      </c>
      <c r="O241" s="3"/>
      <c r="P241" s="3"/>
      <c r="Q241" s="3"/>
      <c r="R241" s="3"/>
      <c r="S241" s="6"/>
      <c r="T241" s="3"/>
      <c r="U241" s="3"/>
      <c r="V241" s="3"/>
      <c r="W241" s="3"/>
      <c r="X241" s="3"/>
      <c r="Y241" s="3"/>
      <c r="Z241" s="3"/>
      <c r="AA241" s="7" t="s">
        <v>1577</v>
      </c>
      <c r="AB241" s="8">
        <v>0</v>
      </c>
      <c r="AC241" s="9" t="str">
        <f t="shared" si="22"/>
        <v>БПН</v>
      </c>
    </row>
    <row r="242" spans="1:29" ht="15.6" x14ac:dyDescent="0.3">
      <c r="A242" s="29">
        <v>239</v>
      </c>
      <c r="B242" s="2" t="s">
        <v>27</v>
      </c>
      <c r="C242" s="52" t="s">
        <v>28</v>
      </c>
      <c r="D242" s="2"/>
      <c r="E242" s="2"/>
      <c r="F242" s="3" t="s">
        <v>516</v>
      </c>
      <c r="G242" s="3">
        <v>5000013685</v>
      </c>
      <c r="H242" s="3" t="s">
        <v>1581</v>
      </c>
      <c r="I242" s="4" t="s">
        <v>522</v>
      </c>
      <c r="J242" s="3" t="s">
        <v>185</v>
      </c>
      <c r="K242" s="5">
        <v>14</v>
      </c>
      <c r="L242" s="5">
        <v>5482.08</v>
      </c>
      <c r="M242" s="21">
        <f t="shared" si="20"/>
        <v>76749.119999999995</v>
      </c>
      <c r="N242" s="21">
        <f t="shared" si="21"/>
        <v>85959.0144</v>
      </c>
      <c r="O242" s="3"/>
      <c r="P242" s="3"/>
      <c r="Q242" s="3"/>
      <c r="R242" s="3"/>
      <c r="S242" s="6"/>
      <c r="T242" s="3"/>
      <c r="U242" s="3"/>
      <c r="V242" s="3"/>
      <c r="W242" s="3"/>
      <c r="X242" s="3"/>
      <c r="Y242" s="3"/>
      <c r="Z242" s="3"/>
      <c r="AA242" s="7" t="s">
        <v>1577</v>
      </c>
      <c r="AB242" s="8">
        <v>0</v>
      </c>
      <c r="AC242" s="9" t="str">
        <f t="shared" si="22"/>
        <v>БПН</v>
      </c>
    </row>
    <row r="243" spans="1:29" ht="15.6" x14ac:dyDescent="0.3">
      <c r="A243" s="29">
        <v>240</v>
      </c>
      <c r="B243" s="2" t="s">
        <v>27</v>
      </c>
      <c r="C243" s="52" t="s">
        <v>28</v>
      </c>
      <c r="D243" s="2"/>
      <c r="E243" s="2"/>
      <c r="F243" s="3" t="s">
        <v>523</v>
      </c>
      <c r="G243" s="3">
        <v>5000003891</v>
      </c>
      <c r="H243" s="3" t="s">
        <v>1581</v>
      </c>
      <c r="I243" s="4" t="s">
        <v>524</v>
      </c>
      <c r="J243" s="3" t="s">
        <v>185</v>
      </c>
      <c r="K243" s="5">
        <v>14</v>
      </c>
      <c r="L243" s="5">
        <v>6111.94</v>
      </c>
      <c r="M243" s="21">
        <f t="shared" si="20"/>
        <v>85567.159999999989</v>
      </c>
      <c r="N243" s="21">
        <f t="shared" si="21"/>
        <v>95835.219199999992</v>
      </c>
      <c r="O243" s="3"/>
      <c r="P243" s="3"/>
      <c r="Q243" s="3"/>
      <c r="R243" s="3"/>
      <c r="S243" s="6"/>
      <c r="T243" s="3"/>
      <c r="U243" s="3"/>
      <c r="V243" s="3"/>
      <c r="W243" s="3"/>
      <c r="X243" s="3"/>
      <c r="Y243" s="3"/>
      <c r="Z243" s="3"/>
      <c r="AA243" s="7" t="s">
        <v>1577</v>
      </c>
      <c r="AB243" s="8">
        <v>0</v>
      </c>
      <c r="AC243" s="9" t="str">
        <f t="shared" si="22"/>
        <v>БПН</v>
      </c>
    </row>
    <row r="244" spans="1:29" ht="15.6" x14ac:dyDescent="0.3">
      <c r="A244" s="29">
        <v>241</v>
      </c>
      <c r="B244" s="2" t="s">
        <v>27</v>
      </c>
      <c r="C244" s="52" t="s">
        <v>28</v>
      </c>
      <c r="D244" s="2"/>
      <c r="E244" s="2"/>
      <c r="F244" s="3" t="s">
        <v>525</v>
      </c>
      <c r="G244" s="3">
        <v>5000012787</v>
      </c>
      <c r="H244" s="3" t="s">
        <v>1581</v>
      </c>
      <c r="I244" s="4" t="s">
        <v>526</v>
      </c>
      <c r="J244" s="3" t="s">
        <v>185</v>
      </c>
      <c r="K244" s="5">
        <v>31</v>
      </c>
      <c r="L244" s="5">
        <v>5248.8</v>
      </c>
      <c r="M244" s="21">
        <f t="shared" si="20"/>
        <v>162712.80000000002</v>
      </c>
      <c r="N244" s="21">
        <f t="shared" si="21"/>
        <v>182238.33600000004</v>
      </c>
      <c r="O244" s="3"/>
      <c r="P244" s="3"/>
      <c r="Q244" s="3"/>
      <c r="R244" s="3"/>
      <c r="S244" s="6"/>
      <c r="T244" s="3"/>
      <c r="U244" s="3"/>
      <c r="V244" s="3"/>
      <c r="W244" s="3"/>
      <c r="X244" s="3"/>
      <c r="Y244" s="3"/>
      <c r="Z244" s="3"/>
      <c r="AA244" s="7" t="s">
        <v>1577</v>
      </c>
      <c r="AB244" s="8">
        <v>0</v>
      </c>
      <c r="AC244" s="9" t="str">
        <f t="shared" si="22"/>
        <v>БПН</v>
      </c>
    </row>
    <row r="245" spans="1:29" ht="15.6" x14ac:dyDescent="0.3">
      <c r="A245" s="29">
        <v>242</v>
      </c>
      <c r="B245" s="2" t="s">
        <v>27</v>
      </c>
      <c r="C245" s="52" t="s">
        <v>28</v>
      </c>
      <c r="D245" s="2"/>
      <c r="E245" s="2"/>
      <c r="F245" s="3" t="s">
        <v>527</v>
      </c>
      <c r="G245" s="3">
        <v>5000013611</v>
      </c>
      <c r="H245" s="3" t="s">
        <v>1581</v>
      </c>
      <c r="I245" s="4" t="s">
        <v>528</v>
      </c>
      <c r="J245" s="3" t="s">
        <v>185</v>
      </c>
      <c r="K245" s="5">
        <v>20</v>
      </c>
      <c r="L245" s="5">
        <v>4199.04</v>
      </c>
      <c r="M245" s="21">
        <f t="shared" si="20"/>
        <v>83980.800000000003</v>
      </c>
      <c r="N245" s="21">
        <f t="shared" si="21"/>
        <v>94058.496000000014</v>
      </c>
      <c r="O245" s="3"/>
      <c r="P245" s="3"/>
      <c r="Q245" s="3"/>
      <c r="R245" s="3"/>
      <c r="S245" s="6"/>
      <c r="T245" s="3"/>
      <c r="U245" s="3"/>
      <c r="V245" s="3"/>
      <c r="W245" s="3"/>
      <c r="X245" s="3"/>
      <c r="Y245" s="3"/>
      <c r="Z245" s="3"/>
      <c r="AA245" s="7" t="s">
        <v>1577</v>
      </c>
      <c r="AB245" s="8">
        <v>0</v>
      </c>
      <c r="AC245" s="9" t="str">
        <f t="shared" si="22"/>
        <v>БПН</v>
      </c>
    </row>
    <row r="246" spans="1:29" ht="15.6" x14ac:dyDescent="0.3">
      <c r="A246" s="29">
        <v>243</v>
      </c>
      <c r="B246" s="2" t="s">
        <v>27</v>
      </c>
      <c r="C246" s="52" t="s">
        <v>28</v>
      </c>
      <c r="D246" s="2"/>
      <c r="E246" s="2"/>
      <c r="F246" s="3" t="s">
        <v>529</v>
      </c>
      <c r="G246" s="3">
        <v>5000006702</v>
      </c>
      <c r="H246" s="3" t="s">
        <v>34</v>
      </c>
      <c r="I246" s="4" t="s">
        <v>530</v>
      </c>
      <c r="J246" s="3" t="s">
        <v>185</v>
      </c>
      <c r="K246" s="5">
        <v>10</v>
      </c>
      <c r="L246" s="5">
        <v>10806.7</v>
      </c>
      <c r="M246" s="21">
        <f t="shared" si="20"/>
        <v>108067</v>
      </c>
      <c r="N246" s="21">
        <f t="shared" si="21"/>
        <v>121035.04000000001</v>
      </c>
      <c r="O246" s="3"/>
      <c r="P246" s="3"/>
      <c r="Q246" s="3"/>
      <c r="R246" s="3"/>
      <c r="S246" s="6"/>
      <c r="T246" s="3"/>
      <c r="U246" s="3"/>
      <c r="V246" s="3"/>
      <c r="W246" s="3"/>
      <c r="X246" s="3"/>
      <c r="Y246" s="3"/>
      <c r="Z246" s="3"/>
      <c r="AA246" s="7" t="s">
        <v>1577</v>
      </c>
      <c r="AB246" s="8">
        <v>0</v>
      </c>
      <c r="AC246" s="9" t="str">
        <f t="shared" si="22"/>
        <v>БПН</v>
      </c>
    </row>
    <row r="247" spans="1:29" ht="15.6" x14ac:dyDescent="0.3">
      <c r="A247" s="29">
        <v>244</v>
      </c>
      <c r="B247" s="2" t="s">
        <v>27</v>
      </c>
      <c r="C247" s="52" t="s">
        <v>28</v>
      </c>
      <c r="D247" s="2"/>
      <c r="E247" s="2"/>
      <c r="F247" s="3" t="s">
        <v>531</v>
      </c>
      <c r="G247" s="3">
        <v>5000003926</v>
      </c>
      <c r="H247" s="3" t="s">
        <v>1581</v>
      </c>
      <c r="I247" s="4" t="s">
        <v>532</v>
      </c>
      <c r="J247" s="3" t="s">
        <v>185</v>
      </c>
      <c r="K247" s="5">
        <v>2</v>
      </c>
      <c r="L247" s="5">
        <v>29160</v>
      </c>
      <c r="M247" s="21">
        <f t="shared" si="20"/>
        <v>58320</v>
      </c>
      <c r="N247" s="21">
        <f t="shared" si="21"/>
        <v>65318.400000000009</v>
      </c>
      <c r="O247" s="3"/>
      <c r="P247" s="3"/>
      <c r="Q247" s="3"/>
      <c r="R247" s="3"/>
      <c r="S247" s="6"/>
      <c r="T247" s="3"/>
      <c r="U247" s="3"/>
      <c r="V247" s="3"/>
      <c r="W247" s="3"/>
      <c r="X247" s="3"/>
      <c r="Y247" s="3"/>
      <c r="Z247" s="3"/>
      <c r="AA247" s="7" t="s">
        <v>1577</v>
      </c>
      <c r="AB247" s="8">
        <v>0</v>
      </c>
      <c r="AC247" s="9" t="str">
        <f t="shared" si="22"/>
        <v>БПН</v>
      </c>
    </row>
    <row r="248" spans="1:29" ht="15.6" x14ac:dyDescent="0.3">
      <c r="A248" s="29">
        <v>245</v>
      </c>
      <c r="B248" s="2" t="s">
        <v>27</v>
      </c>
      <c r="C248" s="52" t="s">
        <v>28</v>
      </c>
      <c r="D248" s="2"/>
      <c r="E248" s="2"/>
      <c r="F248" s="3" t="s">
        <v>533</v>
      </c>
      <c r="G248" s="3">
        <v>5000013498</v>
      </c>
      <c r="H248" s="3" t="s">
        <v>34</v>
      </c>
      <c r="I248" s="4" t="s">
        <v>534</v>
      </c>
      <c r="J248" s="3" t="s">
        <v>185</v>
      </c>
      <c r="K248" s="5">
        <v>3</v>
      </c>
      <c r="L248" s="5">
        <v>9914.4</v>
      </c>
      <c r="M248" s="21">
        <f t="shared" si="20"/>
        <v>29743.199999999997</v>
      </c>
      <c r="N248" s="21">
        <f t="shared" si="21"/>
        <v>33312.383999999998</v>
      </c>
      <c r="O248" s="3"/>
      <c r="P248" s="3"/>
      <c r="Q248" s="3"/>
      <c r="R248" s="3"/>
      <c r="S248" s="6"/>
      <c r="T248" s="3"/>
      <c r="U248" s="3"/>
      <c r="V248" s="3"/>
      <c r="W248" s="3"/>
      <c r="X248" s="3"/>
      <c r="Y248" s="3"/>
      <c r="Z248" s="3"/>
      <c r="AA248" s="7" t="s">
        <v>1577</v>
      </c>
      <c r="AB248" s="8">
        <v>0</v>
      </c>
      <c r="AC248" s="9" t="str">
        <f t="shared" si="22"/>
        <v>БПН</v>
      </c>
    </row>
    <row r="249" spans="1:29" ht="15.6" x14ac:dyDescent="0.3">
      <c r="A249" s="29">
        <v>246</v>
      </c>
      <c r="B249" s="2" t="s">
        <v>27</v>
      </c>
      <c r="C249" s="52" t="s">
        <v>28</v>
      </c>
      <c r="D249" s="2"/>
      <c r="E249" s="2"/>
      <c r="F249" s="3" t="s">
        <v>535</v>
      </c>
      <c r="G249" s="3">
        <v>5000004718</v>
      </c>
      <c r="H249" s="3" t="s">
        <v>34</v>
      </c>
      <c r="I249" s="4" t="s">
        <v>536</v>
      </c>
      <c r="J249" s="3" t="s">
        <v>185</v>
      </c>
      <c r="K249" s="5">
        <v>5</v>
      </c>
      <c r="L249" s="5">
        <v>61014.38</v>
      </c>
      <c r="M249" s="21">
        <f t="shared" si="20"/>
        <v>305071.89999999997</v>
      </c>
      <c r="N249" s="21">
        <f t="shared" si="21"/>
        <v>341680.52799999999</v>
      </c>
      <c r="O249" s="3"/>
      <c r="P249" s="3"/>
      <c r="Q249" s="3"/>
      <c r="R249" s="3"/>
      <c r="S249" s="6"/>
      <c r="T249" s="3"/>
      <c r="U249" s="3"/>
      <c r="V249" s="3"/>
      <c r="W249" s="3"/>
      <c r="X249" s="3"/>
      <c r="Y249" s="3"/>
      <c r="Z249" s="3"/>
      <c r="AA249" s="7" t="s">
        <v>1577</v>
      </c>
      <c r="AB249" s="8">
        <v>0</v>
      </c>
      <c r="AC249" s="9" t="str">
        <f t="shared" si="22"/>
        <v>БПН</v>
      </c>
    </row>
    <row r="250" spans="1:29" ht="15.6" x14ac:dyDescent="0.3">
      <c r="A250" s="29">
        <v>247</v>
      </c>
      <c r="B250" s="2" t="s">
        <v>27</v>
      </c>
      <c r="C250" s="52" t="s">
        <v>28</v>
      </c>
      <c r="D250" s="2"/>
      <c r="E250" s="2"/>
      <c r="F250" s="3" t="s">
        <v>537</v>
      </c>
      <c r="G250" s="3">
        <v>5000012738</v>
      </c>
      <c r="H250" s="3" t="s">
        <v>1581</v>
      </c>
      <c r="I250" s="4" t="s">
        <v>538</v>
      </c>
      <c r="J250" s="3" t="s">
        <v>185</v>
      </c>
      <c r="K250" s="5">
        <v>6</v>
      </c>
      <c r="L250" s="5">
        <v>12713.76</v>
      </c>
      <c r="M250" s="21">
        <f t="shared" si="20"/>
        <v>76282.559999999998</v>
      </c>
      <c r="N250" s="21">
        <f t="shared" si="21"/>
        <v>85436.467199999999</v>
      </c>
      <c r="O250" s="3"/>
      <c r="P250" s="3"/>
      <c r="Q250" s="3"/>
      <c r="R250" s="3"/>
      <c r="S250" s="6"/>
      <c r="T250" s="3"/>
      <c r="U250" s="3"/>
      <c r="V250" s="3"/>
      <c r="W250" s="3"/>
      <c r="X250" s="3"/>
      <c r="Y250" s="3"/>
      <c r="Z250" s="3"/>
      <c r="AA250" s="7" t="s">
        <v>1577</v>
      </c>
      <c r="AB250" s="8">
        <v>0</v>
      </c>
      <c r="AC250" s="9" t="str">
        <f t="shared" si="22"/>
        <v>БПН</v>
      </c>
    </row>
    <row r="251" spans="1:29" ht="15.6" x14ac:dyDescent="0.3">
      <c r="A251" s="29">
        <v>248</v>
      </c>
      <c r="B251" s="2" t="s">
        <v>27</v>
      </c>
      <c r="C251" s="52" t="s">
        <v>28</v>
      </c>
      <c r="D251" s="2"/>
      <c r="E251" s="2"/>
      <c r="F251" s="3" t="s">
        <v>539</v>
      </c>
      <c r="G251" s="3">
        <v>5000013964</v>
      </c>
      <c r="H251" s="3" t="s">
        <v>34</v>
      </c>
      <c r="I251" s="4" t="s">
        <v>540</v>
      </c>
      <c r="J251" s="3" t="s">
        <v>185</v>
      </c>
      <c r="K251" s="5">
        <v>4</v>
      </c>
      <c r="L251" s="5">
        <v>88623.07</v>
      </c>
      <c r="M251" s="21">
        <f t="shared" si="20"/>
        <v>354492.28</v>
      </c>
      <c r="N251" s="21">
        <f t="shared" si="21"/>
        <v>397031.35360000009</v>
      </c>
      <c r="O251" s="3"/>
      <c r="P251" s="3"/>
      <c r="Q251" s="3"/>
      <c r="R251" s="3"/>
      <c r="S251" s="6"/>
      <c r="T251" s="3"/>
      <c r="U251" s="3"/>
      <c r="V251" s="3"/>
      <c r="W251" s="3"/>
      <c r="X251" s="3"/>
      <c r="Y251" s="3"/>
      <c r="Z251" s="3"/>
      <c r="AA251" s="7" t="s">
        <v>1577</v>
      </c>
      <c r="AB251" s="8">
        <v>0</v>
      </c>
      <c r="AC251" s="9" t="str">
        <f t="shared" si="22"/>
        <v>БПН</v>
      </c>
    </row>
    <row r="252" spans="1:29" ht="15.6" x14ac:dyDescent="0.3">
      <c r="A252" s="29">
        <v>249</v>
      </c>
      <c r="B252" s="2" t="s">
        <v>27</v>
      </c>
      <c r="C252" s="52" t="s">
        <v>28</v>
      </c>
      <c r="D252" s="2"/>
      <c r="E252" s="2"/>
      <c r="F252" s="3" t="s">
        <v>541</v>
      </c>
      <c r="G252" s="3">
        <v>5000032050</v>
      </c>
      <c r="H252" s="3" t="s">
        <v>1581</v>
      </c>
      <c r="I252" s="4" t="s">
        <v>542</v>
      </c>
      <c r="J252" s="3" t="s">
        <v>185</v>
      </c>
      <c r="K252" s="5">
        <v>2</v>
      </c>
      <c r="L252" s="5">
        <v>76959.070000000007</v>
      </c>
      <c r="M252" s="21">
        <f t="shared" si="20"/>
        <v>153918.14000000001</v>
      </c>
      <c r="N252" s="21">
        <f t="shared" si="21"/>
        <v>172388.31680000003</v>
      </c>
      <c r="O252" s="3"/>
      <c r="P252" s="3"/>
      <c r="Q252" s="3"/>
      <c r="R252" s="3"/>
      <c r="S252" s="6"/>
      <c r="T252" s="3"/>
      <c r="U252" s="3"/>
      <c r="V252" s="3"/>
      <c r="W252" s="3"/>
      <c r="X252" s="3"/>
      <c r="Y252" s="3"/>
      <c r="Z252" s="3"/>
      <c r="AA252" s="7" t="s">
        <v>1577</v>
      </c>
      <c r="AB252" s="8">
        <v>0</v>
      </c>
      <c r="AC252" s="9" t="str">
        <f t="shared" si="22"/>
        <v>БПН</v>
      </c>
    </row>
    <row r="253" spans="1:29" ht="15.6" x14ac:dyDescent="0.3">
      <c r="A253" s="29">
        <v>250</v>
      </c>
      <c r="B253" s="2" t="s">
        <v>27</v>
      </c>
      <c r="C253" s="52" t="s">
        <v>28</v>
      </c>
      <c r="D253" s="2"/>
      <c r="E253" s="2"/>
      <c r="F253" s="3" t="s">
        <v>543</v>
      </c>
      <c r="G253" s="3">
        <v>5000013952</v>
      </c>
      <c r="H253" s="3" t="s">
        <v>1581</v>
      </c>
      <c r="I253" s="4" t="s">
        <v>544</v>
      </c>
      <c r="J253" s="3" t="s">
        <v>461</v>
      </c>
      <c r="K253" s="5">
        <v>4</v>
      </c>
      <c r="L253" s="5">
        <v>14463.36</v>
      </c>
      <c r="M253" s="21">
        <f t="shared" si="20"/>
        <v>57853.440000000002</v>
      </c>
      <c r="N253" s="21">
        <f t="shared" si="21"/>
        <v>64795.852800000008</v>
      </c>
      <c r="O253" s="3"/>
      <c r="P253" s="3"/>
      <c r="Q253" s="3"/>
      <c r="R253" s="3"/>
      <c r="S253" s="6"/>
      <c r="T253" s="3"/>
      <c r="U253" s="3"/>
      <c r="V253" s="3"/>
      <c r="W253" s="3"/>
      <c r="X253" s="3"/>
      <c r="Y253" s="3"/>
      <c r="Z253" s="3"/>
      <c r="AA253" s="7" t="s">
        <v>1577</v>
      </c>
      <c r="AB253" s="8">
        <v>0</v>
      </c>
      <c r="AC253" s="9" t="str">
        <f t="shared" si="22"/>
        <v>БПН</v>
      </c>
    </row>
    <row r="254" spans="1:29" ht="15.6" x14ac:dyDescent="0.3">
      <c r="A254" s="29">
        <v>251</v>
      </c>
      <c r="B254" s="2" t="s">
        <v>27</v>
      </c>
      <c r="C254" s="52" t="s">
        <v>28</v>
      </c>
      <c r="D254" s="2"/>
      <c r="E254" s="2"/>
      <c r="F254" s="3" t="s">
        <v>545</v>
      </c>
      <c r="G254" s="3">
        <v>5000031412</v>
      </c>
      <c r="H254" s="3" t="s">
        <v>1581</v>
      </c>
      <c r="I254" s="4" t="s">
        <v>546</v>
      </c>
      <c r="J254" s="3" t="s">
        <v>185</v>
      </c>
      <c r="K254" s="5">
        <v>2</v>
      </c>
      <c r="L254" s="5">
        <v>29684.880000000001</v>
      </c>
      <c r="M254" s="21">
        <f t="shared" si="20"/>
        <v>59369.760000000002</v>
      </c>
      <c r="N254" s="21">
        <f t="shared" si="21"/>
        <v>66494.131200000003</v>
      </c>
      <c r="O254" s="3"/>
      <c r="P254" s="3"/>
      <c r="Q254" s="3"/>
      <c r="R254" s="3"/>
      <c r="S254" s="6"/>
      <c r="T254" s="3"/>
      <c r="U254" s="3"/>
      <c r="V254" s="3"/>
      <c r="W254" s="3"/>
      <c r="X254" s="3"/>
      <c r="Y254" s="3"/>
      <c r="Z254" s="3"/>
      <c r="AA254" s="7" t="s">
        <v>1577</v>
      </c>
      <c r="AB254" s="8">
        <v>0</v>
      </c>
      <c r="AC254" s="9" t="str">
        <f t="shared" si="22"/>
        <v>БПН</v>
      </c>
    </row>
    <row r="255" spans="1:29" ht="15.6" x14ac:dyDescent="0.3">
      <c r="A255" s="29">
        <v>252</v>
      </c>
      <c r="B255" s="2" t="s">
        <v>27</v>
      </c>
      <c r="C255" s="52" t="s">
        <v>28</v>
      </c>
      <c r="D255" s="2"/>
      <c r="E255" s="2"/>
      <c r="F255" s="3" t="s">
        <v>547</v>
      </c>
      <c r="G255" s="3">
        <v>5000032050</v>
      </c>
      <c r="H255" s="3" t="s">
        <v>1581</v>
      </c>
      <c r="I255" s="4" t="s">
        <v>548</v>
      </c>
      <c r="J255" s="3" t="s">
        <v>185</v>
      </c>
      <c r="K255" s="5">
        <v>10</v>
      </c>
      <c r="L255" s="5">
        <v>30536.35</v>
      </c>
      <c r="M255" s="21">
        <f t="shared" si="20"/>
        <v>305363.5</v>
      </c>
      <c r="N255" s="21">
        <f t="shared" si="21"/>
        <v>342007.12000000005</v>
      </c>
      <c r="O255" s="3"/>
      <c r="P255" s="3"/>
      <c r="Q255" s="3"/>
      <c r="R255" s="3"/>
      <c r="S255" s="6"/>
      <c r="T255" s="3"/>
      <c r="U255" s="3"/>
      <c r="V255" s="3"/>
      <c r="W255" s="3"/>
      <c r="X255" s="3"/>
      <c r="Y255" s="3"/>
      <c r="Z255" s="3"/>
      <c r="AA255" s="7" t="s">
        <v>1577</v>
      </c>
      <c r="AB255" s="8">
        <v>0</v>
      </c>
      <c r="AC255" s="9" t="str">
        <f t="shared" si="22"/>
        <v>БПН</v>
      </c>
    </row>
    <row r="256" spans="1:29" ht="15.6" x14ac:dyDescent="0.3">
      <c r="A256" s="29">
        <v>253</v>
      </c>
      <c r="B256" s="2" t="s">
        <v>27</v>
      </c>
      <c r="C256" s="52" t="s">
        <v>28</v>
      </c>
      <c r="D256" s="2"/>
      <c r="E256" s="2"/>
      <c r="F256" s="3" t="s">
        <v>549</v>
      </c>
      <c r="G256" s="3">
        <v>5000014169</v>
      </c>
      <c r="H256" s="3" t="s">
        <v>1581</v>
      </c>
      <c r="I256" s="4" t="s">
        <v>550</v>
      </c>
      <c r="J256" s="3" t="s">
        <v>185</v>
      </c>
      <c r="K256" s="5">
        <v>6</v>
      </c>
      <c r="L256" s="5">
        <v>19595.52</v>
      </c>
      <c r="M256" s="21">
        <f t="shared" si="20"/>
        <v>117573.12</v>
      </c>
      <c r="N256" s="21">
        <f t="shared" si="21"/>
        <v>131681.89440000002</v>
      </c>
      <c r="O256" s="3"/>
      <c r="P256" s="3"/>
      <c r="Q256" s="3"/>
      <c r="R256" s="3"/>
      <c r="S256" s="6"/>
      <c r="T256" s="3"/>
      <c r="U256" s="3"/>
      <c r="V256" s="3"/>
      <c r="W256" s="3"/>
      <c r="X256" s="3"/>
      <c r="Y256" s="3"/>
      <c r="Z256" s="3"/>
      <c r="AA256" s="7" t="s">
        <v>1577</v>
      </c>
      <c r="AB256" s="8">
        <v>0</v>
      </c>
      <c r="AC256" s="9" t="str">
        <f t="shared" si="22"/>
        <v>БПН</v>
      </c>
    </row>
    <row r="257" spans="1:29" ht="15.6" x14ac:dyDescent="0.3">
      <c r="A257" s="29">
        <v>254</v>
      </c>
      <c r="B257" s="2" t="s">
        <v>27</v>
      </c>
      <c r="C257" s="52" t="s">
        <v>28</v>
      </c>
      <c r="D257" s="2"/>
      <c r="E257" s="2"/>
      <c r="F257" s="3" t="s">
        <v>551</v>
      </c>
      <c r="G257" s="3">
        <v>5000014169</v>
      </c>
      <c r="H257" s="3" t="s">
        <v>34</v>
      </c>
      <c r="I257" s="4" t="s">
        <v>552</v>
      </c>
      <c r="J257" s="3" t="s">
        <v>185</v>
      </c>
      <c r="K257" s="5">
        <v>110</v>
      </c>
      <c r="L257" s="5">
        <v>1749.6</v>
      </c>
      <c r="M257" s="21">
        <f t="shared" si="20"/>
        <v>192456</v>
      </c>
      <c r="N257" s="21">
        <f t="shared" si="21"/>
        <v>215550.72000000003</v>
      </c>
      <c r="O257" s="3"/>
      <c r="P257" s="3"/>
      <c r="Q257" s="3"/>
      <c r="R257" s="3"/>
      <c r="S257" s="6"/>
      <c r="T257" s="3"/>
      <c r="U257" s="3"/>
      <c r="V257" s="3"/>
      <c r="W257" s="3"/>
      <c r="X257" s="3"/>
      <c r="Y257" s="3"/>
      <c r="Z257" s="3"/>
      <c r="AA257" s="7" t="s">
        <v>1577</v>
      </c>
      <c r="AB257" s="8">
        <v>0</v>
      </c>
      <c r="AC257" s="9" t="str">
        <f t="shared" si="22"/>
        <v>БПН</v>
      </c>
    </row>
    <row r="258" spans="1:29" ht="15.6" x14ac:dyDescent="0.3">
      <c r="A258" s="29">
        <v>255</v>
      </c>
      <c r="B258" s="2" t="s">
        <v>27</v>
      </c>
      <c r="C258" s="52" t="s">
        <v>28</v>
      </c>
      <c r="D258" s="2"/>
      <c r="E258" s="2"/>
      <c r="F258" s="3" t="s">
        <v>553</v>
      </c>
      <c r="G258" s="3">
        <v>5000016092</v>
      </c>
      <c r="H258" s="3" t="s">
        <v>1581</v>
      </c>
      <c r="I258" s="4" t="s">
        <v>554</v>
      </c>
      <c r="J258" s="3" t="s">
        <v>185</v>
      </c>
      <c r="K258" s="5">
        <v>10</v>
      </c>
      <c r="L258" s="5">
        <v>9867.74</v>
      </c>
      <c r="M258" s="21">
        <f t="shared" si="20"/>
        <v>98677.4</v>
      </c>
      <c r="N258" s="21">
        <f t="shared" si="21"/>
        <v>110518.68800000001</v>
      </c>
      <c r="O258" s="3"/>
      <c r="P258" s="3"/>
      <c r="Q258" s="3"/>
      <c r="R258" s="3"/>
      <c r="S258" s="6"/>
      <c r="T258" s="3"/>
      <c r="U258" s="3"/>
      <c r="V258" s="3"/>
      <c r="W258" s="3"/>
      <c r="X258" s="3"/>
      <c r="Y258" s="3"/>
      <c r="Z258" s="3"/>
      <c r="AA258" s="7" t="s">
        <v>1577</v>
      </c>
      <c r="AB258" s="8">
        <v>0</v>
      </c>
      <c r="AC258" s="9" t="str">
        <f t="shared" si="22"/>
        <v>БПН</v>
      </c>
    </row>
    <row r="259" spans="1:29" ht="15.6" x14ac:dyDescent="0.3">
      <c r="A259" s="29">
        <v>256</v>
      </c>
      <c r="B259" s="2" t="s">
        <v>27</v>
      </c>
      <c r="C259" s="52" t="s">
        <v>28</v>
      </c>
      <c r="D259" s="2"/>
      <c r="E259" s="2"/>
      <c r="F259" s="3" t="s">
        <v>555</v>
      </c>
      <c r="G259" s="3">
        <v>5000016101</v>
      </c>
      <c r="H259" s="3" t="s">
        <v>1581</v>
      </c>
      <c r="I259" s="4" t="s">
        <v>556</v>
      </c>
      <c r="J259" s="3" t="s">
        <v>185</v>
      </c>
      <c r="K259" s="5">
        <v>35</v>
      </c>
      <c r="L259" s="5">
        <v>3382.56</v>
      </c>
      <c r="M259" s="21">
        <f t="shared" si="20"/>
        <v>118389.59999999999</v>
      </c>
      <c r="N259" s="21">
        <f t="shared" si="21"/>
        <v>132596.35200000001</v>
      </c>
      <c r="O259" s="3"/>
      <c r="P259" s="3"/>
      <c r="Q259" s="3"/>
      <c r="R259" s="3"/>
      <c r="S259" s="6"/>
      <c r="T259" s="3"/>
      <c r="U259" s="3"/>
      <c r="V259" s="3"/>
      <c r="W259" s="3"/>
      <c r="X259" s="3"/>
      <c r="Y259" s="3"/>
      <c r="Z259" s="3"/>
      <c r="AA259" s="7" t="s">
        <v>1577</v>
      </c>
      <c r="AB259" s="8">
        <v>0</v>
      </c>
      <c r="AC259" s="9" t="str">
        <f t="shared" si="22"/>
        <v>БПН</v>
      </c>
    </row>
    <row r="260" spans="1:29" ht="15.6" x14ac:dyDescent="0.3">
      <c r="A260" s="29">
        <v>257</v>
      </c>
      <c r="B260" s="2" t="s">
        <v>27</v>
      </c>
      <c r="C260" s="52" t="s">
        <v>28</v>
      </c>
      <c r="D260" s="2"/>
      <c r="E260" s="2"/>
      <c r="F260" s="3" t="s">
        <v>557</v>
      </c>
      <c r="G260" s="3">
        <v>5000000140</v>
      </c>
      <c r="H260" s="3" t="s">
        <v>1581</v>
      </c>
      <c r="I260" s="4" t="s">
        <v>558</v>
      </c>
      <c r="J260" s="3" t="s">
        <v>185</v>
      </c>
      <c r="K260" s="5">
        <v>50</v>
      </c>
      <c r="L260" s="5">
        <v>2099.52</v>
      </c>
      <c r="M260" s="21">
        <f t="shared" si="20"/>
        <v>104976</v>
      </c>
      <c r="N260" s="21">
        <f t="shared" si="21"/>
        <v>117573.12000000001</v>
      </c>
      <c r="O260" s="3"/>
      <c r="P260" s="3"/>
      <c r="Q260" s="3"/>
      <c r="R260" s="3"/>
      <c r="S260" s="6"/>
      <c r="T260" s="3"/>
      <c r="U260" s="3"/>
      <c r="V260" s="3"/>
      <c r="W260" s="3"/>
      <c r="X260" s="3"/>
      <c r="Y260" s="3"/>
      <c r="Z260" s="3"/>
      <c r="AA260" s="7" t="s">
        <v>1577</v>
      </c>
      <c r="AB260" s="8">
        <v>0</v>
      </c>
      <c r="AC260" s="9" t="str">
        <f t="shared" si="22"/>
        <v>БПН</v>
      </c>
    </row>
    <row r="261" spans="1:29" ht="15.6" x14ac:dyDescent="0.3">
      <c r="A261" s="29">
        <v>258</v>
      </c>
      <c r="B261" s="2" t="s">
        <v>27</v>
      </c>
      <c r="C261" s="52" t="s">
        <v>28</v>
      </c>
      <c r="D261" s="2"/>
      <c r="E261" s="2"/>
      <c r="F261" s="3" t="s">
        <v>557</v>
      </c>
      <c r="G261" s="3">
        <v>5000049893</v>
      </c>
      <c r="H261" s="3" t="s">
        <v>1581</v>
      </c>
      <c r="I261" s="4" t="s">
        <v>559</v>
      </c>
      <c r="J261" s="3" t="s">
        <v>185</v>
      </c>
      <c r="K261" s="5">
        <v>40</v>
      </c>
      <c r="L261" s="5">
        <v>2216.16</v>
      </c>
      <c r="M261" s="21">
        <f t="shared" si="20"/>
        <v>88646.399999999994</v>
      </c>
      <c r="N261" s="21">
        <f t="shared" si="21"/>
        <v>99283.968000000008</v>
      </c>
      <c r="O261" s="3"/>
      <c r="P261" s="3"/>
      <c r="Q261" s="3"/>
      <c r="R261" s="3"/>
      <c r="S261" s="6"/>
      <c r="T261" s="3"/>
      <c r="U261" s="3"/>
      <c r="V261" s="3"/>
      <c r="W261" s="3"/>
      <c r="X261" s="3"/>
      <c r="Y261" s="3"/>
      <c r="Z261" s="3"/>
      <c r="AA261" s="7" t="s">
        <v>1577</v>
      </c>
      <c r="AB261" s="8">
        <v>0</v>
      </c>
      <c r="AC261" s="9" t="str">
        <f t="shared" si="22"/>
        <v>БПН</v>
      </c>
    </row>
    <row r="262" spans="1:29" ht="15.6" x14ac:dyDescent="0.3">
      <c r="A262" s="29">
        <v>259</v>
      </c>
      <c r="B262" s="2" t="s">
        <v>27</v>
      </c>
      <c r="C262" s="52" t="s">
        <v>28</v>
      </c>
      <c r="D262" s="2"/>
      <c r="E262" s="2"/>
      <c r="F262" s="3" t="s">
        <v>560</v>
      </c>
      <c r="G262" s="3">
        <v>5000002116</v>
      </c>
      <c r="H262" s="3" t="s">
        <v>34</v>
      </c>
      <c r="I262" s="4" t="s">
        <v>561</v>
      </c>
      <c r="J262" s="3" t="s">
        <v>185</v>
      </c>
      <c r="K262" s="5">
        <v>30</v>
      </c>
      <c r="L262" s="5">
        <v>9331.2000000000007</v>
      </c>
      <c r="M262" s="21">
        <f t="shared" si="20"/>
        <v>279936</v>
      </c>
      <c r="N262" s="21">
        <f t="shared" si="21"/>
        <v>313528.32000000001</v>
      </c>
      <c r="O262" s="3"/>
      <c r="P262" s="3"/>
      <c r="Q262" s="3"/>
      <c r="R262" s="3"/>
      <c r="S262" s="6"/>
      <c r="T262" s="3"/>
      <c r="U262" s="3"/>
      <c r="V262" s="3"/>
      <c r="W262" s="3"/>
      <c r="X262" s="3"/>
      <c r="Y262" s="3"/>
      <c r="Z262" s="3"/>
      <c r="AA262" s="7" t="s">
        <v>1577</v>
      </c>
      <c r="AB262" s="8">
        <v>0</v>
      </c>
      <c r="AC262" s="9" t="str">
        <f t="shared" si="22"/>
        <v>БПН</v>
      </c>
    </row>
    <row r="263" spans="1:29" ht="15.6" x14ac:dyDescent="0.3">
      <c r="A263" s="29">
        <v>260</v>
      </c>
      <c r="B263" s="2" t="s">
        <v>27</v>
      </c>
      <c r="C263" s="52" t="s">
        <v>28</v>
      </c>
      <c r="D263" s="2"/>
      <c r="E263" s="2"/>
      <c r="F263" s="3" t="s">
        <v>557</v>
      </c>
      <c r="G263" s="3">
        <v>5000006254</v>
      </c>
      <c r="H263" s="3" t="s">
        <v>1581</v>
      </c>
      <c r="I263" s="4" t="s">
        <v>562</v>
      </c>
      <c r="J263" s="3" t="s">
        <v>185</v>
      </c>
      <c r="K263" s="5">
        <v>100</v>
      </c>
      <c r="L263" s="5">
        <v>2531.09</v>
      </c>
      <c r="M263" s="21">
        <f t="shared" si="20"/>
        <v>253109</v>
      </c>
      <c r="N263" s="21">
        <f t="shared" si="21"/>
        <v>283482.08</v>
      </c>
      <c r="O263" s="3"/>
      <c r="P263" s="3"/>
      <c r="Q263" s="3"/>
      <c r="R263" s="3"/>
      <c r="S263" s="6"/>
      <c r="T263" s="3"/>
      <c r="U263" s="3"/>
      <c r="V263" s="3"/>
      <c r="W263" s="3"/>
      <c r="X263" s="3"/>
      <c r="Y263" s="3"/>
      <c r="Z263" s="3"/>
      <c r="AA263" s="7" t="s">
        <v>1577</v>
      </c>
      <c r="AB263" s="8">
        <v>0</v>
      </c>
      <c r="AC263" s="9" t="str">
        <f t="shared" si="22"/>
        <v>БПН</v>
      </c>
    </row>
    <row r="264" spans="1:29" ht="15.6" x14ac:dyDescent="0.3">
      <c r="A264" s="29">
        <v>261</v>
      </c>
      <c r="B264" s="2" t="s">
        <v>27</v>
      </c>
      <c r="C264" s="52" t="s">
        <v>28</v>
      </c>
      <c r="D264" s="2"/>
      <c r="E264" s="2"/>
      <c r="F264" s="3" t="s">
        <v>498</v>
      </c>
      <c r="G264" s="3">
        <v>5000005548</v>
      </c>
      <c r="H264" s="3" t="s">
        <v>1581</v>
      </c>
      <c r="I264" s="4" t="s">
        <v>563</v>
      </c>
      <c r="J264" s="3" t="s">
        <v>185</v>
      </c>
      <c r="K264" s="5">
        <v>20</v>
      </c>
      <c r="L264" s="5">
        <v>4898.88</v>
      </c>
      <c r="M264" s="21">
        <f t="shared" si="20"/>
        <v>97977.600000000006</v>
      </c>
      <c r="N264" s="21">
        <f t="shared" si="21"/>
        <v>109734.91200000001</v>
      </c>
      <c r="O264" s="3"/>
      <c r="P264" s="3"/>
      <c r="Q264" s="3"/>
      <c r="R264" s="3"/>
      <c r="S264" s="6"/>
      <c r="T264" s="3"/>
      <c r="U264" s="3"/>
      <c r="V264" s="3"/>
      <c r="W264" s="3"/>
      <c r="X264" s="3"/>
      <c r="Y264" s="3"/>
      <c r="Z264" s="3"/>
      <c r="AA264" s="7" t="s">
        <v>1577</v>
      </c>
      <c r="AB264" s="8">
        <v>0</v>
      </c>
      <c r="AC264" s="9" t="str">
        <f t="shared" si="22"/>
        <v>БПН</v>
      </c>
    </row>
    <row r="265" spans="1:29" ht="15.6" x14ac:dyDescent="0.3">
      <c r="A265" s="29">
        <v>262</v>
      </c>
      <c r="B265" s="2" t="s">
        <v>27</v>
      </c>
      <c r="C265" s="52" t="s">
        <v>28</v>
      </c>
      <c r="D265" s="2"/>
      <c r="E265" s="2"/>
      <c r="F265" s="3" t="s">
        <v>564</v>
      </c>
      <c r="G265" s="3">
        <v>5000008727</v>
      </c>
      <c r="H265" s="3" t="s">
        <v>1581</v>
      </c>
      <c r="I265" s="4" t="s">
        <v>565</v>
      </c>
      <c r="J265" s="3" t="s">
        <v>185</v>
      </c>
      <c r="K265" s="5">
        <v>20</v>
      </c>
      <c r="L265" s="5">
        <v>1931.5600000000002</v>
      </c>
      <c r="M265" s="21">
        <f t="shared" si="20"/>
        <v>38631.200000000004</v>
      </c>
      <c r="N265" s="21">
        <f t="shared" si="21"/>
        <v>43266.94400000001</v>
      </c>
      <c r="O265" s="3"/>
      <c r="P265" s="3"/>
      <c r="Q265" s="3"/>
      <c r="R265" s="3"/>
      <c r="S265" s="6"/>
      <c r="T265" s="3"/>
      <c r="U265" s="3"/>
      <c r="V265" s="3"/>
      <c r="W265" s="3"/>
      <c r="X265" s="3"/>
      <c r="Y265" s="3"/>
      <c r="Z265" s="3"/>
      <c r="AA265" s="7" t="s">
        <v>1577</v>
      </c>
      <c r="AB265" s="8">
        <v>0</v>
      </c>
      <c r="AC265" s="9" t="str">
        <f t="shared" si="22"/>
        <v>БПН</v>
      </c>
    </row>
    <row r="266" spans="1:29" ht="15.6" x14ac:dyDescent="0.3">
      <c r="A266" s="29">
        <v>263</v>
      </c>
      <c r="B266" s="2" t="s">
        <v>27</v>
      </c>
      <c r="C266" s="52" t="s">
        <v>28</v>
      </c>
      <c r="D266" s="2"/>
      <c r="E266" s="2"/>
      <c r="F266" s="3" t="s">
        <v>566</v>
      </c>
      <c r="G266" s="3">
        <v>5000006481</v>
      </c>
      <c r="H266" s="3" t="s">
        <v>1581</v>
      </c>
      <c r="I266" s="4" t="s">
        <v>567</v>
      </c>
      <c r="J266" s="3" t="s">
        <v>185</v>
      </c>
      <c r="K266" s="5">
        <v>2</v>
      </c>
      <c r="L266" s="5">
        <v>22394.880000000001</v>
      </c>
      <c r="M266" s="21">
        <f t="shared" si="20"/>
        <v>44789.760000000002</v>
      </c>
      <c r="N266" s="21">
        <f t="shared" si="21"/>
        <v>50164.531200000005</v>
      </c>
      <c r="O266" s="3"/>
      <c r="P266" s="3"/>
      <c r="Q266" s="3"/>
      <c r="R266" s="3"/>
      <c r="S266" s="6"/>
      <c r="T266" s="3"/>
      <c r="U266" s="3"/>
      <c r="V266" s="3"/>
      <c r="W266" s="3"/>
      <c r="X266" s="3"/>
      <c r="Y266" s="3"/>
      <c r="Z266" s="3"/>
      <c r="AA266" s="7" t="s">
        <v>1577</v>
      </c>
      <c r="AB266" s="8">
        <v>0</v>
      </c>
      <c r="AC266" s="9" t="str">
        <f t="shared" si="22"/>
        <v>БПН</v>
      </c>
    </row>
    <row r="267" spans="1:29" ht="15.6" x14ac:dyDescent="0.3">
      <c r="A267" s="29">
        <v>264</v>
      </c>
      <c r="B267" s="2" t="s">
        <v>27</v>
      </c>
      <c r="C267" s="52" t="s">
        <v>28</v>
      </c>
      <c r="D267" s="2"/>
      <c r="E267" s="2"/>
      <c r="F267" s="3" t="s">
        <v>568</v>
      </c>
      <c r="G267" s="3">
        <v>5000003842</v>
      </c>
      <c r="H267" s="3" t="s">
        <v>1581</v>
      </c>
      <c r="I267" s="4" t="s">
        <v>569</v>
      </c>
      <c r="J267" s="3" t="s">
        <v>185</v>
      </c>
      <c r="K267" s="5">
        <v>6</v>
      </c>
      <c r="L267" s="5">
        <v>4758.91</v>
      </c>
      <c r="M267" s="21">
        <f t="shared" si="20"/>
        <v>28553.46</v>
      </c>
      <c r="N267" s="21">
        <f t="shared" si="21"/>
        <v>31979.875200000002</v>
      </c>
      <c r="O267" s="3"/>
      <c r="P267" s="3"/>
      <c r="Q267" s="3"/>
      <c r="R267" s="3"/>
      <c r="S267" s="6"/>
      <c r="T267" s="3"/>
      <c r="U267" s="3"/>
      <c r="V267" s="3"/>
      <c r="W267" s="3"/>
      <c r="X267" s="3"/>
      <c r="Y267" s="3"/>
      <c r="Z267" s="3"/>
      <c r="AA267" s="7" t="s">
        <v>1577</v>
      </c>
      <c r="AB267" s="8">
        <v>0</v>
      </c>
      <c r="AC267" s="9" t="str">
        <f t="shared" si="22"/>
        <v>БПН</v>
      </c>
    </row>
    <row r="268" spans="1:29" ht="15.6" x14ac:dyDescent="0.3">
      <c r="A268" s="29">
        <v>265</v>
      </c>
      <c r="B268" s="2" t="s">
        <v>27</v>
      </c>
      <c r="C268" s="52" t="s">
        <v>28</v>
      </c>
      <c r="D268" s="2"/>
      <c r="E268" s="2"/>
      <c r="F268" s="3" t="s">
        <v>570</v>
      </c>
      <c r="G268" s="3">
        <v>5000013240</v>
      </c>
      <c r="H268" s="3" t="s">
        <v>1581</v>
      </c>
      <c r="I268" s="4" t="s">
        <v>571</v>
      </c>
      <c r="J268" s="3" t="s">
        <v>53</v>
      </c>
      <c r="K268" s="5">
        <v>50</v>
      </c>
      <c r="L268" s="5">
        <v>7931.52</v>
      </c>
      <c r="M268" s="21">
        <f t="shared" si="20"/>
        <v>396576</v>
      </c>
      <c r="N268" s="21">
        <f t="shared" si="21"/>
        <v>444165.12000000005</v>
      </c>
      <c r="O268" s="3"/>
      <c r="P268" s="3"/>
      <c r="Q268" s="3"/>
      <c r="R268" s="3"/>
      <c r="S268" s="6"/>
      <c r="T268" s="3"/>
      <c r="U268" s="3"/>
      <c r="V268" s="3"/>
      <c r="W268" s="3"/>
      <c r="X268" s="3"/>
      <c r="Y268" s="3"/>
      <c r="Z268" s="3"/>
      <c r="AA268" s="7" t="s">
        <v>1577</v>
      </c>
      <c r="AB268" s="8">
        <v>0</v>
      </c>
      <c r="AC268" s="9" t="str">
        <f t="shared" si="22"/>
        <v>БПН</v>
      </c>
    </row>
    <row r="269" spans="1:29" ht="15.6" x14ac:dyDescent="0.3">
      <c r="A269" s="29">
        <v>266</v>
      </c>
      <c r="B269" s="2" t="s">
        <v>27</v>
      </c>
      <c r="C269" s="52" t="s">
        <v>28</v>
      </c>
      <c r="D269" s="2"/>
      <c r="E269" s="2"/>
      <c r="F269" s="3" t="s">
        <v>485</v>
      </c>
      <c r="G269" s="3">
        <v>5000012702</v>
      </c>
      <c r="H269" s="3" t="s">
        <v>34</v>
      </c>
      <c r="I269" s="4" t="s">
        <v>572</v>
      </c>
      <c r="J269" s="3" t="s">
        <v>185</v>
      </c>
      <c r="K269" s="5">
        <v>800</v>
      </c>
      <c r="L269" s="5">
        <v>688.18</v>
      </c>
      <c r="M269" s="21">
        <f t="shared" si="20"/>
        <v>550544</v>
      </c>
      <c r="N269" s="21">
        <f t="shared" si="21"/>
        <v>616609.28000000003</v>
      </c>
      <c r="O269" s="3"/>
      <c r="P269" s="3"/>
      <c r="Q269" s="3"/>
      <c r="R269" s="3"/>
      <c r="S269" s="6"/>
      <c r="T269" s="3"/>
      <c r="U269" s="3"/>
      <c r="V269" s="3"/>
      <c r="W269" s="3"/>
      <c r="X269" s="3"/>
      <c r="Y269" s="3"/>
      <c r="Z269" s="3"/>
      <c r="AA269" s="7" t="s">
        <v>1577</v>
      </c>
      <c r="AB269" s="8">
        <v>0</v>
      </c>
      <c r="AC269" s="9" t="str">
        <f t="shared" si="22"/>
        <v>БПН</v>
      </c>
    </row>
    <row r="270" spans="1:29" ht="15.6" x14ac:dyDescent="0.3">
      <c r="A270" s="29">
        <v>267</v>
      </c>
      <c r="B270" s="2" t="s">
        <v>27</v>
      </c>
      <c r="C270" s="52" t="s">
        <v>28</v>
      </c>
      <c r="D270" s="2"/>
      <c r="E270" s="2"/>
      <c r="F270" s="3" t="s">
        <v>485</v>
      </c>
      <c r="G270" s="3">
        <v>5000003106</v>
      </c>
      <c r="H270" s="3" t="s">
        <v>34</v>
      </c>
      <c r="I270" s="4" t="s">
        <v>573</v>
      </c>
      <c r="J270" s="3" t="s">
        <v>185</v>
      </c>
      <c r="K270" s="5">
        <v>90</v>
      </c>
      <c r="L270" s="5">
        <v>8876.2999999999993</v>
      </c>
      <c r="M270" s="21">
        <f t="shared" si="20"/>
        <v>798866.99999999988</v>
      </c>
      <c r="N270" s="21">
        <f t="shared" si="21"/>
        <v>894731.03999999992</v>
      </c>
      <c r="O270" s="3"/>
      <c r="P270" s="3"/>
      <c r="Q270" s="3"/>
      <c r="R270" s="3"/>
      <c r="S270" s="6"/>
      <c r="T270" s="3"/>
      <c r="U270" s="3"/>
      <c r="V270" s="3"/>
      <c r="W270" s="3"/>
      <c r="X270" s="3"/>
      <c r="Y270" s="3"/>
      <c r="Z270" s="3"/>
      <c r="AA270" s="7" t="s">
        <v>1577</v>
      </c>
      <c r="AB270" s="8">
        <v>0</v>
      </c>
      <c r="AC270" s="9" t="str">
        <f t="shared" si="22"/>
        <v>БПН</v>
      </c>
    </row>
    <row r="271" spans="1:29" ht="15.6" x14ac:dyDescent="0.3">
      <c r="A271" s="29">
        <v>268</v>
      </c>
      <c r="B271" s="2" t="s">
        <v>27</v>
      </c>
      <c r="C271" s="52" t="s">
        <v>28</v>
      </c>
      <c r="D271" s="2"/>
      <c r="E271" s="2"/>
      <c r="F271" s="3" t="s">
        <v>574</v>
      </c>
      <c r="G271" s="3">
        <v>5000010670</v>
      </c>
      <c r="H271" s="3" t="s">
        <v>34</v>
      </c>
      <c r="I271" s="4" t="s">
        <v>575</v>
      </c>
      <c r="J271" s="3" t="s">
        <v>185</v>
      </c>
      <c r="K271" s="5">
        <v>60</v>
      </c>
      <c r="L271" s="5">
        <v>5878.6600000000008</v>
      </c>
      <c r="M271" s="21">
        <f t="shared" si="20"/>
        <v>352719.60000000003</v>
      </c>
      <c r="N271" s="21">
        <f t="shared" si="21"/>
        <v>395045.95200000005</v>
      </c>
      <c r="O271" s="3"/>
      <c r="P271" s="3"/>
      <c r="Q271" s="3"/>
      <c r="R271" s="3"/>
      <c r="S271" s="6"/>
      <c r="T271" s="3"/>
      <c r="U271" s="3"/>
      <c r="V271" s="3"/>
      <c r="W271" s="3"/>
      <c r="X271" s="3"/>
      <c r="Y271" s="3"/>
      <c r="Z271" s="3"/>
      <c r="AA271" s="7" t="s">
        <v>1577</v>
      </c>
      <c r="AB271" s="8">
        <v>0</v>
      </c>
      <c r="AC271" s="9" t="str">
        <f t="shared" si="22"/>
        <v>БПН</v>
      </c>
    </row>
    <row r="272" spans="1:29" ht="15.6" x14ac:dyDescent="0.3">
      <c r="A272" s="29">
        <v>269</v>
      </c>
      <c r="B272" s="2" t="s">
        <v>27</v>
      </c>
      <c r="C272" s="52" t="s">
        <v>28</v>
      </c>
      <c r="D272" s="2"/>
      <c r="E272" s="2"/>
      <c r="F272" s="3" t="s">
        <v>576</v>
      </c>
      <c r="G272" s="3">
        <v>5000002291</v>
      </c>
      <c r="H272" s="3" t="s">
        <v>34</v>
      </c>
      <c r="I272" s="4" t="s">
        <v>577</v>
      </c>
      <c r="J272" s="3" t="s">
        <v>233</v>
      </c>
      <c r="K272" s="5">
        <v>60</v>
      </c>
      <c r="L272" s="5">
        <v>14850</v>
      </c>
      <c r="M272" s="21">
        <f t="shared" si="20"/>
        <v>891000</v>
      </c>
      <c r="N272" s="21">
        <f t="shared" si="21"/>
        <v>997920.00000000012</v>
      </c>
      <c r="O272" s="3"/>
      <c r="P272" s="3"/>
      <c r="Q272" s="3"/>
      <c r="R272" s="3"/>
      <c r="S272" s="6"/>
      <c r="T272" s="3"/>
      <c r="U272" s="3"/>
      <c r="V272" s="3"/>
      <c r="W272" s="3"/>
      <c r="X272" s="3"/>
      <c r="Y272" s="3"/>
      <c r="Z272" s="3"/>
      <c r="AA272" s="7" t="s">
        <v>1577</v>
      </c>
      <c r="AB272" s="8">
        <v>0</v>
      </c>
      <c r="AC272" s="9" t="str">
        <f t="shared" si="22"/>
        <v>БПН</v>
      </c>
    </row>
    <row r="273" spans="1:29" ht="15.6" x14ac:dyDescent="0.3">
      <c r="A273" s="29">
        <v>270</v>
      </c>
      <c r="B273" s="2" t="s">
        <v>27</v>
      </c>
      <c r="C273" s="52" t="s">
        <v>28</v>
      </c>
      <c r="D273" s="2"/>
      <c r="E273" s="2"/>
      <c r="F273" s="3" t="s">
        <v>578</v>
      </c>
      <c r="G273" s="3">
        <v>5000013945</v>
      </c>
      <c r="H273" s="3" t="s">
        <v>1581</v>
      </c>
      <c r="I273" s="4" t="s">
        <v>579</v>
      </c>
      <c r="J273" s="3" t="s">
        <v>233</v>
      </c>
      <c r="K273" s="5">
        <v>30</v>
      </c>
      <c r="L273" s="5">
        <v>14850</v>
      </c>
      <c r="M273" s="21">
        <f t="shared" si="20"/>
        <v>445500</v>
      </c>
      <c r="N273" s="21">
        <f t="shared" si="21"/>
        <v>498960.00000000006</v>
      </c>
      <c r="O273" s="3"/>
      <c r="P273" s="3"/>
      <c r="Q273" s="3"/>
      <c r="R273" s="3"/>
      <c r="S273" s="6"/>
      <c r="T273" s="3"/>
      <c r="U273" s="3"/>
      <c r="V273" s="3"/>
      <c r="W273" s="3"/>
      <c r="X273" s="3"/>
      <c r="Y273" s="3"/>
      <c r="Z273" s="3"/>
      <c r="AA273" s="7" t="s">
        <v>1577</v>
      </c>
      <c r="AB273" s="8">
        <v>0</v>
      </c>
      <c r="AC273" s="9" t="str">
        <f t="shared" si="22"/>
        <v>БПН</v>
      </c>
    </row>
    <row r="274" spans="1:29" ht="15.6" x14ac:dyDescent="0.3">
      <c r="A274" s="29">
        <v>271</v>
      </c>
      <c r="B274" s="2" t="s">
        <v>27</v>
      </c>
      <c r="C274" s="52" t="s">
        <v>28</v>
      </c>
      <c r="D274" s="2"/>
      <c r="E274" s="2"/>
      <c r="F274" s="3" t="s">
        <v>580</v>
      </c>
      <c r="G274" s="3">
        <v>5000005295</v>
      </c>
      <c r="H274" s="3" t="s">
        <v>1581</v>
      </c>
      <c r="I274" s="4" t="s">
        <v>581</v>
      </c>
      <c r="J274" s="3" t="s">
        <v>185</v>
      </c>
      <c r="K274" s="5">
        <v>400</v>
      </c>
      <c r="L274" s="5">
        <v>233.28000000000003</v>
      </c>
      <c r="M274" s="21">
        <f t="shared" si="20"/>
        <v>93312.000000000015</v>
      </c>
      <c r="N274" s="21">
        <f t="shared" si="21"/>
        <v>104509.44000000003</v>
      </c>
      <c r="O274" s="3"/>
      <c r="P274" s="3"/>
      <c r="Q274" s="3"/>
      <c r="R274" s="3"/>
      <c r="S274" s="6"/>
      <c r="T274" s="3"/>
      <c r="U274" s="3"/>
      <c r="V274" s="3"/>
      <c r="W274" s="3"/>
      <c r="X274" s="3"/>
      <c r="Y274" s="3"/>
      <c r="Z274" s="3"/>
      <c r="AA274" s="7" t="s">
        <v>1577</v>
      </c>
      <c r="AB274" s="8">
        <v>0</v>
      </c>
      <c r="AC274" s="9" t="str">
        <f t="shared" si="22"/>
        <v>БПН</v>
      </c>
    </row>
    <row r="275" spans="1:29" ht="15.6" x14ac:dyDescent="0.3">
      <c r="A275" s="29">
        <v>272</v>
      </c>
      <c r="B275" s="2" t="s">
        <v>27</v>
      </c>
      <c r="C275" s="52" t="s">
        <v>28</v>
      </c>
      <c r="D275" s="2"/>
      <c r="E275" s="2"/>
      <c r="F275" s="3" t="s">
        <v>582</v>
      </c>
      <c r="G275" s="3">
        <v>5000016963</v>
      </c>
      <c r="H275" s="3" t="s">
        <v>34</v>
      </c>
      <c r="I275" s="4" t="s">
        <v>583</v>
      </c>
      <c r="J275" s="3" t="s">
        <v>233</v>
      </c>
      <c r="K275" s="5">
        <v>130</v>
      </c>
      <c r="L275" s="5">
        <v>5610.3799999999992</v>
      </c>
      <c r="M275" s="21">
        <f t="shared" si="20"/>
        <v>729349.39999999991</v>
      </c>
      <c r="N275" s="21">
        <f t="shared" si="21"/>
        <v>816871.32799999998</v>
      </c>
      <c r="O275" s="3"/>
      <c r="P275" s="3"/>
      <c r="Q275" s="3"/>
      <c r="R275" s="3"/>
      <c r="S275" s="6"/>
      <c r="T275" s="3"/>
      <c r="U275" s="3"/>
      <c r="V275" s="3"/>
      <c r="W275" s="3"/>
      <c r="X275" s="3"/>
      <c r="Y275" s="3"/>
      <c r="Z275" s="3"/>
      <c r="AA275" s="7" t="s">
        <v>1577</v>
      </c>
      <c r="AB275" s="8">
        <v>0</v>
      </c>
      <c r="AC275" s="9" t="str">
        <f t="shared" si="22"/>
        <v>БПН</v>
      </c>
    </row>
    <row r="276" spans="1:29" ht="15.6" x14ac:dyDescent="0.3">
      <c r="A276" s="29">
        <v>273</v>
      </c>
      <c r="B276" s="2" t="s">
        <v>27</v>
      </c>
      <c r="C276" s="52" t="s">
        <v>28</v>
      </c>
      <c r="D276" s="2"/>
      <c r="E276" s="2"/>
      <c r="F276" s="3" t="s">
        <v>584</v>
      </c>
      <c r="G276" s="3">
        <v>5000010538</v>
      </c>
      <c r="H276" s="3" t="s">
        <v>1581</v>
      </c>
      <c r="I276" s="4" t="s">
        <v>585</v>
      </c>
      <c r="J276" s="3" t="s">
        <v>233</v>
      </c>
      <c r="K276" s="5">
        <v>5</v>
      </c>
      <c r="L276" s="5">
        <v>1283.04</v>
      </c>
      <c r="M276" s="21">
        <f t="shared" si="20"/>
        <v>6415.2</v>
      </c>
      <c r="N276" s="21">
        <f t="shared" si="21"/>
        <v>7185.0240000000003</v>
      </c>
      <c r="O276" s="3"/>
      <c r="P276" s="3"/>
      <c r="Q276" s="3"/>
      <c r="R276" s="3"/>
      <c r="S276" s="6"/>
      <c r="T276" s="3"/>
      <c r="U276" s="3"/>
      <c r="V276" s="3"/>
      <c r="W276" s="3"/>
      <c r="X276" s="3"/>
      <c r="Y276" s="3"/>
      <c r="Z276" s="3"/>
      <c r="AA276" s="7" t="s">
        <v>1577</v>
      </c>
      <c r="AB276" s="8">
        <v>0</v>
      </c>
      <c r="AC276" s="9" t="str">
        <f t="shared" si="22"/>
        <v>БПН</v>
      </c>
    </row>
    <row r="277" spans="1:29" ht="15.6" x14ac:dyDescent="0.3">
      <c r="A277" s="29">
        <v>274</v>
      </c>
      <c r="B277" s="2" t="s">
        <v>27</v>
      </c>
      <c r="C277" s="52" t="s">
        <v>28</v>
      </c>
      <c r="D277" s="2"/>
      <c r="E277" s="2"/>
      <c r="F277" s="3" t="s">
        <v>584</v>
      </c>
      <c r="G277" s="3">
        <v>5000010467</v>
      </c>
      <c r="H277" s="3" t="s">
        <v>34</v>
      </c>
      <c r="I277" s="4" t="s">
        <v>586</v>
      </c>
      <c r="J277" s="3" t="s">
        <v>233</v>
      </c>
      <c r="K277" s="5">
        <v>65</v>
      </c>
      <c r="L277" s="5">
        <v>3265.9200000000005</v>
      </c>
      <c r="M277" s="21">
        <f t="shared" si="20"/>
        <v>212284.80000000005</v>
      </c>
      <c r="N277" s="21">
        <f t="shared" si="21"/>
        <v>237758.97600000008</v>
      </c>
      <c r="O277" s="3"/>
      <c r="P277" s="3"/>
      <c r="Q277" s="3"/>
      <c r="R277" s="3"/>
      <c r="S277" s="6"/>
      <c r="T277" s="3"/>
      <c r="U277" s="3"/>
      <c r="V277" s="3"/>
      <c r="W277" s="3"/>
      <c r="X277" s="3"/>
      <c r="Y277" s="3"/>
      <c r="Z277" s="3"/>
      <c r="AA277" s="7" t="s">
        <v>1577</v>
      </c>
      <c r="AB277" s="8">
        <v>0</v>
      </c>
      <c r="AC277" s="9" t="str">
        <f t="shared" si="22"/>
        <v>БПН</v>
      </c>
    </row>
    <row r="278" spans="1:29" ht="15.6" x14ac:dyDescent="0.3">
      <c r="A278" s="29">
        <v>275</v>
      </c>
      <c r="B278" s="2" t="s">
        <v>27</v>
      </c>
      <c r="C278" s="52" t="s">
        <v>28</v>
      </c>
      <c r="D278" s="2"/>
      <c r="E278" s="2"/>
      <c r="F278" s="3" t="s">
        <v>587</v>
      </c>
      <c r="G278" s="3">
        <v>5000000412</v>
      </c>
      <c r="H278" s="3" t="s">
        <v>1581</v>
      </c>
      <c r="I278" s="4" t="s">
        <v>588</v>
      </c>
      <c r="J278" s="3" t="s">
        <v>233</v>
      </c>
      <c r="K278" s="5">
        <v>50</v>
      </c>
      <c r="L278" s="5">
        <v>3265.9200000000005</v>
      </c>
      <c r="M278" s="21">
        <f t="shared" si="20"/>
        <v>163296.00000000003</v>
      </c>
      <c r="N278" s="21">
        <f t="shared" si="21"/>
        <v>182891.52000000005</v>
      </c>
      <c r="O278" s="3"/>
      <c r="P278" s="3"/>
      <c r="Q278" s="3"/>
      <c r="R278" s="3"/>
      <c r="S278" s="6"/>
      <c r="T278" s="3"/>
      <c r="U278" s="3"/>
      <c r="V278" s="3"/>
      <c r="W278" s="3"/>
      <c r="X278" s="3"/>
      <c r="Y278" s="3"/>
      <c r="Z278" s="3"/>
      <c r="AA278" s="7" t="s">
        <v>1577</v>
      </c>
      <c r="AB278" s="8">
        <v>0</v>
      </c>
      <c r="AC278" s="9" t="str">
        <f t="shared" si="22"/>
        <v>БПН</v>
      </c>
    </row>
    <row r="279" spans="1:29" ht="15.6" x14ac:dyDescent="0.3">
      <c r="A279" s="29">
        <v>276</v>
      </c>
      <c r="B279" s="2" t="s">
        <v>27</v>
      </c>
      <c r="C279" s="52" t="s">
        <v>28</v>
      </c>
      <c r="D279" s="2"/>
      <c r="E279" s="2"/>
      <c r="F279" s="3" t="s">
        <v>589</v>
      </c>
      <c r="G279" s="3">
        <v>5000014277</v>
      </c>
      <c r="H279" s="3" t="s">
        <v>1581</v>
      </c>
      <c r="I279" s="4" t="s">
        <v>590</v>
      </c>
      <c r="J279" s="3" t="s">
        <v>591</v>
      </c>
      <c r="K279" s="5">
        <v>100</v>
      </c>
      <c r="L279" s="5">
        <v>7185.02</v>
      </c>
      <c r="M279" s="21">
        <f t="shared" si="20"/>
        <v>718502</v>
      </c>
      <c r="N279" s="21">
        <f t="shared" si="21"/>
        <v>804722.24000000011</v>
      </c>
      <c r="O279" s="3"/>
      <c r="P279" s="3"/>
      <c r="Q279" s="3"/>
      <c r="R279" s="3"/>
      <c r="S279" s="6"/>
      <c r="T279" s="3"/>
      <c r="U279" s="3"/>
      <c r="V279" s="3"/>
      <c r="W279" s="3"/>
      <c r="X279" s="3"/>
      <c r="Y279" s="3"/>
      <c r="Z279" s="3"/>
      <c r="AA279" s="7" t="s">
        <v>1577</v>
      </c>
      <c r="AB279" s="8">
        <v>0</v>
      </c>
      <c r="AC279" s="9" t="str">
        <f t="shared" si="22"/>
        <v>БПН</v>
      </c>
    </row>
    <row r="280" spans="1:29" ht="15.6" x14ac:dyDescent="0.3">
      <c r="A280" s="29">
        <v>277</v>
      </c>
      <c r="B280" s="2" t="s">
        <v>27</v>
      </c>
      <c r="C280" s="52" t="s">
        <v>28</v>
      </c>
      <c r="D280" s="2"/>
      <c r="E280" s="2"/>
      <c r="F280" s="3" t="s">
        <v>592</v>
      </c>
      <c r="G280" s="3">
        <v>5000003947</v>
      </c>
      <c r="H280" s="3" t="s">
        <v>1581</v>
      </c>
      <c r="I280" s="4" t="s">
        <v>593</v>
      </c>
      <c r="J280" s="3" t="s">
        <v>185</v>
      </c>
      <c r="K280" s="5">
        <v>1000</v>
      </c>
      <c r="L280" s="5">
        <v>583.20000000000016</v>
      </c>
      <c r="M280" s="21">
        <f t="shared" si="20"/>
        <v>583200.00000000012</v>
      </c>
      <c r="N280" s="21">
        <f t="shared" si="21"/>
        <v>653184.00000000023</v>
      </c>
      <c r="O280" s="3"/>
      <c r="P280" s="3"/>
      <c r="Q280" s="3"/>
      <c r="R280" s="3"/>
      <c r="S280" s="6"/>
      <c r="T280" s="3"/>
      <c r="U280" s="3"/>
      <c r="V280" s="3"/>
      <c r="W280" s="3"/>
      <c r="X280" s="3"/>
      <c r="Y280" s="3"/>
      <c r="Z280" s="3"/>
      <c r="AA280" s="7" t="s">
        <v>1577</v>
      </c>
      <c r="AB280" s="8">
        <v>0</v>
      </c>
      <c r="AC280" s="9" t="str">
        <f t="shared" si="22"/>
        <v>БПН</v>
      </c>
    </row>
    <row r="281" spans="1:29" ht="15.6" x14ac:dyDescent="0.3">
      <c r="A281" s="29">
        <v>278</v>
      </c>
      <c r="B281" s="2" t="s">
        <v>27</v>
      </c>
      <c r="C281" s="52" t="s">
        <v>28</v>
      </c>
      <c r="D281" s="2"/>
      <c r="E281" s="2"/>
      <c r="F281" s="3" t="s">
        <v>592</v>
      </c>
      <c r="G281" s="3">
        <v>5000005410</v>
      </c>
      <c r="H281" s="3" t="s">
        <v>1581</v>
      </c>
      <c r="I281" s="4" t="s">
        <v>594</v>
      </c>
      <c r="J281" s="3" t="s">
        <v>233</v>
      </c>
      <c r="K281" s="5">
        <v>15</v>
      </c>
      <c r="L281" s="5">
        <v>3780</v>
      </c>
      <c r="M281" s="21">
        <f t="shared" si="20"/>
        <v>56700</v>
      </c>
      <c r="N281" s="21">
        <f t="shared" si="21"/>
        <v>63504.000000000007</v>
      </c>
      <c r="O281" s="3"/>
      <c r="P281" s="3"/>
      <c r="Q281" s="3"/>
      <c r="R281" s="3"/>
      <c r="S281" s="6"/>
      <c r="T281" s="3"/>
      <c r="U281" s="3"/>
      <c r="V281" s="3"/>
      <c r="W281" s="3"/>
      <c r="X281" s="3"/>
      <c r="Y281" s="3"/>
      <c r="Z281" s="3"/>
      <c r="AA281" s="7" t="s">
        <v>1577</v>
      </c>
      <c r="AB281" s="8">
        <v>0</v>
      </c>
      <c r="AC281" s="9" t="str">
        <f t="shared" si="22"/>
        <v>БПН</v>
      </c>
    </row>
    <row r="282" spans="1:29" ht="15.6" x14ac:dyDescent="0.3">
      <c r="A282" s="29">
        <v>279</v>
      </c>
      <c r="B282" s="2" t="s">
        <v>27</v>
      </c>
      <c r="C282" s="52" t="s">
        <v>28</v>
      </c>
      <c r="D282" s="2"/>
      <c r="E282" s="2"/>
      <c r="F282" s="3" t="s">
        <v>592</v>
      </c>
      <c r="G282" s="3">
        <v>5000013961</v>
      </c>
      <c r="H282" s="3" t="s">
        <v>34</v>
      </c>
      <c r="I282" s="4" t="s">
        <v>595</v>
      </c>
      <c r="J282" s="3" t="s">
        <v>233</v>
      </c>
      <c r="K282" s="5">
        <v>65</v>
      </c>
      <c r="L282" s="5">
        <v>12096</v>
      </c>
      <c r="M282" s="21">
        <f t="shared" si="20"/>
        <v>786240</v>
      </c>
      <c r="N282" s="21">
        <f t="shared" si="21"/>
        <v>880588.80000000005</v>
      </c>
      <c r="O282" s="3"/>
      <c r="P282" s="3"/>
      <c r="Q282" s="3"/>
      <c r="R282" s="3"/>
      <c r="S282" s="6"/>
      <c r="T282" s="3"/>
      <c r="U282" s="3"/>
      <c r="V282" s="3"/>
      <c r="W282" s="3"/>
      <c r="X282" s="3"/>
      <c r="Y282" s="3"/>
      <c r="Z282" s="3"/>
      <c r="AA282" s="7" t="s">
        <v>1577</v>
      </c>
      <c r="AB282" s="8">
        <v>0</v>
      </c>
      <c r="AC282" s="9" t="str">
        <f t="shared" si="22"/>
        <v>БПН</v>
      </c>
    </row>
    <row r="283" spans="1:29" ht="15.6" x14ac:dyDescent="0.3">
      <c r="A283" s="29">
        <v>280</v>
      </c>
      <c r="B283" s="2" t="s">
        <v>27</v>
      </c>
      <c r="C283" s="52" t="s">
        <v>28</v>
      </c>
      <c r="D283" s="2"/>
      <c r="E283" s="2"/>
      <c r="F283" s="3" t="s">
        <v>592</v>
      </c>
      <c r="G283" s="3">
        <v>5000013796</v>
      </c>
      <c r="H283" s="3" t="s">
        <v>1581</v>
      </c>
      <c r="I283" s="4" t="s">
        <v>596</v>
      </c>
      <c r="J283" s="3" t="s">
        <v>233</v>
      </c>
      <c r="K283" s="5">
        <v>25</v>
      </c>
      <c r="L283" s="5">
        <v>4082.4000000000005</v>
      </c>
      <c r="M283" s="21">
        <f t="shared" si="20"/>
        <v>102060.00000000001</v>
      </c>
      <c r="N283" s="21">
        <f t="shared" si="21"/>
        <v>114307.20000000003</v>
      </c>
      <c r="O283" s="3"/>
      <c r="P283" s="3"/>
      <c r="Q283" s="3"/>
      <c r="R283" s="3"/>
      <c r="S283" s="6"/>
      <c r="T283" s="3"/>
      <c r="U283" s="3"/>
      <c r="V283" s="3"/>
      <c r="W283" s="3"/>
      <c r="X283" s="3"/>
      <c r="Y283" s="3"/>
      <c r="Z283" s="3"/>
      <c r="AA283" s="7" t="s">
        <v>1577</v>
      </c>
      <c r="AB283" s="8">
        <v>0</v>
      </c>
      <c r="AC283" s="9" t="str">
        <f t="shared" si="22"/>
        <v>БПН</v>
      </c>
    </row>
    <row r="284" spans="1:29" ht="15.6" x14ac:dyDescent="0.3">
      <c r="A284" s="29">
        <v>281</v>
      </c>
      <c r="B284" s="2" t="s">
        <v>27</v>
      </c>
      <c r="C284" s="52" t="s">
        <v>28</v>
      </c>
      <c r="D284" s="2"/>
      <c r="E284" s="2"/>
      <c r="F284" s="3" t="s">
        <v>592</v>
      </c>
      <c r="G284" s="3">
        <v>5000014020</v>
      </c>
      <c r="H284" s="3" t="s">
        <v>1581</v>
      </c>
      <c r="I284" s="4" t="s">
        <v>597</v>
      </c>
      <c r="J284" s="3" t="s">
        <v>233</v>
      </c>
      <c r="K284" s="5">
        <v>25</v>
      </c>
      <c r="L284" s="5">
        <v>4082.4000000000005</v>
      </c>
      <c r="M284" s="21">
        <f t="shared" si="20"/>
        <v>102060.00000000001</v>
      </c>
      <c r="N284" s="21">
        <f t="shared" si="21"/>
        <v>114307.20000000003</v>
      </c>
      <c r="O284" s="3"/>
      <c r="P284" s="3"/>
      <c r="Q284" s="3"/>
      <c r="R284" s="3"/>
      <c r="S284" s="6"/>
      <c r="T284" s="3"/>
      <c r="U284" s="3"/>
      <c r="V284" s="3"/>
      <c r="W284" s="3"/>
      <c r="X284" s="3"/>
      <c r="Y284" s="3"/>
      <c r="Z284" s="3"/>
      <c r="AA284" s="7" t="s">
        <v>1577</v>
      </c>
      <c r="AB284" s="8">
        <v>0</v>
      </c>
      <c r="AC284" s="9" t="str">
        <f t="shared" si="22"/>
        <v>БПН</v>
      </c>
    </row>
    <row r="285" spans="1:29" ht="15.6" x14ac:dyDescent="0.3">
      <c r="A285" s="29">
        <v>282</v>
      </c>
      <c r="B285" s="2" t="s">
        <v>27</v>
      </c>
      <c r="C285" s="52" t="s">
        <v>28</v>
      </c>
      <c r="D285" s="2"/>
      <c r="E285" s="2"/>
      <c r="F285" s="3" t="s">
        <v>598</v>
      </c>
      <c r="G285" s="3">
        <v>5000011731</v>
      </c>
      <c r="H285" s="3" t="s">
        <v>1581</v>
      </c>
      <c r="I285" s="4" t="s">
        <v>599</v>
      </c>
      <c r="J285" s="3" t="s">
        <v>233</v>
      </c>
      <c r="K285" s="5">
        <v>50</v>
      </c>
      <c r="L285" s="5">
        <v>4082.4000000000005</v>
      </c>
      <c r="M285" s="21">
        <f t="shared" si="20"/>
        <v>204120.00000000003</v>
      </c>
      <c r="N285" s="21">
        <f t="shared" si="21"/>
        <v>228614.40000000005</v>
      </c>
      <c r="O285" s="3"/>
      <c r="P285" s="3"/>
      <c r="Q285" s="3"/>
      <c r="R285" s="3"/>
      <c r="S285" s="6"/>
      <c r="T285" s="3"/>
      <c r="U285" s="3"/>
      <c r="V285" s="3"/>
      <c r="W285" s="3"/>
      <c r="X285" s="3"/>
      <c r="Y285" s="3"/>
      <c r="Z285" s="3"/>
      <c r="AA285" s="7" t="s">
        <v>1577</v>
      </c>
      <c r="AB285" s="8">
        <v>0</v>
      </c>
      <c r="AC285" s="9" t="str">
        <f t="shared" si="22"/>
        <v>БПН</v>
      </c>
    </row>
    <row r="286" spans="1:29" ht="15.6" x14ac:dyDescent="0.3">
      <c r="A286" s="29">
        <v>283</v>
      </c>
      <c r="B286" s="2" t="s">
        <v>27</v>
      </c>
      <c r="C286" s="52" t="s">
        <v>28</v>
      </c>
      <c r="D286" s="2"/>
      <c r="E286" s="2"/>
      <c r="F286" s="3" t="s">
        <v>600</v>
      </c>
      <c r="G286" s="3">
        <v>5000005528</v>
      </c>
      <c r="H286" s="3" t="s">
        <v>1581</v>
      </c>
      <c r="I286" s="4" t="s">
        <v>601</v>
      </c>
      <c r="J286" s="3" t="s">
        <v>233</v>
      </c>
      <c r="K286" s="5">
        <v>5</v>
      </c>
      <c r="L286" s="5">
        <v>4082.4</v>
      </c>
      <c r="M286" s="21">
        <f t="shared" si="20"/>
        <v>20412</v>
      </c>
      <c r="N286" s="21">
        <f t="shared" si="21"/>
        <v>22861.440000000002</v>
      </c>
      <c r="O286" s="3"/>
      <c r="P286" s="3"/>
      <c r="Q286" s="3"/>
      <c r="R286" s="3"/>
      <c r="S286" s="6"/>
      <c r="T286" s="3"/>
      <c r="U286" s="3"/>
      <c r="V286" s="3"/>
      <c r="W286" s="3"/>
      <c r="X286" s="3"/>
      <c r="Y286" s="3"/>
      <c r="Z286" s="3"/>
      <c r="AA286" s="7" t="s">
        <v>1577</v>
      </c>
      <c r="AB286" s="8">
        <v>0</v>
      </c>
      <c r="AC286" s="9" t="str">
        <f t="shared" si="22"/>
        <v>БПН</v>
      </c>
    </row>
    <row r="287" spans="1:29" ht="15.6" x14ac:dyDescent="0.3">
      <c r="A287" s="29">
        <v>284</v>
      </c>
      <c r="B287" s="2" t="s">
        <v>27</v>
      </c>
      <c r="C287" s="52" t="s">
        <v>28</v>
      </c>
      <c r="D287" s="2"/>
      <c r="E287" s="2"/>
      <c r="F287" s="3" t="s">
        <v>598</v>
      </c>
      <c r="G287" s="3">
        <v>5000007170</v>
      </c>
      <c r="H287" s="3" t="s">
        <v>34</v>
      </c>
      <c r="I287" s="4" t="s">
        <v>602</v>
      </c>
      <c r="J287" s="3" t="s">
        <v>233</v>
      </c>
      <c r="K287" s="5">
        <v>65</v>
      </c>
      <c r="L287" s="5">
        <v>12096</v>
      </c>
      <c r="M287" s="21">
        <f t="shared" si="20"/>
        <v>786240</v>
      </c>
      <c r="N287" s="21">
        <f t="shared" si="21"/>
        <v>880588.80000000005</v>
      </c>
      <c r="O287" s="3"/>
      <c r="P287" s="3"/>
      <c r="Q287" s="3"/>
      <c r="R287" s="3"/>
      <c r="S287" s="6"/>
      <c r="T287" s="3"/>
      <c r="U287" s="3"/>
      <c r="V287" s="3"/>
      <c r="W287" s="3"/>
      <c r="X287" s="3"/>
      <c r="Y287" s="3"/>
      <c r="Z287" s="3"/>
      <c r="AA287" s="7" t="s">
        <v>1577</v>
      </c>
      <c r="AB287" s="8">
        <v>0</v>
      </c>
      <c r="AC287" s="9" t="str">
        <f t="shared" si="22"/>
        <v>БПН</v>
      </c>
    </row>
    <row r="288" spans="1:29" ht="15.6" x14ac:dyDescent="0.3">
      <c r="A288" s="29">
        <v>285</v>
      </c>
      <c r="B288" s="2" t="s">
        <v>27</v>
      </c>
      <c r="C288" s="52" t="s">
        <v>28</v>
      </c>
      <c r="D288" s="2"/>
      <c r="E288" s="2"/>
      <c r="F288" s="3" t="s">
        <v>598</v>
      </c>
      <c r="G288" s="3">
        <v>5000007170</v>
      </c>
      <c r="H288" s="3" t="s">
        <v>1581</v>
      </c>
      <c r="I288" s="4" t="s">
        <v>603</v>
      </c>
      <c r="J288" s="3" t="s">
        <v>233</v>
      </c>
      <c r="K288" s="5">
        <v>10</v>
      </c>
      <c r="L288" s="5">
        <v>3780</v>
      </c>
      <c r="M288" s="21">
        <f t="shared" si="20"/>
        <v>37800</v>
      </c>
      <c r="N288" s="21">
        <f t="shared" si="21"/>
        <v>42336.000000000007</v>
      </c>
      <c r="O288" s="3"/>
      <c r="P288" s="3"/>
      <c r="Q288" s="3"/>
      <c r="R288" s="3"/>
      <c r="S288" s="6"/>
      <c r="T288" s="3"/>
      <c r="U288" s="3"/>
      <c r="V288" s="3"/>
      <c r="W288" s="3"/>
      <c r="X288" s="3"/>
      <c r="Y288" s="3"/>
      <c r="Z288" s="3"/>
      <c r="AA288" s="7" t="s">
        <v>1577</v>
      </c>
      <c r="AB288" s="8">
        <v>0</v>
      </c>
      <c r="AC288" s="9" t="str">
        <f t="shared" si="22"/>
        <v>БПН</v>
      </c>
    </row>
    <row r="289" spans="1:29" ht="15.6" x14ac:dyDescent="0.3">
      <c r="A289" s="29">
        <v>286</v>
      </c>
      <c r="B289" s="2" t="s">
        <v>27</v>
      </c>
      <c r="C289" s="52" t="s">
        <v>28</v>
      </c>
      <c r="D289" s="2"/>
      <c r="E289" s="2"/>
      <c r="F289" s="3" t="s">
        <v>598</v>
      </c>
      <c r="G289" s="3">
        <v>5000013797</v>
      </c>
      <c r="H289" s="3" t="s">
        <v>1581</v>
      </c>
      <c r="I289" s="4" t="s">
        <v>604</v>
      </c>
      <c r="J289" s="3" t="s">
        <v>233</v>
      </c>
      <c r="K289" s="5">
        <v>20</v>
      </c>
      <c r="L289" s="5">
        <v>12363.839999999998</v>
      </c>
      <c r="M289" s="21">
        <f t="shared" si="20"/>
        <v>247276.79999999996</v>
      </c>
      <c r="N289" s="21">
        <f t="shared" si="21"/>
        <v>276950.016</v>
      </c>
      <c r="O289" s="3"/>
      <c r="P289" s="3"/>
      <c r="Q289" s="3"/>
      <c r="R289" s="3"/>
      <c r="S289" s="6"/>
      <c r="T289" s="3"/>
      <c r="U289" s="3"/>
      <c r="V289" s="3"/>
      <c r="W289" s="3"/>
      <c r="X289" s="3"/>
      <c r="Y289" s="3"/>
      <c r="Z289" s="3"/>
      <c r="AA289" s="7" t="s">
        <v>1577</v>
      </c>
      <c r="AB289" s="8">
        <v>0</v>
      </c>
      <c r="AC289" s="9" t="str">
        <f t="shared" si="22"/>
        <v>БПН</v>
      </c>
    </row>
    <row r="290" spans="1:29" ht="15.6" x14ac:dyDescent="0.3">
      <c r="A290" s="29">
        <v>287</v>
      </c>
      <c r="B290" s="2" t="s">
        <v>27</v>
      </c>
      <c r="C290" s="52" t="s">
        <v>28</v>
      </c>
      <c r="D290" s="2"/>
      <c r="E290" s="2"/>
      <c r="F290" s="3" t="s">
        <v>598</v>
      </c>
      <c r="G290" s="3">
        <v>5000013961</v>
      </c>
      <c r="H290" s="3" t="s">
        <v>1581</v>
      </c>
      <c r="I290" s="4" t="s">
        <v>605</v>
      </c>
      <c r="J290" s="3" t="s">
        <v>233</v>
      </c>
      <c r="K290" s="5">
        <v>20</v>
      </c>
      <c r="L290" s="5">
        <v>4082.4000000000005</v>
      </c>
      <c r="M290" s="21">
        <f t="shared" si="20"/>
        <v>81648.000000000015</v>
      </c>
      <c r="N290" s="21">
        <f t="shared" si="21"/>
        <v>91445.760000000024</v>
      </c>
      <c r="O290" s="3"/>
      <c r="P290" s="3"/>
      <c r="Q290" s="3"/>
      <c r="R290" s="3"/>
      <c r="S290" s="6"/>
      <c r="T290" s="3"/>
      <c r="U290" s="3"/>
      <c r="V290" s="3"/>
      <c r="W290" s="3"/>
      <c r="X290" s="3"/>
      <c r="Y290" s="3"/>
      <c r="Z290" s="3"/>
      <c r="AA290" s="7" t="s">
        <v>1577</v>
      </c>
      <c r="AB290" s="8">
        <v>0</v>
      </c>
      <c r="AC290" s="9" t="str">
        <f t="shared" si="22"/>
        <v>БПН</v>
      </c>
    </row>
    <row r="291" spans="1:29" ht="15.6" x14ac:dyDescent="0.3">
      <c r="A291" s="29">
        <v>288</v>
      </c>
      <c r="B291" s="2" t="s">
        <v>27</v>
      </c>
      <c r="C291" s="52" t="s">
        <v>28</v>
      </c>
      <c r="D291" s="2"/>
      <c r="E291" s="2"/>
      <c r="F291" s="3" t="s">
        <v>606</v>
      </c>
      <c r="G291" s="3">
        <v>5000014006</v>
      </c>
      <c r="H291" s="3" t="s">
        <v>1581</v>
      </c>
      <c r="I291" s="4" t="s">
        <v>607</v>
      </c>
      <c r="J291" s="3" t="s">
        <v>233</v>
      </c>
      <c r="K291" s="5">
        <v>20</v>
      </c>
      <c r="L291" s="5">
        <v>4082.4000000000005</v>
      </c>
      <c r="M291" s="21">
        <f t="shared" si="20"/>
        <v>81648.000000000015</v>
      </c>
      <c r="N291" s="21">
        <f t="shared" si="21"/>
        <v>91445.760000000024</v>
      </c>
      <c r="O291" s="3"/>
      <c r="P291" s="3"/>
      <c r="Q291" s="3"/>
      <c r="R291" s="3"/>
      <c r="S291" s="6"/>
      <c r="T291" s="3"/>
      <c r="U291" s="3"/>
      <c r="V291" s="3"/>
      <c r="W291" s="3"/>
      <c r="X291" s="3"/>
      <c r="Y291" s="3"/>
      <c r="Z291" s="3"/>
      <c r="AA291" s="7" t="s">
        <v>1577</v>
      </c>
      <c r="AB291" s="8">
        <v>0</v>
      </c>
      <c r="AC291" s="9" t="str">
        <f t="shared" si="22"/>
        <v>БПН</v>
      </c>
    </row>
    <row r="292" spans="1:29" ht="15.6" x14ac:dyDescent="0.3">
      <c r="A292" s="29">
        <v>289</v>
      </c>
      <c r="B292" s="2" t="s">
        <v>27</v>
      </c>
      <c r="C292" s="52" t="s">
        <v>28</v>
      </c>
      <c r="D292" s="2"/>
      <c r="E292" s="2"/>
      <c r="F292" s="3" t="s">
        <v>370</v>
      </c>
      <c r="G292" s="3">
        <v>5000013864</v>
      </c>
      <c r="H292" s="3" t="s">
        <v>1581</v>
      </c>
      <c r="I292" s="4" t="s">
        <v>608</v>
      </c>
      <c r="J292" s="3" t="s">
        <v>233</v>
      </c>
      <c r="K292" s="5">
        <v>15</v>
      </c>
      <c r="L292" s="5">
        <v>16329.600000000004</v>
      </c>
      <c r="M292" s="21">
        <f t="shared" si="20"/>
        <v>244944.00000000006</v>
      </c>
      <c r="N292" s="21">
        <f t="shared" si="21"/>
        <v>274337.28000000009</v>
      </c>
      <c r="O292" s="3"/>
      <c r="P292" s="3"/>
      <c r="Q292" s="3"/>
      <c r="R292" s="3"/>
      <c r="S292" s="6"/>
      <c r="T292" s="3"/>
      <c r="U292" s="3"/>
      <c r="V292" s="3"/>
      <c r="W292" s="3"/>
      <c r="X292" s="3"/>
      <c r="Y292" s="3"/>
      <c r="Z292" s="3"/>
      <c r="AA292" s="7" t="s">
        <v>1577</v>
      </c>
      <c r="AB292" s="8">
        <v>0</v>
      </c>
      <c r="AC292" s="9" t="str">
        <f t="shared" si="22"/>
        <v>БПН</v>
      </c>
    </row>
    <row r="293" spans="1:29" ht="15.6" x14ac:dyDescent="0.3">
      <c r="A293" s="29">
        <v>290</v>
      </c>
      <c r="B293" s="2" t="s">
        <v>27</v>
      </c>
      <c r="C293" s="52" t="s">
        <v>28</v>
      </c>
      <c r="D293" s="2"/>
      <c r="E293" s="2"/>
      <c r="F293" s="3" t="s">
        <v>370</v>
      </c>
      <c r="G293" s="3">
        <v>5000000422</v>
      </c>
      <c r="H293" s="3" t="s">
        <v>34</v>
      </c>
      <c r="I293" s="4" t="s">
        <v>609</v>
      </c>
      <c r="J293" s="3" t="s">
        <v>233</v>
      </c>
      <c r="K293" s="5">
        <v>258</v>
      </c>
      <c r="L293" s="5">
        <v>2239.4899999999989</v>
      </c>
      <c r="M293" s="21">
        <f t="shared" si="20"/>
        <v>577788.41999999969</v>
      </c>
      <c r="N293" s="21">
        <f t="shared" si="21"/>
        <v>647123.0303999997</v>
      </c>
      <c r="O293" s="3"/>
      <c r="P293" s="3"/>
      <c r="Q293" s="3"/>
      <c r="R293" s="3"/>
      <c r="S293" s="6"/>
      <c r="T293" s="3"/>
      <c r="U293" s="3"/>
      <c r="V293" s="3"/>
      <c r="W293" s="3"/>
      <c r="X293" s="3"/>
      <c r="Y293" s="3"/>
      <c r="Z293" s="3"/>
      <c r="AA293" s="7" t="s">
        <v>1577</v>
      </c>
      <c r="AB293" s="8">
        <v>0</v>
      </c>
      <c r="AC293" s="9" t="str">
        <f t="shared" si="22"/>
        <v>БПН</v>
      </c>
    </row>
    <row r="294" spans="1:29" ht="15.6" x14ac:dyDescent="0.3">
      <c r="A294" s="29">
        <v>291</v>
      </c>
      <c r="B294" s="2" t="s">
        <v>27</v>
      </c>
      <c r="C294" s="52" t="s">
        <v>28</v>
      </c>
      <c r="D294" s="2"/>
      <c r="E294" s="2"/>
      <c r="F294" s="3" t="s">
        <v>370</v>
      </c>
      <c r="G294" s="3">
        <v>5000001376</v>
      </c>
      <c r="H294" s="3" t="s">
        <v>34</v>
      </c>
      <c r="I294" s="4" t="s">
        <v>610</v>
      </c>
      <c r="J294" s="3" t="s">
        <v>233</v>
      </c>
      <c r="K294" s="5">
        <v>200</v>
      </c>
      <c r="L294" s="5">
        <v>2566.0800000000004</v>
      </c>
      <c r="M294" s="21">
        <f t="shared" si="20"/>
        <v>513216.00000000006</v>
      </c>
      <c r="N294" s="21">
        <f t="shared" si="21"/>
        <v>574801.92000000016</v>
      </c>
      <c r="O294" s="3"/>
      <c r="P294" s="3"/>
      <c r="Q294" s="3"/>
      <c r="R294" s="3"/>
      <c r="S294" s="6"/>
      <c r="T294" s="3"/>
      <c r="U294" s="3"/>
      <c r="V294" s="3"/>
      <c r="W294" s="3"/>
      <c r="X294" s="3"/>
      <c r="Y294" s="3"/>
      <c r="Z294" s="3"/>
      <c r="AA294" s="7" t="s">
        <v>1577</v>
      </c>
      <c r="AB294" s="8">
        <v>0</v>
      </c>
      <c r="AC294" s="9" t="str">
        <f t="shared" si="22"/>
        <v>БПН</v>
      </c>
    </row>
    <row r="295" spans="1:29" ht="15.6" x14ac:dyDescent="0.3">
      <c r="A295" s="29">
        <v>292</v>
      </c>
      <c r="B295" s="2" t="s">
        <v>27</v>
      </c>
      <c r="C295" s="52" t="s">
        <v>28</v>
      </c>
      <c r="D295" s="2"/>
      <c r="E295" s="2"/>
      <c r="F295" s="3" t="s">
        <v>370</v>
      </c>
      <c r="G295" s="3">
        <v>5000012996</v>
      </c>
      <c r="H295" s="3" t="s">
        <v>34</v>
      </c>
      <c r="I295" s="4" t="s">
        <v>611</v>
      </c>
      <c r="J295" s="3" t="s">
        <v>233</v>
      </c>
      <c r="K295" s="5">
        <v>80</v>
      </c>
      <c r="L295" s="5">
        <v>12713.76</v>
      </c>
      <c r="M295" s="21">
        <f t="shared" si="20"/>
        <v>1017100.8</v>
      </c>
      <c r="N295" s="21">
        <f t="shared" si="21"/>
        <v>1139152.8960000002</v>
      </c>
      <c r="O295" s="3"/>
      <c r="P295" s="3"/>
      <c r="Q295" s="3"/>
      <c r="R295" s="3"/>
      <c r="S295" s="6"/>
      <c r="T295" s="3"/>
      <c r="U295" s="3"/>
      <c r="V295" s="3"/>
      <c r="W295" s="3"/>
      <c r="X295" s="3"/>
      <c r="Y295" s="3"/>
      <c r="Z295" s="3"/>
      <c r="AA295" s="7" t="s">
        <v>1577</v>
      </c>
      <c r="AB295" s="8">
        <v>0</v>
      </c>
      <c r="AC295" s="9" t="str">
        <f t="shared" si="22"/>
        <v>БПН</v>
      </c>
    </row>
    <row r="296" spans="1:29" ht="15.6" x14ac:dyDescent="0.3">
      <c r="A296" s="29">
        <v>293</v>
      </c>
      <c r="B296" s="2" t="s">
        <v>27</v>
      </c>
      <c r="C296" s="52" t="s">
        <v>28</v>
      </c>
      <c r="D296" s="2"/>
      <c r="E296" s="2"/>
      <c r="F296" s="3" t="s">
        <v>370</v>
      </c>
      <c r="G296" s="3">
        <v>5000002394</v>
      </c>
      <c r="H296" s="3" t="s">
        <v>34</v>
      </c>
      <c r="I296" s="4" t="s">
        <v>612</v>
      </c>
      <c r="J296" s="3" t="s">
        <v>233</v>
      </c>
      <c r="K296" s="5">
        <v>158</v>
      </c>
      <c r="L296" s="5">
        <v>12713.76</v>
      </c>
      <c r="M296" s="21">
        <f t="shared" si="20"/>
        <v>2008774.08</v>
      </c>
      <c r="N296" s="21">
        <f t="shared" si="21"/>
        <v>2249826.9696000004</v>
      </c>
      <c r="O296" s="3"/>
      <c r="P296" s="3"/>
      <c r="Q296" s="3"/>
      <c r="R296" s="3"/>
      <c r="S296" s="6"/>
      <c r="T296" s="3"/>
      <c r="U296" s="3"/>
      <c r="V296" s="3"/>
      <c r="W296" s="3"/>
      <c r="X296" s="3"/>
      <c r="Y296" s="3"/>
      <c r="Z296" s="3"/>
      <c r="AA296" s="7" t="s">
        <v>1577</v>
      </c>
      <c r="AB296" s="8">
        <v>0</v>
      </c>
      <c r="AC296" s="9" t="str">
        <f t="shared" si="22"/>
        <v>ОК</v>
      </c>
    </row>
    <row r="297" spans="1:29" ht="15.6" x14ac:dyDescent="0.3">
      <c r="A297" s="29">
        <v>294</v>
      </c>
      <c r="B297" s="2" t="s">
        <v>27</v>
      </c>
      <c r="C297" s="52" t="s">
        <v>28</v>
      </c>
      <c r="D297" s="2"/>
      <c r="E297" s="2"/>
      <c r="F297" s="3" t="s">
        <v>613</v>
      </c>
      <c r="G297" s="3">
        <v>5000001233</v>
      </c>
      <c r="H297" s="3" t="s">
        <v>34</v>
      </c>
      <c r="I297" s="4" t="s">
        <v>614</v>
      </c>
      <c r="J297" s="3" t="s">
        <v>233</v>
      </c>
      <c r="K297" s="5">
        <v>114</v>
      </c>
      <c r="L297" s="5">
        <v>2566.0800000000004</v>
      </c>
      <c r="M297" s="21">
        <f t="shared" si="20"/>
        <v>292533.12000000005</v>
      </c>
      <c r="N297" s="21">
        <f t="shared" si="21"/>
        <v>327637.09440000012</v>
      </c>
      <c r="O297" s="3"/>
      <c r="P297" s="3"/>
      <c r="Q297" s="3"/>
      <c r="R297" s="3"/>
      <c r="S297" s="6"/>
      <c r="T297" s="3"/>
      <c r="U297" s="3"/>
      <c r="V297" s="3"/>
      <c r="W297" s="3"/>
      <c r="X297" s="3"/>
      <c r="Y297" s="3"/>
      <c r="Z297" s="3"/>
      <c r="AA297" s="7" t="s">
        <v>1577</v>
      </c>
      <c r="AB297" s="8">
        <v>0</v>
      </c>
      <c r="AC297" s="9" t="str">
        <f t="shared" si="22"/>
        <v>БПН</v>
      </c>
    </row>
    <row r="298" spans="1:29" ht="15.6" x14ac:dyDescent="0.3">
      <c r="A298" s="29">
        <v>295</v>
      </c>
      <c r="B298" s="2" t="s">
        <v>27</v>
      </c>
      <c r="C298" s="52" t="s">
        <v>28</v>
      </c>
      <c r="D298" s="2"/>
      <c r="E298" s="2"/>
      <c r="F298" s="3" t="s">
        <v>615</v>
      </c>
      <c r="G298" s="3">
        <v>5000010569</v>
      </c>
      <c r="H298" s="3" t="s">
        <v>1581</v>
      </c>
      <c r="I298" s="4" t="s">
        <v>616</v>
      </c>
      <c r="J298" s="3" t="s">
        <v>185</v>
      </c>
      <c r="K298" s="5">
        <v>200</v>
      </c>
      <c r="L298" s="5">
        <v>466.56000000000006</v>
      </c>
      <c r="M298" s="21">
        <f t="shared" si="20"/>
        <v>93312.000000000015</v>
      </c>
      <c r="N298" s="21">
        <f t="shared" si="21"/>
        <v>104509.44000000003</v>
      </c>
      <c r="O298" s="3"/>
      <c r="P298" s="3"/>
      <c r="Q298" s="3"/>
      <c r="R298" s="3"/>
      <c r="S298" s="6"/>
      <c r="T298" s="3"/>
      <c r="U298" s="3"/>
      <c r="V298" s="3"/>
      <c r="W298" s="3"/>
      <c r="X298" s="3"/>
      <c r="Y298" s="3"/>
      <c r="Z298" s="3"/>
      <c r="AA298" s="7" t="s">
        <v>1577</v>
      </c>
      <c r="AB298" s="8">
        <v>0</v>
      </c>
      <c r="AC298" s="9" t="str">
        <f t="shared" si="22"/>
        <v>БПН</v>
      </c>
    </row>
    <row r="299" spans="1:29" ht="15.6" x14ac:dyDescent="0.3">
      <c r="A299" s="29">
        <v>296</v>
      </c>
      <c r="B299" s="2" t="s">
        <v>27</v>
      </c>
      <c r="C299" s="52" t="s">
        <v>28</v>
      </c>
      <c r="D299" s="2"/>
      <c r="E299" s="2"/>
      <c r="F299" s="3" t="s">
        <v>617</v>
      </c>
      <c r="G299" s="3">
        <v>5000013726</v>
      </c>
      <c r="H299" s="3" t="s">
        <v>1581</v>
      </c>
      <c r="I299" s="4" t="s">
        <v>618</v>
      </c>
      <c r="J299" s="3" t="s">
        <v>185</v>
      </c>
      <c r="K299" s="5">
        <v>10</v>
      </c>
      <c r="L299" s="5">
        <v>909.79</v>
      </c>
      <c r="M299" s="21">
        <f t="shared" si="20"/>
        <v>9097.9</v>
      </c>
      <c r="N299" s="21">
        <f t="shared" si="21"/>
        <v>10189.648000000001</v>
      </c>
      <c r="O299" s="3"/>
      <c r="P299" s="3"/>
      <c r="Q299" s="3"/>
      <c r="R299" s="3"/>
      <c r="S299" s="6"/>
      <c r="T299" s="3"/>
      <c r="U299" s="3"/>
      <c r="V299" s="3"/>
      <c r="W299" s="3"/>
      <c r="X299" s="3"/>
      <c r="Y299" s="3"/>
      <c r="Z299" s="3"/>
      <c r="AA299" s="7" t="s">
        <v>1577</v>
      </c>
      <c r="AB299" s="8">
        <v>0</v>
      </c>
      <c r="AC299" s="9" t="str">
        <f t="shared" si="22"/>
        <v>БПН</v>
      </c>
    </row>
    <row r="300" spans="1:29" ht="15.6" x14ac:dyDescent="0.3">
      <c r="A300" s="29">
        <v>297</v>
      </c>
      <c r="B300" s="2" t="s">
        <v>27</v>
      </c>
      <c r="C300" s="52" t="s">
        <v>28</v>
      </c>
      <c r="D300" s="2"/>
      <c r="E300" s="2"/>
      <c r="F300" s="3" t="s">
        <v>619</v>
      </c>
      <c r="G300" s="3">
        <v>5000010779</v>
      </c>
      <c r="H300" s="3" t="s">
        <v>34</v>
      </c>
      <c r="I300" s="4" t="s">
        <v>620</v>
      </c>
      <c r="J300" s="3" t="s">
        <v>185</v>
      </c>
      <c r="K300" s="5">
        <v>30</v>
      </c>
      <c r="L300" s="5">
        <v>3191.2699999999995</v>
      </c>
      <c r="M300" s="21">
        <f t="shared" ref="M300:M345" si="23">L300*K300</f>
        <v>95738.099999999991</v>
      </c>
      <c r="N300" s="21">
        <f t="shared" ref="N300:N345" si="24">M300*1.12</f>
        <v>107226.67200000001</v>
      </c>
      <c r="O300" s="3"/>
      <c r="P300" s="3"/>
      <c r="Q300" s="3"/>
      <c r="R300" s="3"/>
      <c r="S300" s="6"/>
      <c r="T300" s="3"/>
      <c r="U300" s="3"/>
      <c r="V300" s="3"/>
      <c r="W300" s="3"/>
      <c r="X300" s="3"/>
      <c r="Y300" s="3"/>
      <c r="Z300" s="3"/>
      <c r="AA300" s="7" t="s">
        <v>1577</v>
      </c>
      <c r="AB300" s="8">
        <v>0</v>
      </c>
      <c r="AC300" s="9" t="str">
        <f t="shared" si="22"/>
        <v>БПН</v>
      </c>
    </row>
    <row r="301" spans="1:29" ht="15.6" x14ac:dyDescent="0.3">
      <c r="A301" s="29">
        <v>298</v>
      </c>
      <c r="B301" s="2" t="s">
        <v>27</v>
      </c>
      <c r="C301" s="52" t="s">
        <v>28</v>
      </c>
      <c r="D301" s="2"/>
      <c r="E301" s="2"/>
      <c r="F301" s="3" t="s">
        <v>234</v>
      </c>
      <c r="G301" s="3">
        <v>5000013998</v>
      </c>
      <c r="H301" s="3" t="s">
        <v>34</v>
      </c>
      <c r="I301" s="4" t="s">
        <v>621</v>
      </c>
      <c r="J301" s="3" t="s">
        <v>185</v>
      </c>
      <c r="K301" s="5">
        <v>77</v>
      </c>
      <c r="L301" s="5">
        <v>1749.5999999999997</v>
      </c>
      <c r="M301" s="21">
        <f t="shared" si="23"/>
        <v>134719.19999999998</v>
      </c>
      <c r="N301" s="21">
        <f t="shared" si="24"/>
        <v>150885.50399999999</v>
      </c>
      <c r="O301" s="3"/>
      <c r="P301" s="3"/>
      <c r="Q301" s="3"/>
      <c r="R301" s="3"/>
      <c r="S301" s="6"/>
      <c r="T301" s="3"/>
      <c r="U301" s="3"/>
      <c r="V301" s="3"/>
      <c r="W301" s="3"/>
      <c r="X301" s="3"/>
      <c r="Y301" s="3"/>
      <c r="Z301" s="3"/>
      <c r="AA301" s="7" t="s">
        <v>1577</v>
      </c>
      <c r="AB301" s="8">
        <v>0</v>
      </c>
      <c r="AC301" s="9" t="str">
        <f t="shared" ref="AC301:AC345" si="25">IF(M301&gt;1966000,"ОК","БПН")</f>
        <v>БПН</v>
      </c>
    </row>
    <row r="302" spans="1:29" ht="15.6" x14ac:dyDescent="0.3">
      <c r="A302" s="29">
        <v>299</v>
      </c>
      <c r="B302" s="2" t="s">
        <v>27</v>
      </c>
      <c r="C302" s="52" t="s">
        <v>28</v>
      </c>
      <c r="D302" s="2"/>
      <c r="E302" s="2"/>
      <c r="F302" s="3" t="s">
        <v>234</v>
      </c>
      <c r="G302" s="3">
        <v>5000013998</v>
      </c>
      <c r="H302" s="3" t="s">
        <v>34</v>
      </c>
      <c r="I302" s="4" t="s">
        <v>622</v>
      </c>
      <c r="J302" s="3" t="s">
        <v>32</v>
      </c>
      <c r="K302" s="5">
        <v>112</v>
      </c>
      <c r="L302" s="5">
        <v>3149.2799999999993</v>
      </c>
      <c r="M302" s="21">
        <f t="shared" si="23"/>
        <v>352719.35999999993</v>
      </c>
      <c r="N302" s="21">
        <f t="shared" si="24"/>
        <v>395045.68319999997</v>
      </c>
      <c r="O302" s="3"/>
      <c r="P302" s="3"/>
      <c r="Q302" s="3"/>
      <c r="R302" s="3"/>
      <c r="S302" s="6"/>
      <c r="T302" s="3"/>
      <c r="U302" s="3"/>
      <c r="V302" s="3"/>
      <c r="W302" s="3"/>
      <c r="X302" s="3"/>
      <c r="Y302" s="3"/>
      <c r="Z302" s="3"/>
      <c r="AA302" s="7" t="s">
        <v>1577</v>
      </c>
      <c r="AB302" s="8">
        <v>0</v>
      </c>
      <c r="AC302" s="9" t="str">
        <f t="shared" si="25"/>
        <v>БПН</v>
      </c>
    </row>
    <row r="303" spans="1:29" ht="15.6" x14ac:dyDescent="0.3">
      <c r="A303" s="29">
        <v>300</v>
      </c>
      <c r="B303" s="2" t="s">
        <v>27</v>
      </c>
      <c r="C303" s="52" t="s">
        <v>28</v>
      </c>
      <c r="D303" s="2"/>
      <c r="E303" s="2"/>
      <c r="F303" s="3" t="s">
        <v>234</v>
      </c>
      <c r="G303" s="3">
        <v>5000012658</v>
      </c>
      <c r="H303" s="3" t="s">
        <v>1581</v>
      </c>
      <c r="I303" s="4" t="s">
        <v>623</v>
      </c>
      <c r="J303" s="3" t="s">
        <v>233</v>
      </c>
      <c r="K303" s="5">
        <v>100</v>
      </c>
      <c r="L303" s="5">
        <v>2808</v>
      </c>
      <c r="M303" s="21">
        <f t="shared" si="23"/>
        <v>280800</v>
      </c>
      <c r="N303" s="21">
        <f t="shared" si="24"/>
        <v>314496.00000000006</v>
      </c>
      <c r="O303" s="3"/>
      <c r="P303" s="3"/>
      <c r="Q303" s="3"/>
      <c r="R303" s="3"/>
      <c r="S303" s="6"/>
      <c r="T303" s="3"/>
      <c r="U303" s="3"/>
      <c r="V303" s="3"/>
      <c r="W303" s="3"/>
      <c r="X303" s="3"/>
      <c r="Y303" s="3"/>
      <c r="Z303" s="3"/>
      <c r="AA303" s="7" t="s">
        <v>1577</v>
      </c>
      <c r="AB303" s="8">
        <v>0</v>
      </c>
      <c r="AC303" s="9" t="str">
        <f t="shared" si="25"/>
        <v>БПН</v>
      </c>
    </row>
    <row r="304" spans="1:29" ht="15.6" x14ac:dyDescent="0.3">
      <c r="A304" s="29">
        <v>301</v>
      </c>
      <c r="B304" s="2" t="s">
        <v>27</v>
      </c>
      <c r="C304" s="52" t="s">
        <v>28</v>
      </c>
      <c r="D304" s="2"/>
      <c r="E304" s="2"/>
      <c r="F304" s="3" t="s">
        <v>234</v>
      </c>
      <c r="G304" s="3">
        <v>5000031019</v>
      </c>
      <c r="H304" s="3" t="s">
        <v>1581</v>
      </c>
      <c r="I304" s="4" t="s">
        <v>624</v>
      </c>
      <c r="J304" s="3" t="s">
        <v>233</v>
      </c>
      <c r="K304" s="5">
        <v>100</v>
      </c>
      <c r="L304" s="5">
        <v>4024.08</v>
      </c>
      <c r="M304" s="21">
        <f t="shared" si="23"/>
        <v>402408</v>
      </c>
      <c r="N304" s="21">
        <f t="shared" si="24"/>
        <v>450696.96000000002</v>
      </c>
      <c r="O304" s="3"/>
      <c r="P304" s="3"/>
      <c r="Q304" s="3"/>
      <c r="R304" s="3"/>
      <c r="S304" s="6"/>
      <c r="T304" s="3"/>
      <c r="U304" s="3"/>
      <c r="V304" s="3"/>
      <c r="W304" s="3"/>
      <c r="X304" s="3"/>
      <c r="Y304" s="3"/>
      <c r="Z304" s="3"/>
      <c r="AA304" s="7" t="s">
        <v>1577</v>
      </c>
      <c r="AB304" s="8">
        <v>0</v>
      </c>
      <c r="AC304" s="9" t="str">
        <f t="shared" si="25"/>
        <v>БПН</v>
      </c>
    </row>
    <row r="305" spans="1:29" ht="15.6" x14ac:dyDescent="0.3">
      <c r="A305" s="29">
        <v>302</v>
      </c>
      <c r="B305" s="2" t="s">
        <v>27</v>
      </c>
      <c r="C305" s="52" t="s">
        <v>28</v>
      </c>
      <c r="D305" s="2"/>
      <c r="E305" s="2"/>
      <c r="F305" s="3" t="s">
        <v>234</v>
      </c>
      <c r="G305" s="3">
        <v>5000012653</v>
      </c>
      <c r="H305" s="3" t="s">
        <v>1581</v>
      </c>
      <c r="I305" s="4" t="s">
        <v>625</v>
      </c>
      <c r="J305" s="3" t="s">
        <v>233</v>
      </c>
      <c r="K305" s="5">
        <v>100</v>
      </c>
      <c r="L305" s="5">
        <v>4024.08</v>
      </c>
      <c r="M305" s="21">
        <f t="shared" si="23"/>
        <v>402408</v>
      </c>
      <c r="N305" s="21">
        <f t="shared" si="24"/>
        <v>450696.96000000002</v>
      </c>
      <c r="O305" s="3"/>
      <c r="P305" s="3"/>
      <c r="Q305" s="3"/>
      <c r="R305" s="3"/>
      <c r="S305" s="6"/>
      <c r="T305" s="3"/>
      <c r="U305" s="3"/>
      <c r="V305" s="3"/>
      <c r="W305" s="3"/>
      <c r="X305" s="3"/>
      <c r="Y305" s="3"/>
      <c r="Z305" s="3"/>
      <c r="AA305" s="7" t="s">
        <v>1577</v>
      </c>
      <c r="AB305" s="8">
        <v>0</v>
      </c>
      <c r="AC305" s="9" t="str">
        <f t="shared" si="25"/>
        <v>БПН</v>
      </c>
    </row>
    <row r="306" spans="1:29" ht="15.6" x14ac:dyDescent="0.3">
      <c r="A306" s="29">
        <v>303</v>
      </c>
      <c r="B306" s="2" t="s">
        <v>27</v>
      </c>
      <c r="C306" s="52" t="s">
        <v>28</v>
      </c>
      <c r="D306" s="2"/>
      <c r="E306" s="2"/>
      <c r="F306" s="3" t="s">
        <v>234</v>
      </c>
      <c r="G306" s="3">
        <v>5000002399</v>
      </c>
      <c r="H306" s="3" t="s">
        <v>34</v>
      </c>
      <c r="I306" s="4" t="s">
        <v>626</v>
      </c>
      <c r="J306" s="3" t="s">
        <v>233</v>
      </c>
      <c r="K306" s="5">
        <v>175</v>
      </c>
      <c r="L306" s="5">
        <v>4024.08</v>
      </c>
      <c r="M306" s="21">
        <f t="shared" si="23"/>
        <v>704214</v>
      </c>
      <c r="N306" s="21">
        <f t="shared" si="24"/>
        <v>788719.68</v>
      </c>
      <c r="O306" s="3"/>
      <c r="P306" s="3"/>
      <c r="Q306" s="3"/>
      <c r="R306" s="3"/>
      <c r="S306" s="6"/>
      <c r="T306" s="3"/>
      <c r="U306" s="3"/>
      <c r="V306" s="3"/>
      <c r="W306" s="3"/>
      <c r="X306" s="3"/>
      <c r="Y306" s="3"/>
      <c r="Z306" s="3"/>
      <c r="AA306" s="7" t="s">
        <v>1577</v>
      </c>
      <c r="AB306" s="8">
        <v>0</v>
      </c>
      <c r="AC306" s="9" t="str">
        <f t="shared" si="25"/>
        <v>БПН</v>
      </c>
    </row>
    <row r="307" spans="1:29" ht="15.6" x14ac:dyDescent="0.3">
      <c r="A307" s="29">
        <v>304</v>
      </c>
      <c r="B307" s="2" t="s">
        <v>27</v>
      </c>
      <c r="C307" s="52" t="s">
        <v>28</v>
      </c>
      <c r="D307" s="2"/>
      <c r="E307" s="2"/>
      <c r="F307" s="3" t="s">
        <v>234</v>
      </c>
      <c r="G307" s="3">
        <v>5000013996</v>
      </c>
      <c r="H307" s="3" t="s">
        <v>1581</v>
      </c>
      <c r="I307" s="4" t="s">
        <v>627</v>
      </c>
      <c r="J307" s="3" t="s">
        <v>233</v>
      </c>
      <c r="K307" s="5">
        <v>30</v>
      </c>
      <c r="L307" s="5">
        <v>4024.0800000000008</v>
      </c>
      <c r="M307" s="21">
        <f t="shared" si="23"/>
        <v>120722.40000000002</v>
      </c>
      <c r="N307" s="21">
        <f t="shared" si="24"/>
        <v>135209.08800000005</v>
      </c>
      <c r="O307" s="3"/>
      <c r="P307" s="3"/>
      <c r="Q307" s="3"/>
      <c r="R307" s="3"/>
      <c r="S307" s="6"/>
      <c r="T307" s="3"/>
      <c r="U307" s="3"/>
      <c r="V307" s="3"/>
      <c r="W307" s="3"/>
      <c r="X307" s="3"/>
      <c r="Y307" s="3"/>
      <c r="Z307" s="3"/>
      <c r="AA307" s="7" t="s">
        <v>1577</v>
      </c>
      <c r="AB307" s="8">
        <v>0</v>
      </c>
      <c r="AC307" s="9" t="str">
        <f t="shared" si="25"/>
        <v>БПН</v>
      </c>
    </row>
    <row r="308" spans="1:29" ht="15.6" x14ac:dyDescent="0.3">
      <c r="A308" s="29">
        <v>305</v>
      </c>
      <c r="B308" s="2" t="s">
        <v>27</v>
      </c>
      <c r="C308" s="52" t="s">
        <v>28</v>
      </c>
      <c r="D308" s="2"/>
      <c r="E308" s="2"/>
      <c r="F308" s="3" t="s">
        <v>628</v>
      </c>
      <c r="G308" s="3">
        <v>5000008267</v>
      </c>
      <c r="H308" s="3" t="s">
        <v>1581</v>
      </c>
      <c r="I308" s="4" t="s">
        <v>629</v>
      </c>
      <c r="J308" s="3" t="s">
        <v>46</v>
      </c>
      <c r="K308" s="5">
        <v>200</v>
      </c>
      <c r="L308" s="5">
        <v>1259.71</v>
      </c>
      <c r="M308" s="21">
        <f t="shared" si="23"/>
        <v>251942</v>
      </c>
      <c r="N308" s="21">
        <f t="shared" si="24"/>
        <v>282175.04000000004</v>
      </c>
      <c r="O308" s="3"/>
      <c r="P308" s="3"/>
      <c r="Q308" s="3"/>
      <c r="R308" s="3"/>
      <c r="S308" s="6"/>
      <c r="T308" s="3"/>
      <c r="U308" s="3"/>
      <c r="V308" s="3"/>
      <c r="W308" s="3"/>
      <c r="X308" s="3"/>
      <c r="Y308" s="3"/>
      <c r="Z308" s="3"/>
      <c r="AA308" s="7" t="s">
        <v>1577</v>
      </c>
      <c r="AB308" s="8">
        <v>0</v>
      </c>
      <c r="AC308" s="9" t="str">
        <f t="shared" si="25"/>
        <v>БПН</v>
      </c>
    </row>
    <row r="309" spans="1:29" ht="15.6" x14ac:dyDescent="0.3">
      <c r="A309" s="29">
        <v>306</v>
      </c>
      <c r="B309" s="2" t="s">
        <v>27</v>
      </c>
      <c r="C309" s="52" t="s">
        <v>28</v>
      </c>
      <c r="D309" s="2"/>
      <c r="E309" s="2"/>
      <c r="F309" s="3" t="s">
        <v>630</v>
      </c>
      <c r="G309" s="3">
        <v>5000003075</v>
      </c>
      <c r="H309" s="3" t="s">
        <v>34</v>
      </c>
      <c r="I309" s="4" t="s">
        <v>631</v>
      </c>
      <c r="J309" s="3" t="s">
        <v>32</v>
      </c>
      <c r="K309" s="5">
        <v>200</v>
      </c>
      <c r="L309" s="5">
        <v>1866.24</v>
      </c>
      <c r="M309" s="21">
        <f t="shared" si="23"/>
        <v>373248</v>
      </c>
      <c r="N309" s="21">
        <f t="shared" si="24"/>
        <v>418037.76000000007</v>
      </c>
      <c r="O309" s="3"/>
      <c r="P309" s="3"/>
      <c r="Q309" s="3"/>
      <c r="R309" s="3"/>
      <c r="S309" s="6"/>
      <c r="T309" s="3"/>
      <c r="U309" s="3"/>
      <c r="V309" s="3"/>
      <c r="W309" s="3"/>
      <c r="X309" s="3"/>
      <c r="Y309" s="3"/>
      <c r="Z309" s="3"/>
      <c r="AA309" s="7" t="s">
        <v>1577</v>
      </c>
      <c r="AB309" s="8">
        <v>0</v>
      </c>
      <c r="AC309" s="9" t="str">
        <f t="shared" si="25"/>
        <v>БПН</v>
      </c>
    </row>
    <row r="310" spans="1:29" ht="15.6" x14ac:dyDescent="0.3">
      <c r="A310" s="29">
        <v>307</v>
      </c>
      <c r="B310" s="2" t="s">
        <v>27</v>
      </c>
      <c r="C310" s="52" t="s">
        <v>28</v>
      </c>
      <c r="D310" s="2"/>
      <c r="E310" s="2"/>
      <c r="F310" s="3" t="s">
        <v>630</v>
      </c>
      <c r="G310" s="3">
        <v>5000010513</v>
      </c>
      <c r="H310" s="3" t="s">
        <v>1581</v>
      </c>
      <c r="I310" s="4" t="s">
        <v>632</v>
      </c>
      <c r="J310" s="3" t="s">
        <v>233</v>
      </c>
      <c r="K310" s="5">
        <v>10</v>
      </c>
      <c r="L310" s="5">
        <v>14113.439999999999</v>
      </c>
      <c r="M310" s="21">
        <f t="shared" si="23"/>
        <v>141134.39999999999</v>
      </c>
      <c r="N310" s="21">
        <f t="shared" si="24"/>
        <v>158070.52800000002</v>
      </c>
      <c r="O310" s="3"/>
      <c r="P310" s="3"/>
      <c r="Q310" s="3"/>
      <c r="R310" s="3"/>
      <c r="S310" s="6"/>
      <c r="T310" s="3"/>
      <c r="U310" s="3"/>
      <c r="V310" s="3"/>
      <c r="W310" s="3"/>
      <c r="X310" s="3"/>
      <c r="Y310" s="3"/>
      <c r="Z310" s="3"/>
      <c r="AA310" s="7" t="s">
        <v>1577</v>
      </c>
      <c r="AB310" s="8">
        <v>0</v>
      </c>
      <c r="AC310" s="9" t="str">
        <f t="shared" si="25"/>
        <v>БПН</v>
      </c>
    </row>
    <row r="311" spans="1:29" ht="15.6" x14ac:dyDescent="0.3">
      <c r="A311" s="29">
        <v>308</v>
      </c>
      <c r="B311" s="2" t="s">
        <v>27</v>
      </c>
      <c r="C311" s="52" t="s">
        <v>28</v>
      </c>
      <c r="D311" s="2"/>
      <c r="E311" s="2"/>
      <c r="F311" s="3" t="s">
        <v>630</v>
      </c>
      <c r="G311" s="3">
        <v>5000031875</v>
      </c>
      <c r="H311" s="3" t="s">
        <v>1581</v>
      </c>
      <c r="I311" s="4" t="s">
        <v>633</v>
      </c>
      <c r="J311" s="3" t="s">
        <v>233</v>
      </c>
      <c r="K311" s="5">
        <v>10</v>
      </c>
      <c r="L311" s="5">
        <v>13063.679999999998</v>
      </c>
      <c r="M311" s="21">
        <f t="shared" si="23"/>
        <v>130636.79999999999</v>
      </c>
      <c r="N311" s="21">
        <f t="shared" si="24"/>
        <v>146313.21600000001</v>
      </c>
      <c r="O311" s="3"/>
      <c r="P311" s="3"/>
      <c r="Q311" s="3"/>
      <c r="R311" s="3"/>
      <c r="S311" s="6"/>
      <c r="T311" s="3"/>
      <c r="U311" s="3"/>
      <c r="V311" s="3"/>
      <c r="W311" s="3"/>
      <c r="X311" s="3"/>
      <c r="Y311" s="3"/>
      <c r="Z311" s="3"/>
      <c r="AA311" s="7" t="s">
        <v>1577</v>
      </c>
      <c r="AB311" s="8">
        <v>0</v>
      </c>
      <c r="AC311" s="9" t="str">
        <f t="shared" si="25"/>
        <v>БПН</v>
      </c>
    </row>
    <row r="312" spans="1:29" ht="15.6" x14ac:dyDescent="0.3">
      <c r="A312" s="29">
        <v>309</v>
      </c>
      <c r="B312" s="2" t="s">
        <v>27</v>
      </c>
      <c r="C312" s="52" t="s">
        <v>28</v>
      </c>
      <c r="D312" s="2"/>
      <c r="E312" s="2"/>
      <c r="F312" s="3" t="s">
        <v>634</v>
      </c>
      <c r="G312" s="3">
        <v>5000010371</v>
      </c>
      <c r="H312" s="3" t="s">
        <v>1581</v>
      </c>
      <c r="I312" s="4" t="s">
        <v>635</v>
      </c>
      <c r="J312" s="3" t="s">
        <v>233</v>
      </c>
      <c r="K312" s="5">
        <v>10</v>
      </c>
      <c r="L312" s="5">
        <v>14813.280000000002</v>
      </c>
      <c r="M312" s="21">
        <f t="shared" si="23"/>
        <v>148132.80000000002</v>
      </c>
      <c r="N312" s="21">
        <f t="shared" si="24"/>
        <v>165908.73600000003</v>
      </c>
      <c r="O312" s="3"/>
      <c r="P312" s="3"/>
      <c r="Q312" s="3"/>
      <c r="R312" s="3"/>
      <c r="S312" s="6"/>
      <c r="T312" s="3"/>
      <c r="U312" s="3"/>
      <c r="V312" s="3"/>
      <c r="W312" s="3"/>
      <c r="X312" s="3"/>
      <c r="Y312" s="3"/>
      <c r="Z312" s="3"/>
      <c r="AA312" s="7" t="s">
        <v>1577</v>
      </c>
      <c r="AB312" s="8">
        <v>0</v>
      </c>
      <c r="AC312" s="9" t="str">
        <f t="shared" si="25"/>
        <v>БПН</v>
      </c>
    </row>
    <row r="313" spans="1:29" ht="15.6" x14ac:dyDescent="0.3">
      <c r="A313" s="29">
        <v>310</v>
      </c>
      <c r="B313" s="2" t="s">
        <v>27</v>
      </c>
      <c r="C313" s="52" t="s">
        <v>28</v>
      </c>
      <c r="D313" s="2"/>
      <c r="E313" s="2"/>
      <c r="F313" s="3" t="s">
        <v>636</v>
      </c>
      <c r="G313" s="3">
        <v>5000010552</v>
      </c>
      <c r="H313" s="3" t="s">
        <v>1581</v>
      </c>
      <c r="I313" s="4" t="s">
        <v>637</v>
      </c>
      <c r="J313" s="3" t="s">
        <v>454</v>
      </c>
      <c r="K313" s="5">
        <v>100</v>
      </c>
      <c r="L313" s="5">
        <v>1213.0599999999997</v>
      </c>
      <c r="M313" s="21">
        <f t="shared" si="23"/>
        <v>121305.99999999997</v>
      </c>
      <c r="N313" s="21">
        <f t="shared" si="24"/>
        <v>135862.71999999997</v>
      </c>
      <c r="O313" s="3"/>
      <c r="P313" s="3"/>
      <c r="Q313" s="3"/>
      <c r="R313" s="3"/>
      <c r="S313" s="6"/>
      <c r="T313" s="3"/>
      <c r="U313" s="3"/>
      <c r="V313" s="3"/>
      <c r="W313" s="3"/>
      <c r="X313" s="3"/>
      <c r="Y313" s="3"/>
      <c r="Z313" s="3"/>
      <c r="AA313" s="7" t="s">
        <v>1577</v>
      </c>
      <c r="AB313" s="8">
        <v>0</v>
      </c>
      <c r="AC313" s="9" t="str">
        <f t="shared" si="25"/>
        <v>БПН</v>
      </c>
    </row>
    <row r="314" spans="1:29" ht="15.6" x14ac:dyDescent="0.3">
      <c r="A314" s="29">
        <v>311</v>
      </c>
      <c r="B314" s="2" t="s">
        <v>27</v>
      </c>
      <c r="C314" s="52" t="s">
        <v>28</v>
      </c>
      <c r="D314" s="2"/>
      <c r="E314" s="2"/>
      <c r="F314" s="3" t="s">
        <v>634</v>
      </c>
      <c r="G314" s="3">
        <v>5000013827</v>
      </c>
      <c r="H314" s="3" t="s">
        <v>1581</v>
      </c>
      <c r="I314" s="4" t="s">
        <v>638</v>
      </c>
      <c r="J314" s="3" t="s">
        <v>591</v>
      </c>
      <c r="K314" s="5">
        <v>88</v>
      </c>
      <c r="L314" s="5">
        <v>1516.32</v>
      </c>
      <c r="M314" s="21">
        <f t="shared" si="23"/>
        <v>133436.16</v>
      </c>
      <c r="N314" s="21">
        <f t="shared" si="24"/>
        <v>149448.49920000002</v>
      </c>
      <c r="O314" s="3"/>
      <c r="P314" s="3"/>
      <c r="Q314" s="3"/>
      <c r="R314" s="3"/>
      <c r="S314" s="6"/>
      <c r="T314" s="3"/>
      <c r="U314" s="3"/>
      <c r="V314" s="3"/>
      <c r="W314" s="3"/>
      <c r="X314" s="3"/>
      <c r="Y314" s="3"/>
      <c r="Z314" s="3"/>
      <c r="AA314" s="7" t="s">
        <v>1577</v>
      </c>
      <c r="AB314" s="8">
        <v>0</v>
      </c>
      <c r="AC314" s="9" t="str">
        <f t="shared" si="25"/>
        <v>БПН</v>
      </c>
    </row>
    <row r="315" spans="1:29" ht="15.6" x14ac:dyDescent="0.3">
      <c r="A315" s="29">
        <v>312</v>
      </c>
      <c r="B315" s="2" t="s">
        <v>27</v>
      </c>
      <c r="C315" s="52" t="s">
        <v>28</v>
      </c>
      <c r="D315" s="2"/>
      <c r="E315" s="2"/>
      <c r="F315" s="3" t="s">
        <v>634</v>
      </c>
      <c r="G315" s="3">
        <v>5000011281</v>
      </c>
      <c r="H315" s="3" t="s">
        <v>1581</v>
      </c>
      <c r="I315" s="4" t="s">
        <v>639</v>
      </c>
      <c r="J315" s="3" t="s">
        <v>591</v>
      </c>
      <c r="K315" s="5">
        <v>100</v>
      </c>
      <c r="L315" s="5">
        <v>3732.4800000000005</v>
      </c>
      <c r="M315" s="21">
        <f t="shared" si="23"/>
        <v>373248.00000000006</v>
      </c>
      <c r="N315" s="21">
        <f t="shared" si="24"/>
        <v>418037.76000000013</v>
      </c>
      <c r="O315" s="3"/>
      <c r="P315" s="3"/>
      <c r="Q315" s="3"/>
      <c r="R315" s="3"/>
      <c r="S315" s="6"/>
      <c r="T315" s="3"/>
      <c r="U315" s="3"/>
      <c r="V315" s="3"/>
      <c r="W315" s="3"/>
      <c r="X315" s="3"/>
      <c r="Y315" s="3"/>
      <c r="Z315" s="3"/>
      <c r="AA315" s="7" t="s">
        <v>1577</v>
      </c>
      <c r="AB315" s="8">
        <v>0</v>
      </c>
      <c r="AC315" s="9" t="str">
        <f t="shared" si="25"/>
        <v>БПН</v>
      </c>
    </row>
    <row r="316" spans="1:29" ht="15.6" x14ac:dyDescent="0.3">
      <c r="A316" s="29">
        <v>313</v>
      </c>
      <c r="B316" s="2" t="s">
        <v>27</v>
      </c>
      <c r="C316" s="52" t="s">
        <v>28</v>
      </c>
      <c r="D316" s="2"/>
      <c r="E316" s="2"/>
      <c r="F316" s="3" t="s">
        <v>368</v>
      </c>
      <c r="G316" s="3">
        <v>5000007551</v>
      </c>
      <c r="H316" s="3" t="s">
        <v>1581</v>
      </c>
      <c r="I316" s="4" t="s">
        <v>640</v>
      </c>
      <c r="J316" s="3" t="s">
        <v>591</v>
      </c>
      <c r="K316" s="5">
        <v>100</v>
      </c>
      <c r="L316" s="5">
        <v>1749.5999999999997</v>
      </c>
      <c r="M316" s="21">
        <f t="shared" si="23"/>
        <v>174959.99999999997</v>
      </c>
      <c r="N316" s="21">
        <f t="shared" si="24"/>
        <v>195955.19999999998</v>
      </c>
      <c r="O316" s="3"/>
      <c r="P316" s="3"/>
      <c r="Q316" s="3"/>
      <c r="R316" s="3"/>
      <c r="S316" s="6"/>
      <c r="T316" s="3"/>
      <c r="U316" s="3"/>
      <c r="V316" s="3"/>
      <c r="W316" s="3"/>
      <c r="X316" s="3"/>
      <c r="Y316" s="3"/>
      <c r="Z316" s="3"/>
      <c r="AA316" s="7" t="s">
        <v>1577</v>
      </c>
      <c r="AB316" s="8">
        <v>0</v>
      </c>
      <c r="AC316" s="9" t="str">
        <f t="shared" si="25"/>
        <v>БПН</v>
      </c>
    </row>
    <row r="317" spans="1:29" ht="15.6" x14ac:dyDescent="0.3">
      <c r="A317" s="29">
        <v>314</v>
      </c>
      <c r="B317" s="2" t="s">
        <v>27</v>
      </c>
      <c r="C317" s="52" t="s">
        <v>28</v>
      </c>
      <c r="D317" s="2"/>
      <c r="E317" s="2"/>
      <c r="F317" s="3" t="s">
        <v>641</v>
      </c>
      <c r="G317" s="3">
        <v>5000011546</v>
      </c>
      <c r="H317" s="3" t="s">
        <v>34</v>
      </c>
      <c r="I317" s="4" t="s">
        <v>642</v>
      </c>
      <c r="J317" s="3" t="s">
        <v>185</v>
      </c>
      <c r="K317" s="5">
        <v>30</v>
      </c>
      <c r="L317" s="5">
        <v>8208</v>
      </c>
      <c r="M317" s="21">
        <f t="shared" si="23"/>
        <v>246240</v>
      </c>
      <c r="N317" s="21">
        <f t="shared" si="24"/>
        <v>275788.80000000005</v>
      </c>
      <c r="O317" s="3"/>
      <c r="P317" s="3"/>
      <c r="Q317" s="3"/>
      <c r="R317" s="3"/>
      <c r="S317" s="6"/>
      <c r="T317" s="3"/>
      <c r="U317" s="3"/>
      <c r="V317" s="3"/>
      <c r="W317" s="3"/>
      <c r="X317" s="3"/>
      <c r="Y317" s="3"/>
      <c r="Z317" s="3"/>
      <c r="AA317" s="7" t="s">
        <v>1577</v>
      </c>
      <c r="AB317" s="8">
        <v>0</v>
      </c>
      <c r="AC317" s="9" t="str">
        <f t="shared" si="25"/>
        <v>БПН</v>
      </c>
    </row>
    <row r="318" spans="1:29" ht="15.6" x14ac:dyDescent="0.3">
      <c r="A318" s="29">
        <v>315</v>
      </c>
      <c r="B318" s="2" t="s">
        <v>27</v>
      </c>
      <c r="C318" s="52" t="s">
        <v>28</v>
      </c>
      <c r="D318" s="2"/>
      <c r="E318" s="2"/>
      <c r="F318" s="3" t="s">
        <v>643</v>
      </c>
      <c r="G318" s="3">
        <v>5000010621</v>
      </c>
      <c r="H318" s="3" t="s">
        <v>1581</v>
      </c>
      <c r="I318" s="4" t="s">
        <v>644</v>
      </c>
      <c r="J318" s="3" t="s">
        <v>185</v>
      </c>
      <c r="K318" s="5">
        <v>10</v>
      </c>
      <c r="L318" s="5">
        <v>18662.399999999998</v>
      </c>
      <c r="M318" s="21">
        <f t="shared" si="23"/>
        <v>186623.99999999997</v>
      </c>
      <c r="N318" s="21">
        <f t="shared" si="24"/>
        <v>209018.87999999998</v>
      </c>
      <c r="O318" s="3"/>
      <c r="P318" s="3"/>
      <c r="Q318" s="3"/>
      <c r="R318" s="3"/>
      <c r="S318" s="6"/>
      <c r="T318" s="3"/>
      <c r="U318" s="3"/>
      <c r="V318" s="3"/>
      <c r="W318" s="3"/>
      <c r="X318" s="3"/>
      <c r="Y318" s="3"/>
      <c r="Z318" s="3"/>
      <c r="AA318" s="7" t="s">
        <v>1577</v>
      </c>
      <c r="AB318" s="8">
        <v>0</v>
      </c>
      <c r="AC318" s="9" t="str">
        <f t="shared" si="25"/>
        <v>БПН</v>
      </c>
    </row>
    <row r="319" spans="1:29" ht="15.6" x14ac:dyDescent="0.3">
      <c r="A319" s="29">
        <v>316</v>
      </c>
      <c r="B319" s="2" t="s">
        <v>27</v>
      </c>
      <c r="C319" s="52" t="s">
        <v>28</v>
      </c>
      <c r="D319" s="2"/>
      <c r="E319" s="2"/>
      <c r="F319" s="3" t="s">
        <v>645</v>
      </c>
      <c r="G319" s="3">
        <v>5000013951</v>
      </c>
      <c r="H319" s="3" t="s">
        <v>1581</v>
      </c>
      <c r="I319" s="4" t="s">
        <v>646</v>
      </c>
      <c r="J319" s="3" t="s">
        <v>591</v>
      </c>
      <c r="K319" s="5">
        <v>30</v>
      </c>
      <c r="L319" s="5">
        <v>41640.480000000003</v>
      </c>
      <c r="M319" s="21">
        <f t="shared" si="23"/>
        <v>1249214.4000000001</v>
      </c>
      <c r="N319" s="21">
        <f t="shared" si="24"/>
        <v>1399120.1280000003</v>
      </c>
      <c r="O319" s="3"/>
      <c r="P319" s="3"/>
      <c r="Q319" s="3"/>
      <c r="R319" s="3"/>
      <c r="S319" s="6"/>
      <c r="T319" s="3"/>
      <c r="U319" s="3"/>
      <c r="V319" s="3"/>
      <c r="W319" s="3"/>
      <c r="X319" s="3"/>
      <c r="Y319" s="3"/>
      <c r="Z319" s="3"/>
      <c r="AA319" s="7" t="s">
        <v>1577</v>
      </c>
      <c r="AB319" s="8">
        <v>0</v>
      </c>
      <c r="AC319" s="9" t="str">
        <f t="shared" si="25"/>
        <v>БПН</v>
      </c>
    </row>
    <row r="320" spans="1:29" ht="15.6" x14ac:dyDescent="0.3">
      <c r="A320" s="29">
        <v>317</v>
      </c>
      <c r="B320" s="2" t="s">
        <v>27</v>
      </c>
      <c r="C320" s="52" t="s">
        <v>28</v>
      </c>
      <c r="D320" s="2"/>
      <c r="E320" s="2"/>
      <c r="F320" s="3" t="s">
        <v>647</v>
      </c>
      <c r="G320" s="3">
        <v>5000010221</v>
      </c>
      <c r="H320" s="3" t="s">
        <v>1581</v>
      </c>
      <c r="I320" s="4" t="s">
        <v>648</v>
      </c>
      <c r="J320" s="3" t="s">
        <v>591</v>
      </c>
      <c r="K320" s="5">
        <v>20</v>
      </c>
      <c r="L320" s="5">
        <v>87200.060000000012</v>
      </c>
      <c r="M320" s="21">
        <f t="shared" si="23"/>
        <v>1744001.2000000002</v>
      </c>
      <c r="N320" s="21">
        <f t="shared" si="24"/>
        <v>1953281.3440000005</v>
      </c>
      <c r="O320" s="3"/>
      <c r="P320" s="3"/>
      <c r="Q320" s="3"/>
      <c r="R320" s="3"/>
      <c r="S320" s="6"/>
      <c r="T320" s="3"/>
      <c r="U320" s="3"/>
      <c r="V320" s="3"/>
      <c r="W320" s="3"/>
      <c r="X320" s="3"/>
      <c r="Y320" s="3"/>
      <c r="Z320" s="3"/>
      <c r="AA320" s="7" t="s">
        <v>1577</v>
      </c>
      <c r="AB320" s="8">
        <v>0</v>
      </c>
      <c r="AC320" s="9" t="str">
        <f t="shared" si="25"/>
        <v>БПН</v>
      </c>
    </row>
    <row r="321" spans="1:29" ht="15.6" x14ac:dyDescent="0.3">
      <c r="A321" s="29">
        <v>318</v>
      </c>
      <c r="B321" s="2" t="s">
        <v>27</v>
      </c>
      <c r="C321" s="52" t="s">
        <v>28</v>
      </c>
      <c r="D321" s="2"/>
      <c r="E321" s="2"/>
      <c r="F321" s="3" t="s">
        <v>649</v>
      </c>
      <c r="G321" s="3">
        <v>5000001192</v>
      </c>
      <c r="H321" s="3" t="s">
        <v>1581</v>
      </c>
      <c r="I321" s="4" t="s">
        <v>650</v>
      </c>
      <c r="J321" s="3" t="s">
        <v>185</v>
      </c>
      <c r="K321" s="5">
        <v>30</v>
      </c>
      <c r="L321" s="5">
        <v>3265.9199999999996</v>
      </c>
      <c r="M321" s="21">
        <f t="shared" si="23"/>
        <v>97977.599999999991</v>
      </c>
      <c r="N321" s="21">
        <f t="shared" si="24"/>
        <v>109734.912</v>
      </c>
      <c r="O321" s="3"/>
      <c r="P321" s="3"/>
      <c r="Q321" s="3"/>
      <c r="R321" s="3"/>
      <c r="S321" s="6"/>
      <c r="T321" s="3"/>
      <c r="U321" s="3"/>
      <c r="V321" s="3"/>
      <c r="W321" s="3"/>
      <c r="X321" s="3"/>
      <c r="Y321" s="3"/>
      <c r="Z321" s="3"/>
      <c r="AA321" s="7" t="s">
        <v>1577</v>
      </c>
      <c r="AB321" s="8">
        <v>0</v>
      </c>
      <c r="AC321" s="9" t="str">
        <f t="shared" si="25"/>
        <v>БПН</v>
      </c>
    </row>
    <row r="322" spans="1:29" ht="15.6" x14ac:dyDescent="0.3">
      <c r="A322" s="29">
        <v>319</v>
      </c>
      <c r="B322" s="2" t="s">
        <v>27</v>
      </c>
      <c r="C322" s="52" t="s">
        <v>28</v>
      </c>
      <c r="D322" s="2"/>
      <c r="E322" s="2"/>
      <c r="F322" s="3" t="s">
        <v>651</v>
      </c>
      <c r="G322" s="3">
        <v>5000013942</v>
      </c>
      <c r="H322" s="3" t="s">
        <v>1581</v>
      </c>
      <c r="I322" s="4" t="s">
        <v>652</v>
      </c>
      <c r="J322" s="3" t="s">
        <v>185</v>
      </c>
      <c r="K322" s="5">
        <v>20</v>
      </c>
      <c r="L322" s="5">
        <v>4782.24</v>
      </c>
      <c r="M322" s="21">
        <f t="shared" si="23"/>
        <v>95644.799999999988</v>
      </c>
      <c r="N322" s="21">
        <f t="shared" si="24"/>
        <v>107122.17599999999</v>
      </c>
      <c r="O322" s="3"/>
      <c r="P322" s="3"/>
      <c r="Q322" s="3"/>
      <c r="R322" s="3"/>
      <c r="S322" s="6"/>
      <c r="T322" s="3"/>
      <c r="U322" s="3"/>
      <c r="V322" s="3"/>
      <c r="W322" s="3"/>
      <c r="X322" s="3"/>
      <c r="Y322" s="3"/>
      <c r="Z322" s="3"/>
      <c r="AA322" s="7" t="s">
        <v>1577</v>
      </c>
      <c r="AB322" s="8">
        <v>0</v>
      </c>
      <c r="AC322" s="9" t="str">
        <f t="shared" si="25"/>
        <v>БПН</v>
      </c>
    </row>
    <row r="323" spans="1:29" ht="15.6" x14ac:dyDescent="0.3">
      <c r="A323" s="29">
        <v>320</v>
      </c>
      <c r="B323" s="2" t="s">
        <v>27</v>
      </c>
      <c r="C323" s="52" t="s">
        <v>28</v>
      </c>
      <c r="D323" s="2"/>
      <c r="E323" s="2"/>
      <c r="F323" s="3" t="s">
        <v>653</v>
      </c>
      <c r="G323" s="3">
        <v>5000006646</v>
      </c>
      <c r="H323" s="3" t="s">
        <v>1581</v>
      </c>
      <c r="I323" s="4" t="s">
        <v>654</v>
      </c>
      <c r="J323" s="3" t="s">
        <v>185</v>
      </c>
      <c r="K323" s="5">
        <v>5</v>
      </c>
      <c r="L323" s="5">
        <v>83980.800000000017</v>
      </c>
      <c r="M323" s="21">
        <f t="shared" si="23"/>
        <v>419904.00000000012</v>
      </c>
      <c r="N323" s="21">
        <f t="shared" si="24"/>
        <v>470292.48000000016</v>
      </c>
      <c r="O323" s="3"/>
      <c r="P323" s="3"/>
      <c r="Q323" s="3"/>
      <c r="R323" s="3"/>
      <c r="S323" s="6"/>
      <c r="T323" s="3"/>
      <c r="U323" s="3"/>
      <c r="V323" s="3"/>
      <c r="W323" s="3"/>
      <c r="X323" s="3"/>
      <c r="Y323" s="3"/>
      <c r="Z323" s="3"/>
      <c r="AA323" s="7" t="s">
        <v>1577</v>
      </c>
      <c r="AB323" s="8">
        <v>0</v>
      </c>
      <c r="AC323" s="9" t="str">
        <f t="shared" si="25"/>
        <v>БПН</v>
      </c>
    </row>
    <row r="324" spans="1:29" ht="15.6" x14ac:dyDescent="0.3">
      <c r="A324" s="29">
        <v>321</v>
      </c>
      <c r="B324" s="2" t="s">
        <v>27</v>
      </c>
      <c r="C324" s="52" t="s">
        <v>28</v>
      </c>
      <c r="D324" s="2"/>
      <c r="E324" s="2"/>
      <c r="F324" s="3" t="s">
        <v>655</v>
      </c>
      <c r="G324" s="3">
        <v>5000043196</v>
      </c>
      <c r="H324" s="3" t="s">
        <v>1581</v>
      </c>
      <c r="I324" s="4" t="s">
        <v>656</v>
      </c>
      <c r="J324" s="3" t="s">
        <v>185</v>
      </c>
      <c r="K324" s="5">
        <v>10</v>
      </c>
      <c r="L324" s="5">
        <v>43390.080000000009</v>
      </c>
      <c r="M324" s="21">
        <f t="shared" si="23"/>
        <v>433900.8000000001</v>
      </c>
      <c r="N324" s="21">
        <f t="shared" si="24"/>
        <v>485968.89600000018</v>
      </c>
      <c r="O324" s="3"/>
      <c r="P324" s="3"/>
      <c r="Q324" s="3"/>
      <c r="R324" s="3"/>
      <c r="S324" s="6"/>
      <c r="T324" s="3"/>
      <c r="U324" s="3"/>
      <c r="V324" s="3"/>
      <c r="W324" s="3"/>
      <c r="X324" s="3"/>
      <c r="Y324" s="3"/>
      <c r="Z324" s="3"/>
      <c r="AA324" s="7" t="s">
        <v>1577</v>
      </c>
      <c r="AB324" s="8">
        <v>0</v>
      </c>
      <c r="AC324" s="9" t="str">
        <f t="shared" si="25"/>
        <v>БПН</v>
      </c>
    </row>
    <row r="325" spans="1:29" ht="15.6" x14ac:dyDescent="0.3">
      <c r="A325" s="29">
        <v>322</v>
      </c>
      <c r="B325" s="2" t="s">
        <v>27</v>
      </c>
      <c r="C325" s="52" t="s">
        <v>28</v>
      </c>
      <c r="D325" s="2"/>
      <c r="E325" s="2"/>
      <c r="F325" s="3" t="s">
        <v>655</v>
      </c>
      <c r="G325" s="3">
        <v>5000043205</v>
      </c>
      <c r="H325" s="3" t="s">
        <v>1581</v>
      </c>
      <c r="I325" s="4" t="s">
        <v>657</v>
      </c>
      <c r="J325" s="3" t="s">
        <v>185</v>
      </c>
      <c r="K325" s="5">
        <v>5</v>
      </c>
      <c r="L325" s="5">
        <v>80481.599999999991</v>
      </c>
      <c r="M325" s="21">
        <f t="shared" si="23"/>
        <v>402407.99999999994</v>
      </c>
      <c r="N325" s="21">
        <f t="shared" si="24"/>
        <v>450696.95999999996</v>
      </c>
      <c r="O325" s="3"/>
      <c r="P325" s="3"/>
      <c r="Q325" s="3"/>
      <c r="R325" s="3"/>
      <c r="S325" s="6"/>
      <c r="T325" s="3"/>
      <c r="U325" s="3"/>
      <c r="V325" s="3"/>
      <c r="W325" s="3"/>
      <c r="X325" s="3"/>
      <c r="Y325" s="3"/>
      <c r="Z325" s="3"/>
      <c r="AA325" s="7" t="s">
        <v>1577</v>
      </c>
      <c r="AB325" s="8">
        <v>0</v>
      </c>
      <c r="AC325" s="9" t="str">
        <f t="shared" si="25"/>
        <v>БПН</v>
      </c>
    </row>
    <row r="326" spans="1:29" ht="15.6" x14ac:dyDescent="0.3">
      <c r="A326" s="29">
        <v>323</v>
      </c>
      <c r="B326" s="2" t="s">
        <v>27</v>
      </c>
      <c r="C326" s="52" t="s">
        <v>28</v>
      </c>
      <c r="D326" s="2"/>
      <c r="E326" s="2"/>
      <c r="F326" s="3" t="s">
        <v>655</v>
      </c>
      <c r="G326" s="3">
        <v>5000043207</v>
      </c>
      <c r="H326" s="3" t="s">
        <v>1581</v>
      </c>
      <c r="I326" s="4" t="s">
        <v>658</v>
      </c>
      <c r="J326" s="3" t="s">
        <v>185</v>
      </c>
      <c r="K326" s="5">
        <v>3</v>
      </c>
      <c r="L326" s="5">
        <v>88296.48</v>
      </c>
      <c r="M326" s="21">
        <f t="shared" si="23"/>
        <v>264889.44</v>
      </c>
      <c r="N326" s="21">
        <f t="shared" si="24"/>
        <v>296676.17280000006</v>
      </c>
      <c r="O326" s="3"/>
      <c r="P326" s="3"/>
      <c r="Q326" s="3"/>
      <c r="R326" s="3"/>
      <c r="S326" s="6"/>
      <c r="T326" s="3"/>
      <c r="U326" s="3"/>
      <c r="V326" s="3"/>
      <c r="W326" s="3"/>
      <c r="X326" s="3"/>
      <c r="Y326" s="3"/>
      <c r="Z326" s="3"/>
      <c r="AA326" s="7" t="s">
        <v>1577</v>
      </c>
      <c r="AB326" s="8">
        <v>0</v>
      </c>
      <c r="AC326" s="9" t="str">
        <f t="shared" si="25"/>
        <v>БПН</v>
      </c>
    </row>
    <row r="327" spans="1:29" ht="15.6" x14ac:dyDescent="0.3">
      <c r="A327" s="29">
        <v>324</v>
      </c>
      <c r="B327" s="2" t="s">
        <v>27</v>
      </c>
      <c r="C327" s="52" t="s">
        <v>28</v>
      </c>
      <c r="D327" s="2"/>
      <c r="E327" s="2"/>
      <c r="F327" s="3" t="s">
        <v>655</v>
      </c>
      <c r="G327" s="3">
        <v>5000043435</v>
      </c>
      <c r="H327" s="3" t="s">
        <v>1581</v>
      </c>
      <c r="I327" s="4" t="s">
        <v>659</v>
      </c>
      <c r="J327" s="3" t="s">
        <v>185</v>
      </c>
      <c r="K327" s="5">
        <v>3</v>
      </c>
      <c r="L327" s="5">
        <v>128770.56000000001</v>
      </c>
      <c r="M327" s="21">
        <f t="shared" si="23"/>
        <v>386311.68000000005</v>
      </c>
      <c r="N327" s="21">
        <f t="shared" si="24"/>
        <v>432669.08160000009</v>
      </c>
      <c r="O327" s="3"/>
      <c r="P327" s="3"/>
      <c r="Q327" s="3"/>
      <c r="R327" s="3"/>
      <c r="S327" s="6"/>
      <c r="T327" s="3"/>
      <c r="U327" s="3"/>
      <c r="V327" s="3"/>
      <c r="W327" s="3"/>
      <c r="X327" s="3"/>
      <c r="Y327" s="3"/>
      <c r="Z327" s="3"/>
      <c r="AA327" s="7" t="s">
        <v>1577</v>
      </c>
      <c r="AB327" s="8">
        <v>0</v>
      </c>
      <c r="AC327" s="9" t="str">
        <f t="shared" si="25"/>
        <v>БПН</v>
      </c>
    </row>
    <row r="328" spans="1:29" ht="15.6" x14ac:dyDescent="0.3">
      <c r="A328" s="29">
        <v>325</v>
      </c>
      <c r="B328" s="2" t="s">
        <v>27</v>
      </c>
      <c r="C328" s="52" t="s">
        <v>28</v>
      </c>
      <c r="D328" s="2"/>
      <c r="E328" s="2"/>
      <c r="F328" s="3" t="s">
        <v>660</v>
      </c>
      <c r="G328" s="3">
        <v>5000003135</v>
      </c>
      <c r="H328" s="3" t="s">
        <v>1581</v>
      </c>
      <c r="I328" s="4" t="s">
        <v>661</v>
      </c>
      <c r="J328" s="3" t="s">
        <v>185</v>
      </c>
      <c r="K328" s="5">
        <v>2</v>
      </c>
      <c r="L328" s="5">
        <v>117806.39999999999</v>
      </c>
      <c r="M328" s="21">
        <f t="shared" si="23"/>
        <v>235612.79999999999</v>
      </c>
      <c r="N328" s="21">
        <f t="shared" si="24"/>
        <v>263886.33600000001</v>
      </c>
      <c r="O328" s="3"/>
      <c r="P328" s="3"/>
      <c r="Q328" s="3"/>
      <c r="R328" s="3"/>
      <c r="S328" s="6"/>
      <c r="T328" s="3"/>
      <c r="U328" s="3"/>
      <c r="V328" s="3"/>
      <c r="W328" s="3"/>
      <c r="X328" s="3"/>
      <c r="Y328" s="3"/>
      <c r="Z328" s="3"/>
      <c r="AA328" s="7" t="s">
        <v>1577</v>
      </c>
      <c r="AB328" s="8">
        <v>0</v>
      </c>
      <c r="AC328" s="9" t="str">
        <f t="shared" si="25"/>
        <v>БПН</v>
      </c>
    </row>
    <row r="329" spans="1:29" ht="15.6" x14ac:dyDescent="0.3">
      <c r="A329" s="29">
        <v>326</v>
      </c>
      <c r="B329" s="2" t="s">
        <v>27</v>
      </c>
      <c r="C329" s="52" t="s">
        <v>28</v>
      </c>
      <c r="D329" s="2"/>
      <c r="E329" s="2"/>
      <c r="F329" s="3" t="s">
        <v>662</v>
      </c>
      <c r="G329" s="3">
        <v>5000004503</v>
      </c>
      <c r="H329" s="3" t="s">
        <v>1581</v>
      </c>
      <c r="I329" s="4" t="s">
        <v>663</v>
      </c>
      <c r="J329" s="3" t="s">
        <v>591</v>
      </c>
      <c r="K329" s="5">
        <v>1</v>
      </c>
      <c r="L329" s="5">
        <v>592531.19999999995</v>
      </c>
      <c r="M329" s="21">
        <f t="shared" si="23"/>
        <v>592531.19999999995</v>
      </c>
      <c r="N329" s="21">
        <f t="shared" si="24"/>
        <v>663634.94400000002</v>
      </c>
      <c r="O329" s="3"/>
      <c r="P329" s="3"/>
      <c r="Q329" s="3"/>
      <c r="R329" s="3"/>
      <c r="S329" s="6"/>
      <c r="T329" s="3"/>
      <c r="U329" s="3"/>
      <c r="V329" s="3"/>
      <c r="W329" s="3"/>
      <c r="X329" s="3"/>
      <c r="Y329" s="3"/>
      <c r="Z329" s="3"/>
      <c r="AA329" s="7" t="s">
        <v>1577</v>
      </c>
      <c r="AB329" s="8">
        <v>0</v>
      </c>
      <c r="AC329" s="9" t="str">
        <f t="shared" si="25"/>
        <v>БПН</v>
      </c>
    </row>
    <row r="330" spans="1:29" ht="15.6" x14ac:dyDescent="0.3">
      <c r="A330" s="29">
        <v>327</v>
      </c>
      <c r="B330" s="2" t="s">
        <v>27</v>
      </c>
      <c r="C330" s="52" t="s">
        <v>28</v>
      </c>
      <c r="D330" s="2"/>
      <c r="E330" s="2"/>
      <c r="F330" s="3" t="s">
        <v>664</v>
      </c>
      <c r="G330" s="3">
        <v>5000058535</v>
      </c>
      <c r="H330" s="3" t="s">
        <v>1581</v>
      </c>
      <c r="I330" s="4" t="s">
        <v>665</v>
      </c>
      <c r="J330" s="3" t="s">
        <v>591</v>
      </c>
      <c r="K330" s="5">
        <v>60</v>
      </c>
      <c r="L330" s="5">
        <v>1691.2799999999995</v>
      </c>
      <c r="M330" s="21">
        <f t="shared" si="23"/>
        <v>101476.79999999997</v>
      </c>
      <c r="N330" s="21">
        <f t="shared" si="24"/>
        <v>113654.01599999999</v>
      </c>
      <c r="O330" s="3"/>
      <c r="P330" s="3"/>
      <c r="Q330" s="3"/>
      <c r="R330" s="3"/>
      <c r="S330" s="6"/>
      <c r="T330" s="3"/>
      <c r="U330" s="3"/>
      <c r="V330" s="3"/>
      <c r="W330" s="3"/>
      <c r="X330" s="3"/>
      <c r="Y330" s="3"/>
      <c r="Z330" s="3"/>
      <c r="AA330" s="7" t="s">
        <v>1577</v>
      </c>
      <c r="AB330" s="8">
        <v>0</v>
      </c>
      <c r="AC330" s="9" t="str">
        <f t="shared" si="25"/>
        <v>БПН</v>
      </c>
    </row>
    <row r="331" spans="1:29" ht="15.6" x14ac:dyDescent="0.3">
      <c r="A331" s="29">
        <v>328</v>
      </c>
      <c r="B331" s="2" t="s">
        <v>27</v>
      </c>
      <c r="C331" s="52" t="s">
        <v>28</v>
      </c>
      <c r="D331" s="2"/>
      <c r="E331" s="2"/>
      <c r="F331" s="3" t="s">
        <v>666</v>
      </c>
      <c r="G331" s="3">
        <v>5000000048</v>
      </c>
      <c r="H331" s="3" t="s">
        <v>1581</v>
      </c>
      <c r="I331" s="4" t="s">
        <v>667</v>
      </c>
      <c r="J331" s="3" t="s">
        <v>185</v>
      </c>
      <c r="K331" s="5">
        <v>100</v>
      </c>
      <c r="L331" s="5">
        <v>4082.4</v>
      </c>
      <c r="M331" s="21">
        <f t="shared" si="23"/>
        <v>408240</v>
      </c>
      <c r="N331" s="21">
        <f t="shared" si="24"/>
        <v>457228.80000000005</v>
      </c>
      <c r="O331" s="3"/>
      <c r="P331" s="3"/>
      <c r="Q331" s="3"/>
      <c r="R331" s="3"/>
      <c r="S331" s="6"/>
      <c r="T331" s="3"/>
      <c r="U331" s="3"/>
      <c r="V331" s="3"/>
      <c r="W331" s="3"/>
      <c r="X331" s="3"/>
      <c r="Y331" s="3"/>
      <c r="Z331" s="3"/>
      <c r="AA331" s="7" t="s">
        <v>1577</v>
      </c>
      <c r="AB331" s="8">
        <v>0</v>
      </c>
      <c r="AC331" s="9" t="str">
        <f t="shared" si="25"/>
        <v>БПН</v>
      </c>
    </row>
    <row r="332" spans="1:29" ht="15.6" x14ac:dyDescent="0.3">
      <c r="A332" s="29">
        <v>329</v>
      </c>
      <c r="B332" s="2" t="s">
        <v>27</v>
      </c>
      <c r="C332" s="52" t="s">
        <v>28</v>
      </c>
      <c r="D332" s="2"/>
      <c r="E332" s="2"/>
      <c r="F332" s="3" t="s">
        <v>668</v>
      </c>
      <c r="G332" s="3">
        <v>5000010053</v>
      </c>
      <c r="H332" s="3" t="s">
        <v>1581</v>
      </c>
      <c r="I332" s="4" t="s">
        <v>669</v>
      </c>
      <c r="J332" s="3" t="s">
        <v>185</v>
      </c>
      <c r="K332" s="5">
        <v>30</v>
      </c>
      <c r="L332" s="5">
        <v>1819.5799999999995</v>
      </c>
      <c r="M332" s="21">
        <f t="shared" si="23"/>
        <v>54587.399999999987</v>
      </c>
      <c r="N332" s="21">
        <f t="shared" si="24"/>
        <v>61137.887999999992</v>
      </c>
      <c r="O332" s="3"/>
      <c r="P332" s="3"/>
      <c r="Q332" s="3"/>
      <c r="R332" s="3"/>
      <c r="S332" s="6"/>
      <c r="T332" s="3"/>
      <c r="U332" s="3"/>
      <c r="V332" s="3"/>
      <c r="W332" s="3"/>
      <c r="X332" s="3"/>
      <c r="Y332" s="3"/>
      <c r="Z332" s="3"/>
      <c r="AA332" s="7" t="s">
        <v>1577</v>
      </c>
      <c r="AB332" s="8">
        <v>0</v>
      </c>
      <c r="AC332" s="9" t="str">
        <f t="shared" si="25"/>
        <v>БПН</v>
      </c>
    </row>
    <row r="333" spans="1:29" ht="15.6" x14ac:dyDescent="0.3">
      <c r="A333" s="29">
        <v>330</v>
      </c>
      <c r="B333" s="2" t="s">
        <v>27</v>
      </c>
      <c r="C333" s="52" t="s">
        <v>28</v>
      </c>
      <c r="D333" s="2"/>
      <c r="E333" s="2"/>
      <c r="F333" s="3" t="s">
        <v>668</v>
      </c>
      <c r="G333" s="3">
        <v>5000030193</v>
      </c>
      <c r="H333" s="3" t="s">
        <v>1581</v>
      </c>
      <c r="I333" s="4" t="s">
        <v>670</v>
      </c>
      <c r="J333" s="3" t="s">
        <v>185</v>
      </c>
      <c r="K333" s="5">
        <v>20</v>
      </c>
      <c r="L333" s="5">
        <v>1399.68</v>
      </c>
      <c r="M333" s="21">
        <f t="shared" si="23"/>
        <v>27993.600000000002</v>
      </c>
      <c r="N333" s="21">
        <f t="shared" si="24"/>
        <v>31352.832000000006</v>
      </c>
      <c r="O333" s="3"/>
      <c r="P333" s="3"/>
      <c r="Q333" s="3"/>
      <c r="R333" s="3"/>
      <c r="S333" s="6"/>
      <c r="T333" s="3"/>
      <c r="U333" s="3"/>
      <c r="V333" s="3"/>
      <c r="W333" s="3"/>
      <c r="X333" s="3"/>
      <c r="Y333" s="3"/>
      <c r="Z333" s="3"/>
      <c r="AA333" s="7" t="s">
        <v>1577</v>
      </c>
      <c r="AB333" s="8">
        <v>0</v>
      </c>
      <c r="AC333" s="9" t="str">
        <f t="shared" si="25"/>
        <v>БПН</v>
      </c>
    </row>
    <row r="334" spans="1:29" ht="15.6" x14ac:dyDescent="0.3">
      <c r="A334" s="29">
        <v>331</v>
      </c>
      <c r="B334" s="2" t="s">
        <v>27</v>
      </c>
      <c r="C334" s="52" t="s">
        <v>28</v>
      </c>
      <c r="D334" s="2"/>
      <c r="E334" s="2"/>
      <c r="F334" s="3" t="s">
        <v>671</v>
      </c>
      <c r="G334" s="3">
        <v>5000032243</v>
      </c>
      <c r="H334" s="3" t="s">
        <v>1581</v>
      </c>
      <c r="I334" s="4" t="s">
        <v>672</v>
      </c>
      <c r="J334" s="3" t="s">
        <v>185</v>
      </c>
      <c r="K334" s="5">
        <v>30</v>
      </c>
      <c r="L334" s="5">
        <v>867.8</v>
      </c>
      <c r="M334" s="21">
        <f t="shared" si="23"/>
        <v>26034</v>
      </c>
      <c r="N334" s="21">
        <f t="shared" si="24"/>
        <v>29158.080000000002</v>
      </c>
      <c r="O334" s="3"/>
      <c r="P334" s="3"/>
      <c r="Q334" s="3"/>
      <c r="R334" s="3"/>
      <c r="S334" s="6"/>
      <c r="T334" s="3"/>
      <c r="U334" s="3"/>
      <c r="V334" s="3"/>
      <c r="W334" s="3"/>
      <c r="X334" s="3"/>
      <c r="Y334" s="3"/>
      <c r="Z334" s="3"/>
      <c r="AA334" s="7" t="s">
        <v>1577</v>
      </c>
      <c r="AB334" s="8">
        <v>0</v>
      </c>
      <c r="AC334" s="9" t="str">
        <f t="shared" si="25"/>
        <v>БПН</v>
      </c>
    </row>
    <row r="335" spans="1:29" ht="15.6" x14ac:dyDescent="0.3">
      <c r="A335" s="29">
        <v>332</v>
      </c>
      <c r="B335" s="2" t="s">
        <v>27</v>
      </c>
      <c r="C335" s="52" t="s">
        <v>28</v>
      </c>
      <c r="D335" s="2"/>
      <c r="E335" s="2"/>
      <c r="F335" s="3" t="s">
        <v>668</v>
      </c>
      <c r="G335" s="3">
        <v>5000012711</v>
      </c>
      <c r="H335" s="3" t="s">
        <v>1581</v>
      </c>
      <c r="I335" s="4" t="s">
        <v>673</v>
      </c>
      <c r="J335" s="3" t="s">
        <v>185</v>
      </c>
      <c r="K335" s="5">
        <v>5</v>
      </c>
      <c r="L335" s="5">
        <v>52342.2</v>
      </c>
      <c r="M335" s="21">
        <f t="shared" si="23"/>
        <v>261711</v>
      </c>
      <c r="N335" s="21">
        <f t="shared" si="24"/>
        <v>293116.32</v>
      </c>
      <c r="O335" s="3"/>
      <c r="P335" s="3"/>
      <c r="Q335" s="3"/>
      <c r="R335" s="3"/>
      <c r="S335" s="6"/>
      <c r="T335" s="3"/>
      <c r="U335" s="3"/>
      <c r="V335" s="3"/>
      <c r="W335" s="3"/>
      <c r="X335" s="3"/>
      <c r="Y335" s="3"/>
      <c r="Z335" s="3"/>
      <c r="AA335" s="7" t="s">
        <v>1577</v>
      </c>
      <c r="AB335" s="8">
        <v>0</v>
      </c>
      <c r="AC335" s="9" t="str">
        <f t="shared" si="25"/>
        <v>БПН</v>
      </c>
    </row>
    <row r="336" spans="1:29" ht="15.6" x14ac:dyDescent="0.3">
      <c r="A336" s="29">
        <v>333</v>
      </c>
      <c r="B336" s="2" t="s">
        <v>27</v>
      </c>
      <c r="C336" s="52" t="s">
        <v>28</v>
      </c>
      <c r="D336" s="2"/>
      <c r="E336" s="2"/>
      <c r="F336" s="3" t="s">
        <v>674</v>
      </c>
      <c r="G336" s="3">
        <v>5000002259</v>
      </c>
      <c r="H336" s="3" t="s">
        <v>1581</v>
      </c>
      <c r="I336" s="4" t="s">
        <v>675</v>
      </c>
      <c r="J336" s="3" t="s">
        <v>185</v>
      </c>
      <c r="K336" s="5">
        <v>2</v>
      </c>
      <c r="L336" s="5">
        <v>18930.669999999998</v>
      </c>
      <c r="M336" s="21">
        <f t="shared" si="23"/>
        <v>37861.339999999997</v>
      </c>
      <c r="N336" s="21">
        <f t="shared" si="24"/>
        <v>42404.700799999999</v>
      </c>
      <c r="O336" s="3"/>
      <c r="P336" s="3"/>
      <c r="Q336" s="3"/>
      <c r="R336" s="3"/>
      <c r="S336" s="6"/>
      <c r="T336" s="3"/>
      <c r="U336" s="3"/>
      <c r="V336" s="3"/>
      <c r="W336" s="3"/>
      <c r="X336" s="3"/>
      <c r="Y336" s="3"/>
      <c r="Z336" s="3"/>
      <c r="AA336" s="7" t="s">
        <v>1577</v>
      </c>
      <c r="AB336" s="8">
        <v>0</v>
      </c>
      <c r="AC336" s="9" t="str">
        <f t="shared" si="25"/>
        <v>БПН</v>
      </c>
    </row>
    <row r="337" spans="1:29" ht="15.6" x14ac:dyDescent="0.3">
      <c r="A337" s="29">
        <v>334</v>
      </c>
      <c r="B337" s="2" t="s">
        <v>27</v>
      </c>
      <c r="C337" s="52" t="s">
        <v>28</v>
      </c>
      <c r="D337" s="2"/>
      <c r="E337" s="2"/>
      <c r="F337" s="3" t="s">
        <v>674</v>
      </c>
      <c r="G337" s="3">
        <v>5000002259</v>
      </c>
      <c r="H337" s="3" t="s">
        <v>1581</v>
      </c>
      <c r="I337" s="4" t="s">
        <v>676</v>
      </c>
      <c r="J337" s="3" t="s">
        <v>32</v>
      </c>
      <c r="K337" s="5">
        <v>50</v>
      </c>
      <c r="L337" s="5">
        <v>1866.2400000000007</v>
      </c>
      <c r="M337" s="21">
        <f t="shared" si="23"/>
        <v>93312.000000000029</v>
      </c>
      <c r="N337" s="21">
        <f t="shared" si="24"/>
        <v>104509.44000000005</v>
      </c>
      <c r="O337" s="3"/>
      <c r="P337" s="3"/>
      <c r="Q337" s="3"/>
      <c r="R337" s="3"/>
      <c r="S337" s="6"/>
      <c r="T337" s="3"/>
      <c r="U337" s="3"/>
      <c r="V337" s="3"/>
      <c r="W337" s="3"/>
      <c r="X337" s="3"/>
      <c r="Y337" s="3"/>
      <c r="Z337" s="3"/>
      <c r="AA337" s="7" t="s">
        <v>1577</v>
      </c>
      <c r="AB337" s="8">
        <v>0</v>
      </c>
      <c r="AC337" s="9" t="str">
        <f t="shared" si="25"/>
        <v>БПН</v>
      </c>
    </row>
    <row r="338" spans="1:29" ht="15.6" x14ac:dyDescent="0.3">
      <c r="A338" s="29">
        <v>335</v>
      </c>
      <c r="B338" s="2" t="s">
        <v>27</v>
      </c>
      <c r="C338" s="52" t="s">
        <v>28</v>
      </c>
      <c r="D338" s="2"/>
      <c r="E338" s="2"/>
      <c r="F338" s="3" t="s">
        <v>677</v>
      </c>
      <c r="G338" s="3">
        <v>5000012840</v>
      </c>
      <c r="H338" s="3" t="s">
        <v>1581</v>
      </c>
      <c r="I338" s="4" t="s">
        <v>678</v>
      </c>
      <c r="J338" s="3" t="s">
        <v>32</v>
      </c>
      <c r="K338" s="5">
        <v>50</v>
      </c>
      <c r="L338" s="5">
        <v>1924.56</v>
      </c>
      <c r="M338" s="21">
        <f t="shared" si="23"/>
        <v>96228</v>
      </c>
      <c r="N338" s="21">
        <f t="shared" si="24"/>
        <v>107775.36000000002</v>
      </c>
      <c r="O338" s="3"/>
      <c r="P338" s="3"/>
      <c r="Q338" s="3"/>
      <c r="R338" s="3"/>
      <c r="S338" s="6"/>
      <c r="T338" s="3"/>
      <c r="U338" s="3"/>
      <c r="V338" s="3"/>
      <c r="W338" s="3"/>
      <c r="X338" s="3"/>
      <c r="Y338" s="3"/>
      <c r="Z338" s="3"/>
      <c r="AA338" s="7" t="s">
        <v>1577</v>
      </c>
      <c r="AB338" s="8">
        <v>0</v>
      </c>
      <c r="AC338" s="9" t="str">
        <f t="shared" si="25"/>
        <v>БПН</v>
      </c>
    </row>
    <row r="339" spans="1:29" ht="15.6" x14ac:dyDescent="0.3">
      <c r="A339" s="29">
        <v>336</v>
      </c>
      <c r="B339" s="2" t="s">
        <v>27</v>
      </c>
      <c r="C339" s="52" t="s">
        <v>28</v>
      </c>
      <c r="D339" s="2"/>
      <c r="E339" s="2"/>
      <c r="F339" s="3" t="s">
        <v>679</v>
      </c>
      <c r="G339" s="3">
        <v>5000035275</v>
      </c>
      <c r="H339" s="3" t="s">
        <v>1581</v>
      </c>
      <c r="I339" s="4" t="s">
        <v>680</v>
      </c>
      <c r="J339" s="3" t="s">
        <v>185</v>
      </c>
      <c r="K339" s="5">
        <v>1</v>
      </c>
      <c r="L339" s="5">
        <v>583200</v>
      </c>
      <c r="M339" s="21">
        <f t="shared" si="23"/>
        <v>583200</v>
      </c>
      <c r="N339" s="21">
        <f t="shared" si="24"/>
        <v>653184.00000000012</v>
      </c>
      <c r="O339" s="3"/>
      <c r="P339" s="3"/>
      <c r="Q339" s="3"/>
      <c r="R339" s="3"/>
      <c r="S339" s="6"/>
      <c r="T339" s="3"/>
      <c r="U339" s="3"/>
      <c r="V339" s="3"/>
      <c r="W339" s="3"/>
      <c r="X339" s="3"/>
      <c r="Y339" s="3"/>
      <c r="Z339" s="3"/>
      <c r="AA339" s="7" t="s">
        <v>1577</v>
      </c>
      <c r="AB339" s="8">
        <v>0</v>
      </c>
      <c r="AC339" s="9" t="str">
        <f t="shared" si="25"/>
        <v>БПН</v>
      </c>
    </row>
    <row r="340" spans="1:29" ht="15.6" x14ac:dyDescent="0.3">
      <c r="A340" s="29">
        <v>337</v>
      </c>
      <c r="B340" s="2" t="s">
        <v>27</v>
      </c>
      <c r="C340" s="52" t="s">
        <v>28</v>
      </c>
      <c r="D340" s="2"/>
      <c r="E340" s="2"/>
      <c r="F340" s="3" t="s">
        <v>630</v>
      </c>
      <c r="G340" s="3">
        <v>5000008225</v>
      </c>
      <c r="H340" s="3" t="s">
        <v>1581</v>
      </c>
      <c r="I340" s="4" t="s">
        <v>681</v>
      </c>
      <c r="J340" s="3" t="s">
        <v>233</v>
      </c>
      <c r="K340" s="5">
        <v>10</v>
      </c>
      <c r="L340" s="5">
        <v>14696.640000000003</v>
      </c>
      <c r="M340" s="21">
        <f t="shared" si="23"/>
        <v>146966.40000000002</v>
      </c>
      <c r="N340" s="21">
        <f t="shared" si="24"/>
        <v>164602.36800000005</v>
      </c>
      <c r="O340" s="3"/>
      <c r="P340" s="3"/>
      <c r="Q340" s="3"/>
      <c r="R340" s="3"/>
      <c r="S340" s="6"/>
      <c r="T340" s="3"/>
      <c r="U340" s="3"/>
      <c r="V340" s="3"/>
      <c r="W340" s="3"/>
      <c r="X340" s="3"/>
      <c r="Y340" s="3"/>
      <c r="Z340" s="3"/>
      <c r="AA340" s="7" t="s">
        <v>1577</v>
      </c>
      <c r="AB340" s="8">
        <v>0</v>
      </c>
      <c r="AC340" s="9" t="str">
        <f t="shared" si="25"/>
        <v>БПН</v>
      </c>
    </row>
    <row r="341" spans="1:29" ht="15.6" x14ac:dyDescent="0.3">
      <c r="A341" s="29">
        <v>338</v>
      </c>
      <c r="B341" s="2" t="s">
        <v>27</v>
      </c>
      <c r="C341" s="52" t="s">
        <v>28</v>
      </c>
      <c r="D341" s="2"/>
      <c r="E341" s="2"/>
      <c r="F341" s="3" t="s">
        <v>600</v>
      </c>
      <c r="G341" s="3">
        <v>5000014020</v>
      </c>
      <c r="H341" s="3" t="s">
        <v>1581</v>
      </c>
      <c r="I341" s="4" t="s">
        <v>682</v>
      </c>
      <c r="J341" s="3" t="s">
        <v>233</v>
      </c>
      <c r="K341" s="5">
        <v>10</v>
      </c>
      <c r="L341" s="5">
        <v>14696.640000000003</v>
      </c>
      <c r="M341" s="21">
        <f t="shared" si="23"/>
        <v>146966.40000000002</v>
      </c>
      <c r="N341" s="21">
        <f t="shared" si="24"/>
        <v>164602.36800000005</v>
      </c>
      <c r="O341" s="3"/>
      <c r="P341" s="3"/>
      <c r="Q341" s="3"/>
      <c r="R341" s="3"/>
      <c r="S341" s="6"/>
      <c r="T341" s="3"/>
      <c r="U341" s="3"/>
      <c r="V341" s="3"/>
      <c r="W341" s="3"/>
      <c r="X341" s="3"/>
      <c r="Y341" s="3"/>
      <c r="Z341" s="3"/>
      <c r="AA341" s="7" t="s">
        <v>1577</v>
      </c>
      <c r="AB341" s="8">
        <v>0</v>
      </c>
      <c r="AC341" s="9" t="str">
        <f t="shared" si="25"/>
        <v>БПН</v>
      </c>
    </row>
    <row r="342" spans="1:29" ht="15.6" x14ac:dyDescent="0.3">
      <c r="A342" s="29">
        <v>339</v>
      </c>
      <c r="B342" s="2" t="s">
        <v>27</v>
      </c>
      <c r="C342" s="52" t="s">
        <v>28</v>
      </c>
      <c r="D342" s="2"/>
      <c r="E342" s="2"/>
      <c r="F342" s="3" t="s">
        <v>683</v>
      </c>
      <c r="G342" s="3">
        <v>5000000751</v>
      </c>
      <c r="H342" s="3" t="s">
        <v>34</v>
      </c>
      <c r="I342" s="4" t="s">
        <v>684</v>
      </c>
      <c r="J342" s="3" t="s">
        <v>49</v>
      </c>
      <c r="K342" s="5">
        <v>110</v>
      </c>
      <c r="L342" s="5">
        <v>233.28000000000003</v>
      </c>
      <c r="M342" s="21">
        <f t="shared" si="23"/>
        <v>25660.800000000003</v>
      </c>
      <c r="N342" s="21">
        <f t="shared" si="24"/>
        <v>28740.096000000005</v>
      </c>
      <c r="O342" s="3"/>
      <c r="P342" s="3"/>
      <c r="Q342" s="3"/>
      <c r="R342" s="3"/>
      <c r="S342" s="6"/>
      <c r="T342" s="3"/>
      <c r="U342" s="3"/>
      <c r="V342" s="3"/>
      <c r="W342" s="3"/>
      <c r="X342" s="3"/>
      <c r="Y342" s="3"/>
      <c r="Z342" s="3"/>
      <c r="AA342" s="7" t="s">
        <v>1577</v>
      </c>
      <c r="AB342" s="8">
        <v>0</v>
      </c>
      <c r="AC342" s="9" t="str">
        <f t="shared" si="25"/>
        <v>БПН</v>
      </c>
    </row>
    <row r="343" spans="1:29" ht="15.6" x14ac:dyDescent="0.3">
      <c r="A343" s="29">
        <v>340</v>
      </c>
      <c r="B343" s="2" t="s">
        <v>27</v>
      </c>
      <c r="C343" s="52" t="s">
        <v>28</v>
      </c>
      <c r="D343" s="2"/>
      <c r="E343" s="2"/>
      <c r="F343" s="3" t="s">
        <v>685</v>
      </c>
      <c r="G343" s="3">
        <v>4000000654</v>
      </c>
      <c r="H343" s="3" t="s">
        <v>34</v>
      </c>
      <c r="I343" s="4" t="s">
        <v>686</v>
      </c>
      <c r="J343" s="3" t="s">
        <v>185</v>
      </c>
      <c r="K343" s="7">
        <v>12</v>
      </c>
      <c r="L343" s="5">
        <v>10497.6</v>
      </c>
      <c r="M343" s="21">
        <f t="shared" si="23"/>
        <v>125971.20000000001</v>
      </c>
      <c r="N343" s="21">
        <f t="shared" si="24"/>
        <v>141087.74400000004</v>
      </c>
      <c r="O343" s="3"/>
      <c r="P343" s="3"/>
      <c r="Q343" s="3"/>
      <c r="R343" s="3"/>
      <c r="S343" s="6"/>
      <c r="T343" s="3"/>
      <c r="U343" s="3"/>
      <c r="V343" s="3"/>
      <c r="W343" s="3"/>
      <c r="X343" s="3"/>
      <c r="Y343" s="3"/>
      <c r="Z343" s="3"/>
      <c r="AA343" s="7" t="s">
        <v>1577</v>
      </c>
      <c r="AB343" s="8">
        <v>0</v>
      </c>
      <c r="AC343" s="9" t="str">
        <f t="shared" si="25"/>
        <v>БПН</v>
      </c>
    </row>
    <row r="344" spans="1:29" ht="31.2" x14ac:dyDescent="0.3">
      <c r="A344" s="29">
        <v>341</v>
      </c>
      <c r="B344" s="2" t="s">
        <v>27</v>
      </c>
      <c r="C344" s="52" t="s">
        <v>28</v>
      </c>
      <c r="D344" s="2"/>
      <c r="E344" s="2"/>
      <c r="F344" s="3" t="s">
        <v>687</v>
      </c>
      <c r="G344" s="3">
        <v>5000000806</v>
      </c>
      <c r="H344" s="3" t="s">
        <v>34</v>
      </c>
      <c r="I344" s="4" t="s">
        <v>688</v>
      </c>
      <c r="J344" s="3" t="s">
        <v>185</v>
      </c>
      <c r="K344" s="5">
        <v>130</v>
      </c>
      <c r="L344" s="5">
        <v>933.12000000000023</v>
      </c>
      <c r="M344" s="21">
        <f t="shared" si="23"/>
        <v>121305.60000000003</v>
      </c>
      <c r="N344" s="21">
        <f t="shared" si="24"/>
        <v>135862.27200000006</v>
      </c>
      <c r="O344" s="3"/>
      <c r="P344" s="3"/>
      <c r="Q344" s="3"/>
      <c r="R344" s="3"/>
      <c r="S344" s="6"/>
      <c r="T344" s="3"/>
      <c r="U344" s="3"/>
      <c r="V344" s="3"/>
      <c r="W344" s="3"/>
      <c r="X344" s="3"/>
      <c r="Y344" s="3"/>
      <c r="Z344" s="3"/>
      <c r="AA344" s="7" t="s">
        <v>1577</v>
      </c>
      <c r="AB344" s="8">
        <v>0</v>
      </c>
      <c r="AC344" s="9" t="str">
        <f t="shared" si="25"/>
        <v>БПН</v>
      </c>
    </row>
    <row r="345" spans="1:29" ht="15.6" x14ac:dyDescent="0.3">
      <c r="A345" s="29">
        <v>342</v>
      </c>
      <c r="B345" s="2" t="s">
        <v>27</v>
      </c>
      <c r="C345" s="52" t="s">
        <v>28</v>
      </c>
      <c r="D345" s="2"/>
      <c r="E345" s="2"/>
      <c r="F345" s="3" t="s">
        <v>689</v>
      </c>
      <c r="G345" s="3">
        <v>5000004329</v>
      </c>
      <c r="H345" s="3" t="s">
        <v>34</v>
      </c>
      <c r="I345" s="4" t="s">
        <v>690</v>
      </c>
      <c r="J345" s="3" t="s">
        <v>185</v>
      </c>
      <c r="K345" s="5">
        <v>22</v>
      </c>
      <c r="L345" s="5">
        <v>18171</v>
      </c>
      <c r="M345" s="21">
        <f t="shared" si="23"/>
        <v>399762</v>
      </c>
      <c r="N345" s="21">
        <f t="shared" si="24"/>
        <v>447733.44000000006</v>
      </c>
      <c r="O345" s="3"/>
      <c r="P345" s="3"/>
      <c r="Q345" s="3"/>
      <c r="R345" s="3"/>
      <c r="S345" s="6"/>
      <c r="T345" s="3"/>
      <c r="U345" s="3"/>
      <c r="V345" s="3"/>
      <c r="W345" s="3"/>
      <c r="X345" s="3"/>
      <c r="Y345" s="3"/>
      <c r="Z345" s="3"/>
      <c r="AA345" s="7" t="s">
        <v>1577</v>
      </c>
      <c r="AB345" s="8">
        <v>0</v>
      </c>
      <c r="AC345" s="9" t="str">
        <f t="shared" si="25"/>
        <v>БПН</v>
      </c>
    </row>
    <row r="346" spans="1:29" ht="15.6" x14ac:dyDescent="0.3">
      <c r="A346" s="29">
        <v>343</v>
      </c>
      <c r="B346" s="2" t="s">
        <v>27</v>
      </c>
      <c r="C346" s="52" t="s">
        <v>28</v>
      </c>
      <c r="D346" s="2"/>
      <c r="E346" s="2"/>
      <c r="F346" s="3" t="s">
        <v>691</v>
      </c>
      <c r="G346" s="3">
        <v>5000034983</v>
      </c>
      <c r="H346" s="3" t="s">
        <v>1581</v>
      </c>
      <c r="I346" s="4" t="s">
        <v>692</v>
      </c>
      <c r="J346" s="3" t="s">
        <v>233</v>
      </c>
      <c r="K346" s="5">
        <v>100</v>
      </c>
      <c r="L346" s="5">
        <v>525</v>
      </c>
      <c r="M346" s="21">
        <f t="shared" ref="M346:M384" si="26">L346*K346</f>
        <v>52500</v>
      </c>
      <c r="N346" s="21">
        <f t="shared" ref="N346:N384" si="27">M346*1.12</f>
        <v>58800.000000000007</v>
      </c>
      <c r="O346" s="3"/>
      <c r="P346" s="3"/>
      <c r="Q346" s="3"/>
      <c r="R346" s="3"/>
      <c r="S346" s="6"/>
      <c r="T346" s="3"/>
      <c r="U346" s="3"/>
      <c r="V346" s="3"/>
      <c r="W346" s="3"/>
      <c r="X346" s="3"/>
      <c r="Y346" s="3"/>
      <c r="Z346" s="3"/>
      <c r="AA346" s="7" t="s">
        <v>1577</v>
      </c>
      <c r="AB346" s="8">
        <v>0</v>
      </c>
      <c r="AC346" s="9" t="str">
        <f t="shared" ref="AC346:AC385" si="28">IF(M346&gt;1966000,"ОК","БПН")</f>
        <v>БПН</v>
      </c>
    </row>
    <row r="347" spans="1:29" ht="15.6" x14ac:dyDescent="0.3">
      <c r="A347" s="29">
        <v>344</v>
      </c>
      <c r="B347" s="2" t="s">
        <v>27</v>
      </c>
      <c r="C347" s="52" t="s">
        <v>28</v>
      </c>
      <c r="D347" s="2"/>
      <c r="E347" s="2"/>
      <c r="F347" s="3" t="s">
        <v>693</v>
      </c>
      <c r="G347" s="3">
        <v>5000010519</v>
      </c>
      <c r="H347" s="3" t="s">
        <v>694</v>
      </c>
      <c r="I347" s="4" t="s">
        <v>695</v>
      </c>
      <c r="J347" s="3" t="s">
        <v>185</v>
      </c>
      <c r="K347" s="5">
        <v>6</v>
      </c>
      <c r="L347" s="5">
        <v>32542.560000000001</v>
      </c>
      <c r="M347" s="21">
        <f t="shared" si="26"/>
        <v>195255.36000000002</v>
      </c>
      <c r="N347" s="21">
        <f t="shared" si="27"/>
        <v>218686.00320000004</v>
      </c>
      <c r="O347" s="3"/>
      <c r="P347" s="3"/>
      <c r="Q347" s="3"/>
      <c r="R347" s="3"/>
      <c r="S347" s="6"/>
      <c r="T347" s="3"/>
      <c r="U347" s="3"/>
      <c r="V347" s="3"/>
      <c r="W347" s="3"/>
      <c r="X347" s="3"/>
      <c r="Y347" s="3"/>
      <c r="Z347" s="3"/>
      <c r="AA347" s="7" t="s">
        <v>1577</v>
      </c>
      <c r="AB347" s="8">
        <v>0</v>
      </c>
      <c r="AC347" s="9" t="str">
        <f t="shared" si="28"/>
        <v>БПН</v>
      </c>
    </row>
    <row r="348" spans="1:29" ht="15.6" x14ac:dyDescent="0.3">
      <c r="A348" s="29">
        <v>345</v>
      </c>
      <c r="B348" s="2" t="s">
        <v>27</v>
      </c>
      <c r="C348" s="52" t="s">
        <v>28</v>
      </c>
      <c r="D348" s="2"/>
      <c r="E348" s="2"/>
      <c r="F348" s="3" t="s">
        <v>696</v>
      </c>
      <c r="G348" s="3">
        <v>5000030959</v>
      </c>
      <c r="H348" s="3" t="s">
        <v>694</v>
      </c>
      <c r="I348" s="4" t="s">
        <v>697</v>
      </c>
      <c r="J348" s="3" t="s">
        <v>185</v>
      </c>
      <c r="K348" s="5">
        <v>20</v>
      </c>
      <c r="L348" s="5">
        <v>1516.32</v>
      </c>
      <c r="M348" s="21">
        <f t="shared" si="26"/>
        <v>30326.399999999998</v>
      </c>
      <c r="N348" s="21">
        <f t="shared" si="27"/>
        <v>33965.567999999999</v>
      </c>
      <c r="O348" s="3"/>
      <c r="P348" s="3"/>
      <c r="Q348" s="3"/>
      <c r="R348" s="3"/>
      <c r="S348" s="6"/>
      <c r="T348" s="3"/>
      <c r="U348" s="3"/>
      <c r="V348" s="3"/>
      <c r="W348" s="3"/>
      <c r="X348" s="3"/>
      <c r="Y348" s="3"/>
      <c r="Z348" s="3"/>
      <c r="AA348" s="7" t="s">
        <v>1577</v>
      </c>
      <c r="AB348" s="8">
        <v>0</v>
      </c>
      <c r="AC348" s="9" t="str">
        <f t="shared" si="28"/>
        <v>БПН</v>
      </c>
    </row>
    <row r="349" spans="1:29" ht="15.6" x14ac:dyDescent="0.3">
      <c r="A349" s="29">
        <v>346</v>
      </c>
      <c r="B349" s="2" t="s">
        <v>27</v>
      </c>
      <c r="C349" s="52" t="s">
        <v>28</v>
      </c>
      <c r="D349" s="2"/>
      <c r="E349" s="2"/>
      <c r="F349" s="3" t="s">
        <v>698</v>
      </c>
      <c r="G349" s="3">
        <v>5000013215</v>
      </c>
      <c r="H349" s="3" t="s">
        <v>694</v>
      </c>
      <c r="I349" s="4" t="s">
        <v>699</v>
      </c>
      <c r="J349" s="3" t="s">
        <v>454</v>
      </c>
      <c r="K349" s="5">
        <v>250</v>
      </c>
      <c r="L349" s="5">
        <v>139.97</v>
      </c>
      <c r="M349" s="21">
        <f t="shared" si="26"/>
        <v>34992.5</v>
      </c>
      <c r="N349" s="21">
        <f t="shared" si="27"/>
        <v>39191.600000000006</v>
      </c>
      <c r="O349" s="3"/>
      <c r="P349" s="3"/>
      <c r="Q349" s="3"/>
      <c r="R349" s="3"/>
      <c r="S349" s="6"/>
      <c r="T349" s="3"/>
      <c r="U349" s="3"/>
      <c r="V349" s="3"/>
      <c r="W349" s="3"/>
      <c r="X349" s="3"/>
      <c r="Y349" s="3"/>
      <c r="Z349" s="3"/>
      <c r="AA349" s="7" t="s">
        <v>1577</v>
      </c>
      <c r="AB349" s="8">
        <v>0</v>
      </c>
      <c r="AC349" s="9" t="str">
        <f t="shared" si="28"/>
        <v>БПН</v>
      </c>
    </row>
    <row r="350" spans="1:29" ht="15.6" x14ac:dyDescent="0.3">
      <c r="A350" s="29">
        <v>347</v>
      </c>
      <c r="B350" s="2" t="s">
        <v>27</v>
      </c>
      <c r="C350" s="52" t="s">
        <v>28</v>
      </c>
      <c r="D350" s="2"/>
      <c r="E350" s="2"/>
      <c r="F350" s="3" t="s">
        <v>700</v>
      </c>
      <c r="G350" s="3">
        <v>5000014305</v>
      </c>
      <c r="H350" s="3" t="s">
        <v>694</v>
      </c>
      <c r="I350" s="4" t="s">
        <v>701</v>
      </c>
      <c r="J350" s="3" t="s">
        <v>233</v>
      </c>
      <c r="K350" s="5">
        <v>10</v>
      </c>
      <c r="L350" s="5">
        <v>10089.36</v>
      </c>
      <c r="M350" s="21">
        <f t="shared" si="26"/>
        <v>100893.6</v>
      </c>
      <c r="N350" s="21">
        <f t="shared" si="27"/>
        <v>113000.83200000002</v>
      </c>
      <c r="O350" s="3"/>
      <c r="P350" s="3"/>
      <c r="Q350" s="3"/>
      <c r="R350" s="3"/>
      <c r="S350" s="6"/>
      <c r="T350" s="3"/>
      <c r="U350" s="3"/>
      <c r="V350" s="3"/>
      <c r="W350" s="3"/>
      <c r="X350" s="3"/>
      <c r="Y350" s="3"/>
      <c r="Z350" s="3"/>
      <c r="AA350" s="7" t="s">
        <v>1577</v>
      </c>
      <c r="AB350" s="8">
        <v>0</v>
      </c>
      <c r="AC350" s="9" t="str">
        <f t="shared" si="28"/>
        <v>БПН</v>
      </c>
    </row>
    <row r="351" spans="1:29" ht="15.6" x14ac:dyDescent="0.3">
      <c r="A351" s="29">
        <v>348</v>
      </c>
      <c r="B351" s="2" t="s">
        <v>27</v>
      </c>
      <c r="C351" s="52" t="s">
        <v>28</v>
      </c>
      <c r="D351" s="2"/>
      <c r="E351" s="2"/>
      <c r="F351" s="3" t="s">
        <v>702</v>
      </c>
      <c r="G351" s="3">
        <v>5000010403</v>
      </c>
      <c r="H351" s="3" t="s">
        <v>694</v>
      </c>
      <c r="I351" s="4" t="s">
        <v>703</v>
      </c>
      <c r="J351" s="3" t="s">
        <v>454</v>
      </c>
      <c r="K351" s="5">
        <v>200</v>
      </c>
      <c r="L351" s="5">
        <v>338.26</v>
      </c>
      <c r="M351" s="21">
        <f t="shared" si="26"/>
        <v>67652</v>
      </c>
      <c r="N351" s="21">
        <f t="shared" si="27"/>
        <v>75770.240000000005</v>
      </c>
      <c r="O351" s="3"/>
      <c r="P351" s="3"/>
      <c r="Q351" s="3"/>
      <c r="R351" s="3"/>
      <c r="S351" s="6"/>
      <c r="T351" s="3"/>
      <c r="U351" s="3"/>
      <c r="V351" s="3"/>
      <c r="W351" s="3"/>
      <c r="X351" s="3"/>
      <c r="Y351" s="3"/>
      <c r="Z351" s="3"/>
      <c r="AA351" s="7" t="s">
        <v>1577</v>
      </c>
      <c r="AB351" s="8">
        <v>0</v>
      </c>
      <c r="AC351" s="9" t="str">
        <f t="shared" si="28"/>
        <v>БПН</v>
      </c>
    </row>
    <row r="352" spans="1:29" ht="15.6" x14ac:dyDescent="0.3">
      <c r="A352" s="29">
        <v>349</v>
      </c>
      <c r="B352" s="2" t="s">
        <v>27</v>
      </c>
      <c r="C352" s="52" t="s">
        <v>28</v>
      </c>
      <c r="D352" s="2"/>
      <c r="E352" s="2"/>
      <c r="F352" s="3" t="s">
        <v>704</v>
      </c>
      <c r="G352" s="3">
        <v>5000032114</v>
      </c>
      <c r="H352" s="3" t="s">
        <v>694</v>
      </c>
      <c r="I352" s="4" t="s">
        <v>705</v>
      </c>
      <c r="J352" s="3" t="s">
        <v>185</v>
      </c>
      <c r="K352" s="5">
        <v>5</v>
      </c>
      <c r="L352" s="5">
        <v>71150.399999999994</v>
      </c>
      <c r="M352" s="21">
        <f t="shared" si="26"/>
        <v>355752</v>
      </c>
      <c r="N352" s="21">
        <f t="shared" si="27"/>
        <v>398442.24000000005</v>
      </c>
      <c r="O352" s="3"/>
      <c r="P352" s="3"/>
      <c r="Q352" s="3"/>
      <c r="R352" s="3"/>
      <c r="S352" s="6"/>
      <c r="T352" s="3"/>
      <c r="U352" s="3"/>
      <c r="V352" s="3"/>
      <c r="W352" s="3"/>
      <c r="X352" s="3"/>
      <c r="Y352" s="3"/>
      <c r="Z352" s="3"/>
      <c r="AA352" s="7" t="s">
        <v>1577</v>
      </c>
      <c r="AB352" s="8">
        <v>0</v>
      </c>
      <c r="AC352" s="9" t="str">
        <f t="shared" si="28"/>
        <v>БПН</v>
      </c>
    </row>
    <row r="353" spans="1:29" ht="15.6" x14ac:dyDescent="0.3">
      <c r="A353" s="29">
        <v>350</v>
      </c>
      <c r="B353" s="2" t="s">
        <v>27</v>
      </c>
      <c r="C353" s="52" t="s">
        <v>28</v>
      </c>
      <c r="D353" s="2"/>
      <c r="E353" s="2"/>
      <c r="F353" s="3" t="s">
        <v>706</v>
      </c>
      <c r="G353" s="3">
        <v>5000010549</v>
      </c>
      <c r="H353" s="3" t="s">
        <v>694</v>
      </c>
      <c r="I353" s="4" t="s">
        <v>707</v>
      </c>
      <c r="J353" s="3" t="s">
        <v>185</v>
      </c>
      <c r="K353" s="5">
        <v>2</v>
      </c>
      <c r="L353" s="5">
        <v>121888.8</v>
      </c>
      <c r="M353" s="21">
        <f t="shared" si="26"/>
        <v>243777.6</v>
      </c>
      <c r="N353" s="21">
        <f t="shared" si="27"/>
        <v>273030.91200000001</v>
      </c>
      <c r="O353" s="3"/>
      <c r="P353" s="3"/>
      <c r="Q353" s="3"/>
      <c r="R353" s="3"/>
      <c r="S353" s="6"/>
      <c r="T353" s="3"/>
      <c r="U353" s="3"/>
      <c r="V353" s="3"/>
      <c r="W353" s="3"/>
      <c r="X353" s="3"/>
      <c r="Y353" s="3"/>
      <c r="Z353" s="3"/>
      <c r="AA353" s="7" t="s">
        <v>1577</v>
      </c>
      <c r="AB353" s="8">
        <v>0</v>
      </c>
      <c r="AC353" s="9" t="str">
        <f t="shared" si="28"/>
        <v>БПН</v>
      </c>
    </row>
    <row r="354" spans="1:29" ht="15.6" x14ac:dyDescent="0.3">
      <c r="A354" s="29">
        <v>351</v>
      </c>
      <c r="B354" s="2" t="s">
        <v>27</v>
      </c>
      <c r="C354" s="52" t="s">
        <v>28</v>
      </c>
      <c r="D354" s="2"/>
      <c r="E354" s="2"/>
      <c r="F354" s="3" t="s">
        <v>702</v>
      </c>
      <c r="G354" s="3">
        <v>5000013878</v>
      </c>
      <c r="H354" s="3" t="s">
        <v>694</v>
      </c>
      <c r="I354" s="4" t="s">
        <v>708</v>
      </c>
      <c r="J354" s="3" t="s">
        <v>454</v>
      </c>
      <c r="K354" s="5">
        <v>500</v>
      </c>
      <c r="L354" s="5">
        <v>882.96</v>
      </c>
      <c r="M354" s="21">
        <f t="shared" si="26"/>
        <v>441480</v>
      </c>
      <c r="N354" s="21">
        <f t="shared" si="27"/>
        <v>494457.60000000003</v>
      </c>
      <c r="O354" s="3"/>
      <c r="P354" s="3"/>
      <c r="Q354" s="3"/>
      <c r="R354" s="3"/>
      <c r="S354" s="6"/>
      <c r="T354" s="3"/>
      <c r="U354" s="3"/>
      <c r="V354" s="3"/>
      <c r="W354" s="3"/>
      <c r="X354" s="3"/>
      <c r="Y354" s="3"/>
      <c r="Z354" s="3"/>
      <c r="AA354" s="7" t="s">
        <v>1577</v>
      </c>
      <c r="AB354" s="8">
        <v>0</v>
      </c>
      <c r="AC354" s="9" t="str">
        <f t="shared" si="28"/>
        <v>БПН</v>
      </c>
    </row>
    <row r="355" spans="1:29" ht="15.6" x14ac:dyDescent="0.3">
      <c r="A355" s="29">
        <v>352</v>
      </c>
      <c r="B355" s="2" t="s">
        <v>27</v>
      </c>
      <c r="C355" s="52" t="s">
        <v>28</v>
      </c>
      <c r="D355" s="2"/>
      <c r="E355" s="2"/>
      <c r="F355" s="3" t="s">
        <v>709</v>
      </c>
      <c r="G355" s="3">
        <v>5000008437</v>
      </c>
      <c r="H355" s="3" t="s">
        <v>694</v>
      </c>
      <c r="I355" s="4" t="s">
        <v>710</v>
      </c>
      <c r="J355" s="3" t="s">
        <v>185</v>
      </c>
      <c r="K355" s="5">
        <v>10</v>
      </c>
      <c r="L355" s="5">
        <v>29160</v>
      </c>
      <c r="M355" s="21">
        <f t="shared" si="26"/>
        <v>291600</v>
      </c>
      <c r="N355" s="21">
        <f t="shared" si="27"/>
        <v>326592.00000000006</v>
      </c>
      <c r="O355" s="3"/>
      <c r="P355" s="3"/>
      <c r="Q355" s="3"/>
      <c r="R355" s="3"/>
      <c r="S355" s="6"/>
      <c r="T355" s="3"/>
      <c r="U355" s="3"/>
      <c r="V355" s="3"/>
      <c r="W355" s="3"/>
      <c r="X355" s="3"/>
      <c r="Y355" s="3"/>
      <c r="Z355" s="3"/>
      <c r="AA355" s="7" t="s">
        <v>1577</v>
      </c>
      <c r="AB355" s="8">
        <v>0</v>
      </c>
      <c r="AC355" s="9" t="str">
        <f t="shared" si="28"/>
        <v>БПН</v>
      </c>
    </row>
    <row r="356" spans="1:29" ht="15.6" x14ac:dyDescent="0.3">
      <c r="A356" s="29">
        <v>353</v>
      </c>
      <c r="B356" s="2" t="s">
        <v>27</v>
      </c>
      <c r="C356" s="52" t="s">
        <v>28</v>
      </c>
      <c r="D356" s="2"/>
      <c r="E356" s="2"/>
      <c r="F356" s="3" t="s">
        <v>709</v>
      </c>
      <c r="G356" s="3">
        <v>5000008062</v>
      </c>
      <c r="H356" s="3" t="s">
        <v>694</v>
      </c>
      <c r="I356" s="4" t="s">
        <v>711</v>
      </c>
      <c r="J356" s="3" t="s">
        <v>185</v>
      </c>
      <c r="K356" s="5">
        <v>1</v>
      </c>
      <c r="L356" s="5">
        <v>104976</v>
      </c>
      <c r="M356" s="21">
        <f t="shared" si="26"/>
        <v>104976</v>
      </c>
      <c r="N356" s="21">
        <f t="shared" si="27"/>
        <v>117573.12000000001</v>
      </c>
      <c r="O356" s="3"/>
      <c r="P356" s="3"/>
      <c r="Q356" s="3"/>
      <c r="R356" s="3"/>
      <c r="S356" s="6"/>
      <c r="T356" s="3"/>
      <c r="U356" s="3"/>
      <c r="V356" s="3"/>
      <c r="W356" s="3"/>
      <c r="X356" s="3"/>
      <c r="Y356" s="3"/>
      <c r="Z356" s="3"/>
      <c r="AA356" s="7" t="s">
        <v>1577</v>
      </c>
      <c r="AB356" s="8">
        <v>0</v>
      </c>
      <c r="AC356" s="9" t="str">
        <f t="shared" si="28"/>
        <v>БПН</v>
      </c>
    </row>
    <row r="357" spans="1:29" ht="15.6" x14ac:dyDescent="0.3">
      <c r="A357" s="29">
        <v>354</v>
      </c>
      <c r="B357" s="2" t="s">
        <v>27</v>
      </c>
      <c r="C357" s="52" t="s">
        <v>28</v>
      </c>
      <c r="D357" s="2"/>
      <c r="E357" s="2"/>
      <c r="F357" s="3" t="s">
        <v>712</v>
      </c>
      <c r="G357" s="3">
        <v>5000028557</v>
      </c>
      <c r="H357" s="3" t="s">
        <v>694</v>
      </c>
      <c r="I357" s="4" t="s">
        <v>713</v>
      </c>
      <c r="J357" s="3" t="s">
        <v>185</v>
      </c>
      <c r="K357" s="5">
        <v>2</v>
      </c>
      <c r="L357" s="5">
        <v>56092.18</v>
      </c>
      <c r="M357" s="21">
        <f t="shared" si="26"/>
        <v>112184.36</v>
      </c>
      <c r="N357" s="21">
        <f t="shared" si="27"/>
        <v>125646.48320000002</v>
      </c>
      <c r="O357" s="3"/>
      <c r="P357" s="3"/>
      <c r="Q357" s="3"/>
      <c r="R357" s="3"/>
      <c r="S357" s="6"/>
      <c r="T357" s="3"/>
      <c r="U357" s="3"/>
      <c r="V357" s="3"/>
      <c r="W357" s="3"/>
      <c r="X357" s="3"/>
      <c r="Y357" s="3"/>
      <c r="Z357" s="3"/>
      <c r="AA357" s="7" t="s">
        <v>1577</v>
      </c>
      <c r="AB357" s="8">
        <v>0</v>
      </c>
      <c r="AC357" s="9" t="str">
        <f t="shared" si="28"/>
        <v>БПН</v>
      </c>
    </row>
    <row r="358" spans="1:29" ht="15.6" x14ac:dyDescent="0.3">
      <c r="A358" s="29">
        <v>355</v>
      </c>
      <c r="B358" s="2" t="s">
        <v>27</v>
      </c>
      <c r="C358" s="52" t="s">
        <v>28</v>
      </c>
      <c r="D358" s="2"/>
      <c r="E358" s="2"/>
      <c r="F358" s="3" t="s">
        <v>714</v>
      </c>
      <c r="G358" s="3">
        <v>5000023243</v>
      </c>
      <c r="H358" s="3" t="s">
        <v>34</v>
      </c>
      <c r="I358" s="4" t="s">
        <v>715</v>
      </c>
      <c r="J358" s="3" t="s">
        <v>185</v>
      </c>
      <c r="K358" s="5">
        <v>15</v>
      </c>
      <c r="L358" s="5">
        <v>73483.199999999997</v>
      </c>
      <c r="M358" s="21">
        <f t="shared" si="26"/>
        <v>1102248</v>
      </c>
      <c r="N358" s="21">
        <f t="shared" si="27"/>
        <v>1234517.76</v>
      </c>
      <c r="O358" s="3"/>
      <c r="P358" s="3"/>
      <c r="Q358" s="3"/>
      <c r="R358" s="3"/>
      <c r="S358" s="6"/>
      <c r="T358" s="3"/>
      <c r="U358" s="3"/>
      <c r="V358" s="3"/>
      <c r="W358" s="3"/>
      <c r="X358" s="3"/>
      <c r="Y358" s="3"/>
      <c r="Z358" s="3"/>
      <c r="AA358" s="7" t="s">
        <v>1577</v>
      </c>
      <c r="AB358" s="8">
        <v>0</v>
      </c>
      <c r="AC358" s="9" t="str">
        <f t="shared" si="28"/>
        <v>БПН</v>
      </c>
    </row>
    <row r="359" spans="1:29" ht="15.6" x14ac:dyDescent="0.3">
      <c r="A359" s="29">
        <v>356</v>
      </c>
      <c r="B359" s="2" t="s">
        <v>27</v>
      </c>
      <c r="C359" s="52" t="s">
        <v>28</v>
      </c>
      <c r="D359" s="2"/>
      <c r="E359" s="2"/>
      <c r="F359" s="3" t="s">
        <v>716</v>
      </c>
      <c r="G359" s="3">
        <v>5000054517</v>
      </c>
      <c r="H359" s="3" t="s">
        <v>694</v>
      </c>
      <c r="I359" s="4" t="s">
        <v>717</v>
      </c>
      <c r="J359" s="3" t="s">
        <v>185</v>
      </c>
      <c r="K359" s="5">
        <v>4</v>
      </c>
      <c r="L359" s="5">
        <v>5598.72</v>
      </c>
      <c r="M359" s="21">
        <f t="shared" si="26"/>
        <v>22394.880000000001</v>
      </c>
      <c r="N359" s="21">
        <f t="shared" si="27"/>
        <v>25082.265600000002</v>
      </c>
      <c r="O359" s="3"/>
      <c r="P359" s="3"/>
      <c r="Q359" s="3"/>
      <c r="R359" s="3"/>
      <c r="S359" s="6"/>
      <c r="T359" s="3"/>
      <c r="U359" s="3"/>
      <c r="V359" s="3"/>
      <c r="W359" s="3"/>
      <c r="X359" s="3"/>
      <c r="Y359" s="3"/>
      <c r="Z359" s="3"/>
      <c r="AA359" s="7" t="s">
        <v>1577</v>
      </c>
      <c r="AB359" s="8">
        <v>0</v>
      </c>
      <c r="AC359" s="9" t="str">
        <f t="shared" si="28"/>
        <v>БПН</v>
      </c>
    </row>
    <row r="360" spans="1:29" ht="15.6" x14ac:dyDescent="0.3">
      <c r="A360" s="29">
        <v>357</v>
      </c>
      <c r="B360" s="2" t="s">
        <v>27</v>
      </c>
      <c r="C360" s="52" t="s">
        <v>28</v>
      </c>
      <c r="D360" s="2"/>
      <c r="E360" s="2"/>
      <c r="F360" s="3" t="s">
        <v>720</v>
      </c>
      <c r="G360" s="3">
        <v>5000012844</v>
      </c>
      <c r="H360" s="3" t="s">
        <v>719</v>
      </c>
      <c r="I360" s="4" t="s">
        <v>721</v>
      </c>
      <c r="J360" s="3" t="s">
        <v>185</v>
      </c>
      <c r="K360" s="5">
        <v>25</v>
      </c>
      <c r="L360" s="5">
        <v>5715.36</v>
      </c>
      <c r="M360" s="21">
        <f t="shared" si="26"/>
        <v>142884</v>
      </c>
      <c r="N360" s="21">
        <f t="shared" si="27"/>
        <v>160030.08000000002</v>
      </c>
      <c r="O360" s="3"/>
      <c r="P360" s="3"/>
      <c r="Q360" s="3"/>
      <c r="R360" s="3"/>
      <c r="S360" s="6"/>
      <c r="T360" s="3"/>
      <c r="U360" s="3"/>
      <c r="V360" s="3"/>
      <c r="W360" s="3"/>
      <c r="X360" s="3"/>
      <c r="Y360" s="3"/>
      <c r="Z360" s="3"/>
      <c r="AA360" s="7" t="s">
        <v>1577</v>
      </c>
      <c r="AB360" s="8">
        <v>0</v>
      </c>
      <c r="AC360" s="9" t="str">
        <f t="shared" si="28"/>
        <v>БПН</v>
      </c>
    </row>
    <row r="361" spans="1:29" ht="15.6" x14ac:dyDescent="0.3">
      <c r="A361" s="29">
        <v>358</v>
      </c>
      <c r="B361" s="2" t="s">
        <v>27</v>
      </c>
      <c r="C361" s="52" t="s">
        <v>28</v>
      </c>
      <c r="D361" s="2"/>
      <c r="E361" s="2"/>
      <c r="F361" s="3" t="s">
        <v>722</v>
      </c>
      <c r="G361" s="3">
        <v>5000000579</v>
      </c>
      <c r="H361" s="3" t="s">
        <v>719</v>
      </c>
      <c r="I361" s="4" t="s">
        <v>723</v>
      </c>
      <c r="J361" s="3" t="s">
        <v>185</v>
      </c>
      <c r="K361" s="5">
        <v>20</v>
      </c>
      <c r="L361" s="5">
        <v>5184</v>
      </c>
      <c r="M361" s="21">
        <f t="shared" si="26"/>
        <v>103680</v>
      </c>
      <c r="N361" s="21">
        <f t="shared" si="27"/>
        <v>116121.60000000001</v>
      </c>
      <c r="O361" s="3"/>
      <c r="P361" s="3"/>
      <c r="Q361" s="3"/>
      <c r="R361" s="3"/>
      <c r="S361" s="6"/>
      <c r="T361" s="3"/>
      <c r="U361" s="3"/>
      <c r="V361" s="3"/>
      <c r="W361" s="3"/>
      <c r="X361" s="3"/>
      <c r="Y361" s="3"/>
      <c r="Z361" s="3"/>
      <c r="AA361" s="7" t="s">
        <v>1577</v>
      </c>
      <c r="AB361" s="8">
        <v>0</v>
      </c>
      <c r="AC361" s="9" t="str">
        <f t="shared" si="28"/>
        <v>БПН</v>
      </c>
    </row>
    <row r="362" spans="1:29" ht="15.6" x14ac:dyDescent="0.3">
      <c r="A362" s="29">
        <v>359</v>
      </c>
      <c r="B362" s="2" t="s">
        <v>27</v>
      </c>
      <c r="C362" s="52" t="s">
        <v>28</v>
      </c>
      <c r="D362" s="2"/>
      <c r="E362" s="2"/>
      <c r="F362" s="3" t="s">
        <v>724</v>
      </c>
      <c r="G362" s="3">
        <v>5000012843</v>
      </c>
      <c r="H362" s="3" t="s">
        <v>719</v>
      </c>
      <c r="I362" s="4" t="s">
        <v>725</v>
      </c>
      <c r="J362" s="3" t="s">
        <v>185</v>
      </c>
      <c r="K362" s="5">
        <v>25</v>
      </c>
      <c r="L362" s="5">
        <v>6765.12</v>
      </c>
      <c r="M362" s="21">
        <f t="shared" si="26"/>
        <v>169128</v>
      </c>
      <c r="N362" s="21">
        <f t="shared" si="27"/>
        <v>189423.36000000002</v>
      </c>
      <c r="O362" s="3"/>
      <c r="P362" s="3"/>
      <c r="Q362" s="3"/>
      <c r="R362" s="3"/>
      <c r="S362" s="6"/>
      <c r="T362" s="3"/>
      <c r="U362" s="3"/>
      <c r="V362" s="3"/>
      <c r="W362" s="3"/>
      <c r="X362" s="3"/>
      <c r="Y362" s="3"/>
      <c r="Z362" s="3"/>
      <c r="AA362" s="7" t="s">
        <v>1577</v>
      </c>
      <c r="AB362" s="8">
        <v>0</v>
      </c>
      <c r="AC362" s="9" t="str">
        <f t="shared" si="28"/>
        <v>БПН</v>
      </c>
    </row>
    <row r="363" spans="1:29" ht="15.6" x14ac:dyDescent="0.3">
      <c r="A363" s="29">
        <v>360</v>
      </c>
      <c r="B363" s="2" t="s">
        <v>27</v>
      </c>
      <c r="C363" s="52" t="s">
        <v>28</v>
      </c>
      <c r="D363" s="2"/>
      <c r="E363" s="2"/>
      <c r="F363" s="3" t="s">
        <v>726</v>
      </c>
      <c r="G363" s="3">
        <v>5000000107</v>
      </c>
      <c r="H363" s="3" t="s">
        <v>719</v>
      </c>
      <c r="I363" s="4" t="s">
        <v>727</v>
      </c>
      <c r="J363" s="3" t="s">
        <v>233</v>
      </c>
      <c r="K363" s="5">
        <v>40</v>
      </c>
      <c r="L363" s="5">
        <v>1998</v>
      </c>
      <c r="M363" s="21">
        <f t="shared" si="26"/>
        <v>79920</v>
      </c>
      <c r="N363" s="21">
        <f t="shared" si="27"/>
        <v>89510.400000000009</v>
      </c>
      <c r="O363" s="3"/>
      <c r="P363" s="3"/>
      <c r="Q363" s="3"/>
      <c r="R363" s="3"/>
      <c r="S363" s="6"/>
      <c r="T363" s="3"/>
      <c r="U363" s="3"/>
      <c r="V363" s="3"/>
      <c r="W363" s="3"/>
      <c r="X363" s="3"/>
      <c r="Y363" s="3"/>
      <c r="Z363" s="3"/>
      <c r="AA363" s="7" t="s">
        <v>1577</v>
      </c>
      <c r="AB363" s="8">
        <v>0</v>
      </c>
      <c r="AC363" s="9" t="str">
        <f t="shared" si="28"/>
        <v>БПН</v>
      </c>
    </row>
    <row r="364" spans="1:29" ht="15.6" x14ac:dyDescent="0.3">
      <c r="A364" s="29">
        <v>361</v>
      </c>
      <c r="B364" s="2" t="s">
        <v>27</v>
      </c>
      <c r="C364" s="52" t="s">
        <v>28</v>
      </c>
      <c r="D364" s="2"/>
      <c r="E364" s="2"/>
      <c r="F364" s="3" t="s">
        <v>722</v>
      </c>
      <c r="G364" s="3">
        <v>5000011355</v>
      </c>
      <c r="H364" s="3" t="s">
        <v>719</v>
      </c>
      <c r="I364" s="4" t="s">
        <v>728</v>
      </c>
      <c r="J364" s="3" t="s">
        <v>233</v>
      </c>
      <c r="K364" s="5">
        <v>100</v>
      </c>
      <c r="L364" s="5">
        <v>1987.55</v>
      </c>
      <c r="M364" s="21">
        <f t="shared" si="26"/>
        <v>198755</v>
      </c>
      <c r="N364" s="21">
        <f t="shared" si="27"/>
        <v>222605.60000000003</v>
      </c>
      <c r="O364" s="3"/>
      <c r="P364" s="3"/>
      <c r="Q364" s="3"/>
      <c r="R364" s="3"/>
      <c r="S364" s="6"/>
      <c r="T364" s="3"/>
      <c r="U364" s="3"/>
      <c r="V364" s="3"/>
      <c r="W364" s="3"/>
      <c r="X364" s="3"/>
      <c r="Y364" s="3"/>
      <c r="Z364" s="3"/>
      <c r="AA364" s="7" t="s">
        <v>1577</v>
      </c>
      <c r="AB364" s="8">
        <v>0</v>
      </c>
      <c r="AC364" s="9" t="str">
        <f t="shared" si="28"/>
        <v>БПН</v>
      </c>
    </row>
    <row r="365" spans="1:29" ht="15.6" x14ac:dyDescent="0.3">
      <c r="A365" s="29">
        <v>362</v>
      </c>
      <c r="B365" s="2" t="s">
        <v>27</v>
      </c>
      <c r="C365" s="52" t="s">
        <v>28</v>
      </c>
      <c r="D365" s="2"/>
      <c r="E365" s="2"/>
      <c r="F365" s="3" t="s">
        <v>722</v>
      </c>
      <c r="G365" s="3">
        <v>5000034787</v>
      </c>
      <c r="H365" s="3" t="s">
        <v>719</v>
      </c>
      <c r="I365" s="4" t="s">
        <v>729</v>
      </c>
      <c r="J365" s="3" t="s">
        <v>233</v>
      </c>
      <c r="K365" s="5">
        <v>100</v>
      </c>
      <c r="L365" s="5">
        <v>1987.55</v>
      </c>
      <c r="M365" s="21">
        <f t="shared" si="26"/>
        <v>198755</v>
      </c>
      <c r="N365" s="21">
        <f t="shared" si="27"/>
        <v>222605.60000000003</v>
      </c>
      <c r="O365" s="3"/>
      <c r="P365" s="3"/>
      <c r="Q365" s="3"/>
      <c r="R365" s="3"/>
      <c r="S365" s="6"/>
      <c r="T365" s="3"/>
      <c r="U365" s="3"/>
      <c r="V365" s="3"/>
      <c r="W365" s="3"/>
      <c r="X365" s="3"/>
      <c r="Y365" s="3"/>
      <c r="Z365" s="3"/>
      <c r="AA365" s="7" t="s">
        <v>1577</v>
      </c>
      <c r="AB365" s="8">
        <v>0</v>
      </c>
      <c r="AC365" s="9" t="str">
        <f t="shared" si="28"/>
        <v>БПН</v>
      </c>
    </row>
    <row r="366" spans="1:29" ht="15.6" x14ac:dyDescent="0.3">
      <c r="A366" s="29">
        <v>363</v>
      </c>
      <c r="B366" s="2" t="s">
        <v>27</v>
      </c>
      <c r="C366" s="52" t="s">
        <v>28</v>
      </c>
      <c r="D366" s="2"/>
      <c r="E366" s="2"/>
      <c r="F366" s="3" t="s">
        <v>722</v>
      </c>
      <c r="G366" s="3">
        <v>5000010546</v>
      </c>
      <c r="H366" s="3" t="s">
        <v>719</v>
      </c>
      <c r="I366" s="4" t="s">
        <v>730</v>
      </c>
      <c r="J366" s="3" t="s">
        <v>233</v>
      </c>
      <c r="K366" s="5">
        <v>100</v>
      </c>
      <c r="L366" s="5">
        <v>1987.55</v>
      </c>
      <c r="M366" s="21">
        <f t="shared" si="26"/>
        <v>198755</v>
      </c>
      <c r="N366" s="21">
        <f t="shared" si="27"/>
        <v>222605.60000000003</v>
      </c>
      <c r="O366" s="3"/>
      <c r="P366" s="3"/>
      <c r="Q366" s="3"/>
      <c r="R366" s="3"/>
      <c r="S366" s="6"/>
      <c r="T366" s="3"/>
      <c r="U366" s="3"/>
      <c r="V366" s="3"/>
      <c r="W366" s="3"/>
      <c r="X366" s="3"/>
      <c r="Y366" s="3"/>
      <c r="Z366" s="3"/>
      <c r="AA366" s="7" t="s">
        <v>1577</v>
      </c>
      <c r="AB366" s="8">
        <v>0</v>
      </c>
      <c r="AC366" s="9" t="str">
        <f t="shared" si="28"/>
        <v>БПН</v>
      </c>
    </row>
    <row r="367" spans="1:29" ht="15.6" x14ac:dyDescent="0.3">
      <c r="A367" s="29">
        <v>364</v>
      </c>
      <c r="B367" s="2" t="s">
        <v>27</v>
      </c>
      <c r="C367" s="52" t="s">
        <v>28</v>
      </c>
      <c r="D367" s="2"/>
      <c r="E367" s="2"/>
      <c r="F367" s="3" t="s">
        <v>722</v>
      </c>
      <c r="G367" s="3">
        <v>5000012974</v>
      </c>
      <c r="H367" s="3" t="s">
        <v>719</v>
      </c>
      <c r="I367" s="4" t="s">
        <v>731</v>
      </c>
      <c r="J367" s="3" t="s">
        <v>185</v>
      </c>
      <c r="K367" s="5">
        <v>100</v>
      </c>
      <c r="L367" s="5">
        <v>1987.55</v>
      </c>
      <c r="M367" s="21">
        <f t="shared" si="26"/>
        <v>198755</v>
      </c>
      <c r="N367" s="21">
        <f t="shared" si="27"/>
        <v>222605.60000000003</v>
      </c>
      <c r="O367" s="3"/>
      <c r="P367" s="3"/>
      <c r="Q367" s="3"/>
      <c r="R367" s="3"/>
      <c r="S367" s="6"/>
      <c r="T367" s="3"/>
      <c r="U367" s="3"/>
      <c r="V367" s="3"/>
      <c r="W367" s="3"/>
      <c r="X367" s="3"/>
      <c r="Y367" s="3"/>
      <c r="Z367" s="3"/>
      <c r="AA367" s="7" t="s">
        <v>1577</v>
      </c>
      <c r="AB367" s="8">
        <v>0</v>
      </c>
      <c r="AC367" s="9" t="str">
        <f t="shared" si="28"/>
        <v>БПН</v>
      </c>
    </row>
    <row r="368" spans="1:29" ht="15.6" x14ac:dyDescent="0.3">
      <c r="A368" s="29">
        <v>365</v>
      </c>
      <c r="B368" s="2" t="s">
        <v>27</v>
      </c>
      <c r="C368" s="52" t="s">
        <v>28</v>
      </c>
      <c r="D368" s="2"/>
      <c r="E368" s="2"/>
      <c r="F368" s="3" t="s">
        <v>722</v>
      </c>
      <c r="G368" s="3">
        <v>5000001594</v>
      </c>
      <c r="H368" s="3" t="s">
        <v>719</v>
      </c>
      <c r="I368" s="4" t="s">
        <v>732</v>
      </c>
      <c r="J368" s="3" t="s">
        <v>233</v>
      </c>
      <c r="K368" s="5">
        <v>100</v>
      </c>
      <c r="L368" s="5">
        <v>1987.55</v>
      </c>
      <c r="M368" s="21">
        <f t="shared" si="26"/>
        <v>198755</v>
      </c>
      <c r="N368" s="21">
        <f t="shared" si="27"/>
        <v>222605.60000000003</v>
      </c>
      <c r="O368" s="3"/>
      <c r="P368" s="3"/>
      <c r="Q368" s="3"/>
      <c r="R368" s="3"/>
      <c r="S368" s="6"/>
      <c r="T368" s="3"/>
      <c r="U368" s="3"/>
      <c r="V368" s="3"/>
      <c r="W368" s="3"/>
      <c r="X368" s="3"/>
      <c r="Y368" s="3"/>
      <c r="Z368" s="3"/>
      <c r="AA368" s="7" t="s">
        <v>1577</v>
      </c>
      <c r="AB368" s="8">
        <v>0</v>
      </c>
      <c r="AC368" s="9" t="str">
        <f t="shared" si="28"/>
        <v>БПН</v>
      </c>
    </row>
    <row r="369" spans="1:29" ht="15.6" x14ac:dyDescent="0.3">
      <c r="A369" s="29">
        <v>366</v>
      </c>
      <c r="B369" s="2" t="s">
        <v>27</v>
      </c>
      <c r="C369" s="52" t="s">
        <v>28</v>
      </c>
      <c r="D369" s="2"/>
      <c r="E369" s="2"/>
      <c r="F369" s="3" t="s">
        <v>722</v>
      </c>
      <c r="G369" s="3">
        <v>5000011354</v>
      </c>
      <c r="H369" s="3" t="s">
        <v>719</v>
      </c>
      <c r="I369" s="4" t="s">
        <v>733</v>
      </c>
      <c r="J369" s="3" t="s">
        <v>233</v>
      </c>
      <c r="K369" s="5">
        <v>100</v>
      </c>
      <c r="L369" s="5">
        <v>1998</v>
      </c>
      <c r="M369" s="21">
        <f t="shared" si="26"/>
        <v>199800</v>
      </c>
      <c r="N369" s="21">
        <f t="shared" si="27"/>
        <v>223776.00000000003</v>
      </c>
      <c r="O369" s="3"/>
      <c r="P369" s="3"/>
      <c r="Q369" s="3"/>
      <c r="R369" s="3"/>
      <c r="S369" s="6"/>
      <c r="T369" s="3"/>
      <c r="U369" s="3"/>
      <c r="V369" s="3"/>
      <c r="W369" s="3"/>
      <c r="X369" s="3"/>
      <c r="Y369" s="3"/>
      <c r="Z369" s="3"/>
      <c r="AA369" s="7" t="s">
        <v>1577</v>
      </c>
      <c r="AB369" s="8">
        <v>0</v>
      </c>
      <c r="AC369" s="9" t="str">
        <f t="shared" si="28"/>
        <v>БПН</v>
      </c>
    </row>
    <row r="370" spans="1:29" ht="15.6" x14ac:dyDescent="0.3">
      <c r="A370" s="29">
        <v>367</v>
      </c>
      <c r="B370" s="2" t="s">
        <v>27</v>
      </c>
      <c r="C370" s="52" t="s">
        <v>28</v>
      </c>
      <c r="D370" s="2"/>
      <c r="E370" s="2"/>
      <c r="F370" s="3" t="s">
        <v>722</v>
      </c>
      <c r="G370" s="3">
        <v>5000006587</v>
      </c>
      <c r="H370" s="3" t="s">
        <v>719</v>
      </c>
      <c r="I370" s="4" t="s">
        <v>734</v>
      </c>
      <c r="J370" s="3" t="s">
        <v>233</v>
      </c>
      <c r="K370" s="5">
        <v>50</v>
      </c>
      <c r="L370" s="5">
        <v>1987.55</v>
      </c>
      <c r="M370" s="21">
        <f t="shared" si="26"/>
        <v>99377.5</v>
      </c>
      <c r="N370" s="21">
        <f t="shared" si="27"/>
        <v>111302.80000000002</v>
      </c>
      <c r="O370" s="3"/>
      <c r="P370" s="3"/>
      <c r="Q370" s="3"/>
      <c r="R370" s="3"/>
      <c r="S370" s="6"/>
      <c r="T370" s="3"/>
      <c r="U370" s="3"/>
      <c r="V370" s="3"/>
      <c r="W370" s="3"/>
      <c r="X370" s="3"/>
      <c r="Y370" s="3"/>
      <c r="Z370" s="3"/>
      <c r="AA370" s="7" t="s">
        <v>1577</v>
      </c>
      <c r="AB370" s="8">
        <v>0</v>
      </c>
      <c r="AC370" s="9" t="str">
        <f t="shared" si="28"/>
        <v>БПН</v>
      </c>
    </row>
    <row r="371" spans="1:29" ht="15.6" x14ac:dyDescent="0.3">
      <c r="A371" s="29">
        <v>368</v>
      </c>
      <c r="B371" s="2" t="s">
        <v>27</v>
      </c>
      <c r="C371" s="52" t="s">
        <v>28</v>
      </c>
      <c r="D371" s="2"/>
      <c r="E371" s="2"/>
      <c r="F371" s="3" t="s">
        <v>735</v>
      </c>
      <c r="G371" s="3">
        <v>5000029939</v>
      </c>
      <c r="H371" s="3" t="s">
        <v>34</v>
      </c>
      <c r="I371" s="4" t="s">
        <v>736</v>
      </c>
      <c r="J371" s="3" t="s">
        <v>32</v>
      </c>
      <c r="K371" s="5">
        <v>220</v>
      </c>
      <c r="L371" s="5">
        <v>2146.1799999999998</v>
      </c>
      <c r="M371" s="21">
        <f t="shared" si="26"/>
        <v>472159.6</v>
      </c>
      <c r="N371" s="21">
        <f t="shared" si="27"/>
        <v>528818.75199999998</v>
      </c>
      <c r="O371" s="3"/>
      <c r="P371" s="3"/>
      <c r="Q371" s="3"/>
      <c r="R371" s="3"/>
      <c r="S371" s="6"/>
      <c r="T371" s="3"/>
      <c r="U371" s="3"/>
      <c r="V371" s="3"/>
      <c r="W371" s="3"/>
      <c r="X371" s="3"/>
      <c r="Y371" s="3"/>
      <c r="Z371" s="3"/>
      <c r="AA371" s="7" t="s">
        <v>1577</v>
      </c>
      <c r="AB371" s="8">
        <v>0</v>
      </c>
      <c r="AC371" s="9" t="str">
        <f t="shared" si="28"/>
        <v>БПН</v>
      </c>
    </row>
    <row r="372" spans="1:29" ht="15.6" x14ac:dyDescent="0.3">
      <c r="A372" s="29">
        <v>369</v>
      </c>
      <c r="B372" s="2" t="s">
        <v>27</v>
      </c>
      <c r="C372" s="52" t="s">
        <v>28</v>
      </c>
      <c r="D372" s="2"/>
      <c r="E372" s="2"/>
      <c r="F372" s="3" t="s">
        <v>737</v>
      </c>
      <c r="G372" s="3">
        <v>5000001039</v>
      </c>
      <c r="H372" s="3" t="s">
        <v>34</v>
      </c>
      <c r="I372" s="4" t="s">
        <v>738</v>
      </c>
      <c r="J372" s="3" t="s">
        <v>233</v>
      </c>
      <c r="K372" s="5">
        <v>15</v>
      </c>
      <c r="L372" s="5">
        <v>5318.78</v>
      </c>
      <c r="M372" s="21">
        <f t="shared" si="26"/>
        <v>79781.7</v>
      </c>
      <c r="N372" s="21">
        <f t="shared" si="27"/>
        <v>89355.504000000001</v>
      </c>
      <c r="O372" s="3"/>
      <c r="P372" s="3"/>
      <c r="Q372" s="3"/>
      <c r="R372" s="3"/>
      <c r="S372" s="6"/>
      <c r="T372" s="3"/>
      <c r="U372" s="3"/>
      <c r="V372" s="3"/>
      <c r="W372" s="3"/>
      <c r="X372" s="3"/>
      <c r="Y372" s="3"/>
      <c r="Z372" s="3"/>
      <c r="AA372" s="7" t="s">
        <v>1577</v>
      </c>
      <c r="AB372" s="8">
        <v>0</v>
      </c>
      <c r="AC372" s="9" t="str">
        <f t="shared" si="28"/>
        <v>БПН</v>
      </c>
    </row>
    <row r="373" spans="1:29" ht="15.6" x14ac:dyDescent="0.3">
      <c r="A373" s="29">
        <v>370</v>
      </c>
      <c r="B373" s="2" t="s">
        <v>27</v>
      </c>
      <c r="C373" s="52" t="s">
        <v>28</v>
      </c>
      <c r="D373" s="2"/>
      <c r="E373" s="2"/>
      <c r="F373" s="3" t="s">
        <v>737</v>
      </c>
      <c r="G373" s="3">
        <v>5000034814</v>
      </c>
      <c r="H373" s="3" t="s">
        <v>719</v>
      </c>
      <c r="I373" s="4" t="s">
        <v>739</v>
      </c>
      <c r="J373" s="3" t="s">
        <v>185</v>
      </c>
      <c r="K373" s="5">
        <v>5</v>
      </c>
      <c r="L373" s="5">
        <v>2484</v>
      </c>
      <c r="M373" s="21">
        <f t="shared" si="26"/>
        <v>12420</v>
      </c>
      <c r="N373" s="21">
        <f t="shared" si="27"/>
        <v>13910.400000000001</v>
      </c>
      <c r="O373" s="3"/>
      <c r="P373" s="3"/>
      <c r="Q373" s="3"/>
      <c r="R373" s="3"/>
      <c r="S373" s="6"/>
      <c r="T373" s="3"/>
      <c r="U373" s="3"/>
      <c r="V373" s="3"/>
      <c r="W373" s="3"/>
      <c r="X373" s="3"/>
      <c r="Y373" s="3"/>
      <c r="Z373" s="3"/>
      <c r="AA373" s="7" t="s">
        <v>1577</v>
      </c>
      <c r="AB373" s="8">
        <v>0</v>
      </c>
      <c r="AC373" s="9" t="str">
        <f t="shared" si="28"/>
        <v>БПН</v>
      </c>
    </row>
    <row r="374" spans="1:29" ht="15.6" x14ac:dyDescent="0.3">
      <c r="A374" s="29">
        <v>371</v>
      </c>
      <c r="B374" s="2" t="s">
        <v>27</v>
      </c>
      <c r="C374" s="52" t="s">
        <v>28</v>
      </c>
      <c r="D374" s="2"/>
      <c r="E374" s="2"/>
      <c r="F374" s="3" t="s">
        <v>737</v>
      </c>
      <c r="G374" s="3">
        <v>5000019553</v>
      </c>
      <c r="H374" s="3" t="s">
        <v>719</v>
      </c>
      <c r="I374" s="4" t="s">
        <v>740</v>
      </c>
      <c r="J374" s="3" t="s">
        <v>185</v>
      </c>
      <c r="K374" s="5">
        <v>5</v>
      </c>
      <c r="L374" s="5">
        <v>2592</v>
      </c>
      <c r="M374" s="21">
        <f t="shared" si="26"/>
        <v>12960</v>
      </c>
      <c r="N374" s="21">
        <f t="shared" si="27"/>
        <v>14515.2</v>
      </c>
      <c r="O374" s="3"/>
      <c r="P374" s="3"/>
      <c r="Q374" s="3"/>
      <c r="R374" s="3"/>
      <c r="S374" s="6"/>
      <c r="T374" s="3"/>
      <c r="U374" s="3"/>
      <c r="V374" s="3"/>
      <c r="W374" s="3"/>
      <c r="X374" s="3"/>
      <c r="Y374" s="3"/>
      <c r="Z374" s="3"/>
      <c r="AA374" s="7" t="s">
        <v>1577</v>
      </c>
      <c r="AB374" s="8">
        <v>0</v>
      </c>
      <c r="AC374" s="9" t="str">
        <f t="shared" si="28"/>
        <v>БПН</v>
      </c>
    </row>
    <row r="375" spans="1:29" ht="15.6" x14ac:dyDescent="0.3">
      <c r="A375" s="29">
        <v>372</v>
      </c>
      <c r="B375" s="2" t="s">
        <v>27</v>
      </c>
      <c r="C375" s="52" t="s">
        <v>28</v>
      </c>
      <c r="D375" s="2"/>
      <c r="E375" s="2"/>
      <c r="F375" s="3" t="s">
        <v>737</v>
      </c>
      <c r="G375" s="3">
        <v>5000002612</v>
      </c>
      <c r="H375" s="3" t="s">
        <v>719</v>
      </c>
      <c r="I375" s="4" t="s">
        <v>741</v>
      </c>
      <c r="J375" s="3" t="s">
        <v>185</v>
      </c>
      <c r="K375" s="5">
        <v>5</v>
      </c>
      <c r="L375" s="5">
        <v>2592</v>
      </c>
      <c r="M375" s="21">
        <f t="shared" si="26"/>
        <v>12960</v>
      </c>
      <c r="N375" s="21">
        <f t="shared" si="27"/>
        <v>14515.2</v>
      </c>
      <c r="O375" s="3"/>
      <c r="P375" s="3"/>
      <c r="Q375" s="3"/>
      <c r="R375" s="3"/>
      <c r="S375" s="6"/>
      <c r="T375" s="3"/>
      <c r="U375" s="3"/>
      <c r="V375" s="3"/>
      <c r="W375" s="3"/>
      <c r="X375" s="3"/>
      <c r="Y375" s="3"/>
      <c r="Z375" s="3"/>
      <c r="AA375" s="7" t="s">
        <v>1577</v>
      </c>
      <c r="AB375" s="8">
        <v>0</v>
      </c>
      <c r="AC375" s="9" t="str">
        <f t="shared" si="28"/>
        <v>БПН</v>
      </c>
    </row>
    <row r="376" spans="1:29" ht="15.6" x14ac:dyDescent="0.3">
      <c r="A376" s="29">
        <v>373</v>
      </c>
      <c r="B376" s="2" t="s">
        <v>27</v>
      </c>
      <c r="C376" s="52" t="s">
        <v>28</v>
      </c>
      <c r="D376" s="2"/>
      <c r="E376" s="2"/>
      <c r="F376" s="3" t="s">
        <v>737</v>
      </c>
      <c r="G376" s="3">
        <v>5000034794</v>
      </c>
      <c r="H376" s="3" t="s">
        <v>719</v>
      </c>
      <c r="I376" s="4" t="s">
        <v>742</v>
      </c>
      <c r="J376" s="3" t="s">
        <v>185</v>
      </c>
      <c r="K376" s="5">
        <v>5</v>
      </c>
      <c r="L376" s="5">
        <v>2592</v>
      </c>
      <c r="M376" s="21">
        <f t="shared" si="26"/>
        <v>12960</v>
      </c>
      <c r="N376" s="21">
        <f t="shared" si="27"/>
        <v>14515.2</v>
      </c>
      <c r="O376" s="3"/>
      <c r="P376" s="3"/>
      <c r="Q376" s="3"/>
      <c r="R376" s="3"/>
      <c r="S376" s="6"/>
      <c r="T376" s="3"/>
      <c r="U376" s="3"/>
      <c r="V376" s="3"/>
      <c r="W376" s="3"/>
      <c r="X376" s="3"/>
      <c r="Y376" s="3"/>
      <c r="Z376" s="3"/>
      <c r="AA376" s="7" t="s">
        <v>1577</v>
      </c>
      <c r="AB376" s="8">
        <v>0</v>
      </c>
      <c r="AC376" s="9" t="str">
        <f t="shared" si="28"/>
        <v>БПН</v>
      </c>
    </row>
    <row r="377" spans="1:29" ht="15.6" x14ac:dyDescent="0.3">
      <c r="A377" s="29">
        <v>374</v>
      </c>
      <c r="B377" s="2" t="s">
        <v>27</v>
      </c>
      <c r="C377" s="52" t="s">
        <v>28</v>
      </c>
      <c r="D377" s="2"/>
      <c r="E377" s="2"/>
      <c r="F377" s="3" t="s">
        <v>737</v>
      </c>
      <c r="G377" s="3">
        <v>5000019561</v>
      </c>
      <c r="H377" s="3" t="s">
        <v>719</v>
      </c>
      <c r="I377" s="4" t="s">
        <v>743</v>
      </c>
      <c r="J377" s="3" t="s">
        <v>185</v>
      </c>
      <c r="K377" s="5">
        <v>5</v>
      </c>
      <c r="L377" s="5">
        <v>2657</v>
      </c>
      <c r="M377" s="21">
        <f t="shared" si="26"/>
        <v>13285</v>
      </c>
      <c r="N377" s="21">
        <f t="shared" si="27"/>
        <v>14879.2</v>
      </c>
      <c r="O377" s="3"/>
      <c r="P377" s="3"/>
      <c r="Q377" s="3"/>
      <c r="R377" s="3"/>
      <c r="S377" s="6"/>
      <c r="T377" s="3"/>
      <c r="U377" s="3"/>
      <c r="V377" s="3"/>
      <c r="W377" s="3"/>
      <c r="X377" s="3"/>
      <c r="Y377" s="3"/>
      <c r="Z377" s="3"/>
      <c r="AA377" s="7" t="s">
        <v>1577</v>
      </c>
      <c r="AB377" s="8">
        <v>0</v>
      </c>
      <c r="AC377" s="9" t="str">
        <f t="shared" si="28"/>
        <v>БПН</v>
      </c>
    </row>
    <row r="378" spans="1:29" ht="15.6" x14ac:dyDescent="0.3">
      <c r="A378" s="29">
        <v>375</v>
      </c>
      <c r="B378" s="2" t="s">
        <v>27</v>
      </c>
      <c r="C378" s="52" t="s">
        <v>28</v>
      </c>
      <c r="D378" s="2"/>
      <c r="E378" s="2"/>
      <c r="F378" s="3" t="s">
        <v>737</v>
      </c>
      <c r="G378" s="3">
        <v>5000019546</v>
      </c>
      <c r="H378" s="3" t="s">
        <v>719</v>
      </c>
      <c r="I378" s="4" t="s">
        <v>744</v>
      </c>
      <c r="J378" s="3" t="s">
        <v>185</v>
      </c>
      <c r="K378" s="5">
        <v>5</v>
      </c>
      <c r="L378" s="5">
        <v>2657</v>
      </c>
      <c r="M378" s="21">
        <f t="shared" si="26"/>
        <v>13285</v>
      </c>
      <c r="N378" s="21">
        <f t="shared" si="27"/>
        <v>14879.2</v>
      </c>
      <c r="O378" s="3"/>
      <c r="P378" s="3"/>
      <c r="Q378" s="3"/>
      <c r="R378" s="3"/>
      <c r="S378" s="6"/>
      <c r="T378" s="3"/>
      <c r="U378" s="3"/>
      <c r="V378" s="3"/>
      <c r="W378" s="3"/>
      <c r="X378" s="3"/>
      <c r="Y378" s="3"/>
      <c r="Z378" s="3"/>
      <c r="AA378" s="7" t="s">
        <v>1577</v>
      </c>
      <c r="AB378" s="8">
        <v>0</v>
      </c>
      <c r="AC378" s="9" t="str">
        <f t="shared" si="28"/>
        <v>БПН</v>
      </c>
    </row>
    <row r="379" spans="1:29" ht="15.6" x14ac:dyDescent="0.3">
      <c r="A379" s="29">
        <v>376</v>
      </c>
      <c r="B379" s="2" t="s">
        <v>27</v>
      </c>
      <c r="C379" s="52" t="s">
        <v>28</v>
      </c>
      <c r="D379" s="2"/>
      <c r="E379" s="2"/>
      <c r="F379" s="3" t="s">
        <v>737</v>
      </c>
      <c r="G379" s="3">
        <v>5000001709</v>
      </c>
      <c r="H379" s="3" t="s">
        <v>719</v>
      </c>
      <c r="I379" s="4" t="s">
        <v>745</v>
      </c>
      <c r="J379" s="3" t="s">
        <v>185</v>
      </c>
      <c r="K379" s="5">
        <v>5</v>
      </c>
      <c r="L379" s="5">
        <v>3780</v>
      </c>
      <c r="M379" s="21">
        <f t="shared" si="26"/>
        <v>18900</v>
      </c>
      <c r="N379" s="21">
        <f t="shared" si="27"/>
        <v>21168.000000000004</v>
      </c>
      <c r="O379" s="3"/>
      <c r="P379" s="3"/>
      <c r="Q379" s="3"/>
      <c r="R379" s="3"/>
      <c r="S379" s="6"/>
      <c r="T379" s="3"/>
      <c r="U379" s="3"/>
      <c r="V379" s="3"/>
      <c r="W379" s="3"/>
      <c r="X379" s="3"/>
      <c r="Y379" s="3"/>
      <c r="Z379" s="3"/>
      <c r="AA379" s="7" t="s">
        <v>1577</v>
      </c>
      <c r="AB379" s="8">
        <v>0</v>
      </c>
      <c r="AC379" s="9" t="str">
        <f t="shared" si="28"/>
        <v>БПН</v>
      </c>
    </row>
    <row r="380" spans="1:29" ht="15.6" x14ac:dyDescent="0.3">
      <c r="A380" s="29">
        <v>377</v>
      </c>
      <c r="B380" s="2" t="s">
        <v>27</v>
      </c>
      <c r="C380" s="52" t="s">
        <v>28</v>
      </c>
      <c r="D380" s="2"/>
      <c r="E380" s="2"/>
      <c r="F380" s="3" t="s">
        <v>737</v>
      </c>
      <c r="G380" s="3">
        <v>5000001832</v>
      </c>
      <c r="H380" s="3" t="s">
        <v>719</v>
      </c>
      <c r="I380" s="4" t="s">
        <v>746</v>
      </c>
      <c r="J380" s="3" t="s">
        <v>185</v>
      </c>
      <c r="K380" s="5">
        <v>5</v>
      </c>
      <c r="L380" s="5">
        <v>4320</v>
      </c>
      <c r="M380" s="21">
        <f t="shared" si="26"/>
        <v>21600</v>
      </c>
      <c r="N380" s="21">
        <f t="shared" si="27"/>
        <v>24192.000000000004</v>
      </c>
      <c r="O380" s="3"/>
      <c r="P380" s="3"/>
      <c r="Q380" s="3"/>
      <c r="R380" s="3"/>
      <c r="S380" s="6"/>
      <c r="T380" s="3"/>
      <c r="U380" s="3"/>
      <c r="V380" s="3"/>
      <c r="W380" s="3"/>
      <c r="X380" s="3"/>
      <c r="Y380" s="3"/>
      <c r="Z380" s="3"/>
      <c r="AA380" s="7" t="s">
        <v>1577</v>
      </c>
      <c r="AB380" s="8">
        <v>0</v>
      </c>
      <c r="AC380" s="9" t="str">
        <f t="shared" si="28"/>
        <v>БПН</v>
      </c>
    </row>
    <row r="381" spans="1:29" ht="15.6" x14ac:dyDescent="0.3">
      <c r="A381" s="29">
        <v>378</v>
      </c>
      <c r="B381" s="2" t="s">
        <v>27</v>
      </c>
      <c r="C381" s="52" t="s">
        <v>28</v>
      </c>
      <c r="D381" s="2"/>
      <c r="E381" s="2"/>
      <c r="F381" s="3" t="s">
        <v>747</v>
      </c>
      <c r="G381" s="3">
        <v>5000032267</v>
      </c>
      <c r="H381" s="3" t="s">
        <v>719</v>
      </c>
      <c r="I381" s="4" t="s">
        <v>748</v>
      </c>
      <c r="J381" s="3" t="s">
        <v>185</v>
      </c>
      <c r="K381" s="5">
        <v>5</v>
      </c>
      <c r="L381" s="5">
        <v>4320</v>
      </c>
      <c r="M381" s="21">
        <f t="shared" si="26"/>
        <v>21600</v>
      </c>
      <c r="N381" s="21">
        <f t="shared" si="27"/>
        <v>24192.000000000004</v>
      </c>
      <c r="O381" s="3"/>
      <c r="P381" s="3"/>
      <c r="Q381" s="3"/>
      <c r="R381" s="3"/>
      <c r="S381" s="6"/>
      <c r="T381" s="3"/>
      <c r="U381" s="3"/>
      <c r="V381" s="3"/>
      <c r="W381" s="3"/>
      <c r="X381" s="3"/>
      <c r="Y381" s="3"/>
      <c r="Z381" s="3"/>
      <c r="AA381" s="7" t="s">
        <v>1577</v>
      </c>
      <c r="AB381" s="8">
        <v>0</v>
      </c>
      <c r="AC381" s="9" t="str">
        <f t="shared" si="28"/>
        <v>БПН</v>
      </c>
    </row>
    <row r="382" spans="1:29" ht="15.6" x14ac:dyDescent="0.3">
      <c r="A382" s="29">
        <v>379</v>
      </c>
      <c r="B382" s="2" t="s">
        <v>27</v>
      </c>
      <c r="C382" s="52" t="s">
        <v>28</v>
      </c>
      <c r="D382" s="2"/>
      <c r="E382" s="2"/>
      <c r="F382" s="3" t="s">
        <v>749</v>
      </c>
      <c r="G382" s="3">
        <v>5000006721</v>
      </c>
      <c r="H382" s="3" t="s">
        <v>719</v>
      </c>
      <c r="I382" s="4" t="s">
        <v>750</v>
      </c>
      <c r="J382" s="3" t="s">
        <v>233</v>
      </c>
      <c r="K382" s="5">
        <v>70</v>
      </c>
      <c r="L382" s="5">
        <v>1971.22</v>
      </c>
      <c r="M382" s="21">
        <f t="shared" si="26"/>
        <v>137985.4</v>
      </c>
      <c r="N382" s="21">
        <f t="shared" si="27"/>
        <v>154543.64800000002</v>
      </c>
      <c r="O382" s="3"/>
      <c r="P382" s="3"/>
      <c r="Q382" s="3"/>
      <c r="R382" s="3"/>
      <c r="S382" s="6"/>
      <c r="T382" s="3"/>
      <c r="U382" s="3"/>
      <c r="V382" s="3"/>
      <c r="W382" s="3"/>
      <c r="X382" s="3"/>
      <c r="Y382" s="3"/>
      <c r="Z382" s="3"/>
      <c r="AA382" s="7" t="s">
        <v>1577</v>
      </c>
      <c r="AB382" s="8">
        <v>0</v>
      </c>
      <c r="AC382" s="9" t="str">
        <f t="shared" si="28"/>
        <v>БПН</v>
      </c>
    </row>
    <row r="383" spans="1:29" ht="15.6" x14ac:dyDescent="0.3">
      <c r="A383" s="29">
        <v>380</v>
      </c>
      <c r="B383" s="2" t="s">
        <v>27</v>
      </c>
      <c r="C383" s="52" t="s">
        <v>28</v>
      </c>
      <c r="D383" s="2"/>
      <c r="E383" s="2"/>
      <c r="F383" s="3" t="s">
        <v>749</v>
      </c>
      <c r="G383" s="3">
        <v>5000006720</v>
      </c>
      <c r="H383" s="3" t="s">
        <v>719</v>
      </c>
      <c r="I383" s="4" t="s">
        <v>751</v>
      </c>
      <c r="J383" s="3" t="s">
        <v>233</v>
      </c>
      <c r="K383" s="5">
        <v>120</v>
      </c>
      <c r="L383" s="5">
        <v>1971.22</v>
      </c>
      <c r="M383" s="21">
        <f t="shared" si="26"/>
        <v>236546.4</v>
      </c>
      <c r="N383" s="21">
        <f t="shared" si="27"/>
        <v>264931.96799999999</v>
      </c>
      <c r="O383" s="3"/>
      <c r="P383" s="3"/>
      <c r="Q383" s="3"/>
      <c r="R383" s="3"/>
      <c r="S383" s="6"/>
      <c r="T383" s="3"/>
      <c r="U383" s="3"/>
      <c r="V383" s="3"/>
      <c r="W383" s="3"/>
      <c r="X383" s="3"/>
      <c r="Y383" s="3"/>
      <c r="Z383" s="3"/>
      <c r="AA383" s="7" t="s">
        <v>1577</v>
      </c>
      <c r="AB383" s="8">
        <v>0</v>
      </c>
      <c r="AC383" s="9" t="str">
        <f t="shared" si="28"/>
        <v>БПН</v>
      </c>
    </row>
    <row r="384" spans="1:29" ht="15.6" x14ac:dyDescent="0.3">
      <c r="A384" s="29">
        <v>381</v>
      </c>
      <c r="B384" s="2" t="s">
        <v>27</v>
      </c>
      <c r="C384" s="52" t="s">
        <v>28</v>
      </c>
      <c r="D384" s="2"/>
      <c r="E384" s="2"/>
      <c r="F384" s="3" t="s">
        <v>752</v>
      </c>
      <c r="G384" s="3">
        <v>5000034788</v>
      </c>
      <c r="H384" s="3" t="s">
        <v>719</v>
      </c>
      <c r="I384" s="4" t="s">
        <v>753</v>
      </c>
      <c r="J384" s="3" t="s">
        <v>233</v>
      </c>
      <c r="K384" s="5">
        <v>80</v>
      </c>
      <c r="L384" s="5">
        <v>1971.22</v>
      </c>
      <c r="M384" s="21">
        <f t="shared" si="26"/>
        <v>157697.60000000001</v>
      </c>
      <c r="N384" s="21">
        <f t="shared" si="27"/>
        <v>176621.31200000003</v>
      </c>
      <c r="O384" s="3"/>
      <c r="P384" s="3"/>
      <c r="Q384" s="3"/>
      <c r="R384" s="3"/>
      <c r="S384" s="6"/>
      <c r="T384" s="3"/>
      <c r="U384" s="3"/>
      <c r="V384" s="3"/>
      <c r="W384" s="3"/>
      <c r="X384" s="3"/>
      <c r="Y384" s="3"/>
      <c r="Z384" s="3"/>
      <c r="AA384" s="7" t="s">
        <v>1577</v>
      </c>
      <c r="AB384" s="8">
        <v>0</v>
      </c>
      <c r="AC384" s="9" t="str">
        <f t="shared" si="28"/>
        <v>БПН</v>
      </c>
    </row>
    <row r="385" spans="1:29" ht="15.6" x14ac:dyDescent="0.3">
      <c r="A385" s="29">
        <v>382</v>
      </c>
      <c r="B385" s="2" t="s">
        <v>27</v>
      </c>
      <c r="C385" s="52" t="s">
        <v>28</v>
      </c>
      <c r="D385" s="2"/>
      <c r="E385" s="2"/>
      <c r="F385" s="3" t="s">
        <v>754</v>
      </c>
      <c r="G385" s="3">
        <v>5000001200</v>
      </c>
      <c r="H385" s="3" t="s">
        <v>719</v>
      </c>
      <c r="I385" s="4" t="s">
        <v>755</v>
      </c>
      <c r="J385" s="3" t="s">
        <v>233</v>
      </c>
      <c r="K385" s="5">
        <v>50</v>
      </c>
      <c r="L385" s="5">
        <v>1971.22</v>
      </c>
      <c r="M385" s="21">
        <f t="shared" ref="M385:M420" si="29">L385*K385</f>
        <v>98561</v>
      </c>
      <c r="N385" s="21">
        <f t="shared" ref="N385:N420" si="30">M385*1.12</f>
        <v>110388.32</v>
      </c>
      <c r="O385" s="3"/>
      <c r="P385" s="3"/>
      <c r="Q385" s="3"/>
      <c r="R385" s="3"/>
      <c r="S385" s="6"/>
      <c r="T385" s="3"/>
      <c r="U385" s="3"/>
      <c r="V385" s="3"/>
      <c r="W385" s="3"/>
      <c r="X385" s="3"/>
      <c r="Y385" s="3"/>
      <c r="Z385" s="3"/>
      <c r="AA385" s="7" t="s">
        <v>1577</v>
      </c>
      <c r="AB385" s="8">
        <v>0</v>
      </c>
      <c r="AC385" s="9" t="str">
        <f t="shared" si="28"/>
        <v>БПН</v>
      </c>
    </row>
    <row r="386" spans="1:29" ht="15.6" x14ac:dyDescent="0.3">
      <c r="A386" s="29">
        <v>383</v>
      </c>
      <c r="B386" s="2" t="s">
        <v>27</v>
      </c>
      <c r="C386" s="52" t="s">
        <v>28</v>
      </c>
      <c r="D386" s="2"/>
      <c r="E386" s="2"/>
      <c r="F386" s="3" t="s">
        <v>756</v>
      </c>
      <c r="G386" s="3">
        <v>5000034789</v>
      </c>
      <c r="H386" s="3" t="s">
        <v>719</v>
      </c>
      <c r="I386" s="4" t="s">
        <v>757</v>
      </c>
      <c r="J386" s="3" t="s">
        <v>233</v>
      </c>
      <c r="K386" s="5">
        <v>50</v>
      </c>
      <c r="L386" s="5">
        <v>1971.22</v>
      </c>
      <c r="M386" s="21">
        <f t="shared" si="29"/>
        <v>98561</v>
      </c>
      <c r="N386" s="21">
        <f t="shared" si="30"/>
        <v>110388.32</v>
      </c>
      <c r="O386" s="3"/>
      <c r="P386" s="3"/>
      <c r="Q386" s="3"/>
      <c r="R386" s="3"/>
      <c r="S386" s="6"/>
      <c r="T386" s="3"/>
      <c r="U386" s="3"/>
      <c r="V386" s="3"/>
      <c r="W386" s="3"/>
      <c r="X386" s="3"/>
      <c r="Y386" s="3"/>
      <c r="Z386" s="3"/>
      <c r="AA386" s="7" t="s">
        <v>1577</v>
      </c>
      <c r="AB386" s="8">
        <v>0</v>
      </c>
      <c r="AC386" s="9" t="str">
        <f t="shared" ref="AC386:AC420" si="31">IF(M386&gt;1966000,"ОК","БПН")</f>
        <v>БПН</v>
      </c>
    </row>
    <row r="387" spans="1:29" ht="15.6" x14ac:dyDescent="0.3">
      <c r="A387" s="29">
        <v>384</v>
      </c>
      <c r="B387" s="2" t="s">
        <v>27</v>
      </c>
      <c r="C387" s="52" t="s">
        <v>28</v>
      </c>
      <c r="D387" s="2"/>
      <c r="E387" s="2"/>
      <c r="F387" s="3" t="s">
        <v>756</v>
      </c>
      <c r="G387" s="3">
        <v>5000034790</v>
      </c>
      <c r="H387" s="3" t="s">
        <v>719</v>
      </c>
      <c r="I387" s="4" t="s">
        <v>758</v>
      </c>
      <c r="J387" s="3" t="s">
        <v>233</v>
      </c>
      <c r="K387" s="5">
        <v>50</v>
      </c>
      <c r="L387" s="5">
        <v>1971.22</v>
      </c>
      <c r="M387" s="21">
        <f t="shared" si="29"/>
        <v>98561</v>
      </c>
      <c r="N387" s="21">
        <f t="shared" si="30"/>
        <v>110388.32</v>
      </c>
      <c r="O387" s="3"/>
      <c r="P387" s="3"/>
      <c r="Q387" s="3"/>
      <c r="R387" s="3"/>
      <c r="S387" s="6"/>
      <c r="T387" s="3"/>
      <c r="U387" s="3"/>
      <c r="V387" s="3"/>
      <c r="W387" s="3"/>
      <c r="X387" s="3"/>
      <c r="Y387" s="3"/>
      <c r="Z387" s="3"/>
      <c r="AA387" s="7" t="s">
        <v>1577</v>
      </c>
      <c r="AB387" s="8">
        <v>0</v>
      </c>
      <c r="AC387" s="9" t="str">
        <f t="shared" si="31"/>
        <v>БПН</v>
      </c>
    </row>
    <row r="388" spans="1:29" ht="15.6" x14ac:dyDescent="0.3">
      <c r="A388" s="29">
        <v>385</v>
      </c>
      <c r="B388" s="2" t="s">
        <v>27</v>
      </c>
      <c r="C388" s="52" t="s">
        <v>28</v>
      </c>
      <c r="D388" s="2"/>
      <c r="E388" s="2"/>
      <c r="F388" s="3" t="s">
        <v>759</v>
      </c>
      <c r="G388" s="3">
        <v>5000004466</v>
      </c>
      <c r="H388" s="3" t="s">
        <v>719</v>
      </c>
      <c r="I388" s="4" t="s">
        <v>760</v>
      </c>
      <c r="J388" s="3" t="s">
        <v>233</v>
      </c>
      <c r="K388" s="5">
        <v>50</v>
      </c>
      <c r="L388" s="5">
        <v>1971.22</v>
      </c>
      <c r="M388" s="21">
        <f t="shared" si="29"/>
        <v>98561</v>
      </c>
      <c r="N388" s="21">
        <f t="shared" si="30"/>
        <v>110388.32</v>
      </c>
      <c r="O388" s="3"/>
      <c r="P388" s="3"/>
      <c r="Q388" s="3"/>
      <c r="R388" s="3"/>
      <c r="S388" s="6"/>
      <c r="T388" s="3"/>
      <c r="U388" s="3"/>
      <c r="V388" s="3"/>
      <c r="W388" s="3"/>
      <c r="X388" s="3"/>
      <c r="Y388" s="3"/>
      <c r="Z388" s="3"/>
      <c r="AA388" s="7" t="s">
        <v>1577</v>
      </c>
      <c r="AB388" s="8">
        <v>0</v>
      </c>
      <c r="AC388" s="9" t="str">
        <f t="shared" si="31"/>
        <v>БПН</v>
      </c>
    </row>
    <row r="389" spans="1:29" ht="15.6" x14ac:dyDescent="0.3">
      <c r="A389" s="29">
        <v>386</v>
      </c>
      <c r="B389" s="2" t="s">
        <v>27</v>
      </c>
      <c r="C389" s="52" t="s">
        <v>28</v>
      </c>
      <c r="D389" s="2"/>
      <c r="E389" s="2"/>
      <c r="F389" s="3" t="s">
        <v>761</v>
      </c>
      <c r="G389" s="3">
        <v>5000004532</v>
      </c>
      <c r="H389" s="3" t="s">
        <v>719</v>
      </c>
      <c r="I389" s="4" t="s">
        <v>762</v>
      </c>
      <c r="J389" s="3" t="s">
        <v>233</v>
      </c>
      <c r="K389" s="5">
        <v>60</v>
      </c>
      <c r="L389" s="5">
        <v>1971.2200000000003</v>
      </c>
      <c r="M389" s="21">
        <f t="shared" si="29"/>
        <v>118273.20000000001</v>
      </c>
      <c r="N389" s="21">
        <f t="shared" si="30"/>
        <v>132465.98400000003</v>
      </c>
      <c r="O389" s="3"/>
      <c r="P389" s="3"/>
      <c r="Q389" s="3"/>
      <c r="R389" s="3"/>
      <c r="S389" s="6"/>
      <c r="T389" s="3"/>
      <c r="U389" s="3"/>
      <c r="V389" s="3"/>
      <c r="W389" s="3"/>
      <c r="X389" s="3"/>
      <c r="Y389" s="3"/>
      <c r="Z389" s="3"/>
      <c r="AA389" s="7" t="s">
        <v>1577</v>
      </c>
      <c r="AB389" s="8">
        <v>0</v>
      </c>
      <c r="AC389" s="9" t="str">
        <f t="shared" si="31"/>
        <v>БПН</v>
      </c>
    </row>
    <row r="390" spans="1:29" ht="15.6" x14ac:dyDescent="0.3">
      <c r="A390" s="29">
        <v>387</v>
      </c>
      <c r="B390" s="2" t="s">
        <v>27</v>
      </c>
      <c r="C390" s="52" t="s">
        <v>28</v>
      </c>
      <c r="D390" s="2"/>
      <c r="E390" s="2"/>
      <c r="F390" s="3" t="s">
        <v>763</v>
      </c>
      <c r="G390" s="3">
        <v>5000007969</v>
      </c>
      <c r="H390" s="3" t="s">
        <v>719</v>
      </c>
      <c r="I390" s="4" t="s">
        <v>764</v>
      </c>
      <c r="J390" s="3" t="s">
        <v>233</v>
      </c>
      <c r="K390" s="5">
        <v>60</v>
      </c>
      <c r="L390" s="5">
        <v>1971.2200000000003</v>
      </c>
      <c r="M390" s="21">
        <f t="shared" si="29"/>
        <v>118273.20000000001</v>
      </c>
      <c r="N390" s="21">
        <f t="shared" si="30"/>
        <v>132465.98400000003</v>
      </c>
      <c r="O390" s="3"/>
      <c r="P390" s="3"/>
      <c r="Q390" s="3"/>
      <c r="R390" s="3"/>
      <c r="S390" s="6"/>
      <c r="T390" s="3"/>
      <c r="U390" s="3"/>
      <c r="V390" s="3"/>
      <c r="W390" s="3"/>
      <c r="X390" s="3"/>
      <c r="Y390" s="3"/>
      <c r="Z390" s="3"/>
      <c r="AA390" s="7" t="s">
        <v>1577</v>
      </c>
      <c r="AB390" s="8">
        <v>0</v>
      </c>
      <c r="AC390" s="9" t="str">
        <f t="shared" si="31"/>
        <v>БПН</v>
      </c>
    </row>
    <row r="391" spans="1:29" ht="15.6" x14ac:dyDescent="0.3">
      <c r="A391" s="29">
        <v>388</v>
      </c>
      <c r="B391" s="2" t="s">
        <v>27</v>
      </c>
      <c r="C391" s="52" t="s">
        <v>28</v>
      </c>
      <c r="D391" s="2"/>
      <c r="E391" s="2"/>
      <c r="F391" s="3" t="s">
        <v>763</v>
      </c>
      <c r="G391" s="3">
        <v>5000008423</v>
      </c>
      <c r="H391" s="3" t="s">
        <v>719</v>
      </c>
      <c r="I391" s="4" t="s">
        <v>765</v>
      </c>
      <c r="J391" s="3" t="s">
        <v>185</v>
      </c>
      <c r="K391" s="5">
        <v>5</v>
      </c>
      <c r="L391" s="5">
        <v>3672</v>
      </c>
      <c r="M391" s="21">
        <f t="shared" si="29"/>
        <v>18360</v>
      </c>
      <c r="N391" s="21">
        <f t="shared" si="30"/>
        <v>20563.2</v>
      </c>
      <c r="O391" s="3"/>
      <c r="P391" s="3"/>
      <c r="Q391" s="3"/>
      <c r="R391" s="3"/>
      <c r="S391" s="6"/>
      <c r="T391" s="3"/>
      <c r="U391" s="3"/>
      <c r="V391" s="3"/>
      <c r="W391" s="3"/>
      <c r="X391" s="3"/>
      <c r="Y391" s="3"/>
      <c r="Z391" s="3"/>
      <c r="AA391" s="7" t="s">
        <v>1577</v>
      </c>
      <c r="AB391" s="8">
        <v>0</v>
      </c>
      <c r="AC391" s="9" t="str">
        <f t="shared" si="31"/>
        <v>БПН</v>
      </c>
    </row>
    <row r="392" spans="1:29" ht="15.6" x14ac:dyDescent="0.3">
      <c r="A392" s="29">
        <v>389</v>
      </c>
      <c r="B392" s="2" t="s">
        <v>27</v>
      </c>
      <c r="C392" s="52" t="s">
        <v>28</v>
      </c>
      <c r="D392" s="2"/>
      <c r="E392" s="2"/>
      <c r="F392" s="3" t="s">
        <v>766</v>
      </c>
      <c r="G392" s="3">
        <v>5000004407</v>
      </c>
      <c r="H392" s="3" t="s">
        <v>719</v>
      </c>
      <c r="I392" s="4" t="s">
        <v>767</v>
      </c>
      <c r="J392" s="3" t="s">
        <v>185</v>
      </c>
      <c r="K392" s="5">
        <v>5</v>
      </c>
      <c r="L392" s="5">
        <v>5940</v>
      </c>
      <c r="M392" s="21">
        <f t="shared" si="29"/>
        <v>29700</v>
      </c>
      <c r="N392" s="21">
        <f t="shared" si="30"/>
        <v>33264</v>
      </c>
      <c r="O392" s="3"/>
      <c r="P392" s="3"/>
      <c r="Q392" s="3"/>
      <c r="R392" s="3"/>
      <c r="S392" s="6"/>
      <c r="T392" s="3"/>
      <c r="U392" s="3"/>
      <c r="V392" s="3"/>
      <c r="W392" s="3"/>
      <c r="X392" s="3"/>
      <c r="Y392" s="3"/>
      <c r="Z392" s="3"/>
      <c r="AA392" s="7" t="s">
        <v>1577</v>
      </c>
      <c r="AB392" s="8">
        <v>0</v>
      </c>
      <c r="AC392" s="9" t="str">
        <f t="shared" si="31"/>
        <v>БПН</v>
      </c>
    </row>
    <row r="393" spans="1:29" ht="15.6" x14ac:dyDescent="0.3">
      <c r="A393" s="29">
        <v>390</v>
      </c>
      <c r="B393" s="2" t="s">
        <v>27</v>
      </c>
      <c r="C393" s="52" t="s">
        <v>28</v>
      </c>
      <c r="D393" s="2"/>
      <c r="E393" s="2"/>
      <c r="F393" s="3" t="s">
        <v>768</v>
      </c>
      <c r="G393" s="3">
        <v>5000019240</v>
      </c>
      <c r="H393" s="3" t="s">
        <v>719</v>
      </c>
      <c r="I393" s="4" t="s">
        <v>769</v>
      </c>
      <c r="J393" s="3" t="s">
        <v>185</v>
      </c>
      <c r="K393" s="5">
        <v>5</v>
      </c>
      <c r="L393" s="5">
        <v>5184</v>
      </c>
      <c r="M393" s="21">
        <f t="shared" si="29"/>
        <v>25920</v>
      </c>
      <c r="N393" s="21">
        <f t="shared" si="30"/>
        <v>29030.400000000001</v>
      </c>
      <c r="O393" s="3"/>
      <c r="P393" s="3"/>
      <c r="Q393" s="3"/>
      <c r="R393" s="3"/>
      <c r="S393" s="6"/>
      <c r="T393" s="3"/>
      <c r="U393" s="3"/>
      <c r="V393" s="3"/>
      <c r="W393" s="3"/>
      <c r="X393" s="3"/>
      <c r="Y393" s="3"/>
      <c r="Z393" s="3"/>
      <c r="AA393" s="7" t="s">
        <v>1577</v>
      </c>
      <c r="AB393" s="8">
        <v>0</v>
      </c>
      <c r="AC393" s="9" t="str">
        <f t="shared" si="31"/>
        <v>БПН</v>
      </c>
    </row>
    <row r="394" spans="1:29" ht="15.6" x14ac:dyDescent="0.3">
      <c r="A394" s="29">
        <v>391</v>
      </c>
      <c r="B394" s="2" t="s">
        <v>27</v>
      </c>
      <c r="C394" s="52" t="s">
        <v>28</v>
      </c>
      <c r="D394" s="2"/>
      <c r="E394" s="2"/>
      <c r="F394" s="3" t="s">
        <v>766</v>
      </c>
      <c r="G394" s="3">
        <v>5000008417</v>
      </c>
      <c r="H394" s="3" t="s">
        <v>719</v>
      </c>
      <c r="I394" s="4" t="s">
        <v>770</v>
      </c>
      <c r="J394" s="3" t="s">
        <v>185</v>
      </c>
      <c r="K394" s="5">
        <v>5</v>
      </c>
      <c r="L394" s="5">
        <v>5659</v>
      </c>
      <c r="M394" s="21">
        <f t="shared" si="29"/>
        <v>28295</v>
      </c>
      <c r="N394" s="21">
        <f t="shared" si="30"/>
        <v>31690.400000000001</v>
      </c>
      <c r="O394" s="3"/>
      <c r="P394" s="3"/>
      <c r="Q394" s="3"/>
      <c r="R394" s="3"/>
      <c r="S394" s="6"/>
      <c r="T394" s="3"/>
      <c r="U394" s="3"/>
      <c r="V394" s="3"/>
      <c r="W394" s="3"/>
      <c r="X394" s="3"/>
      <c r="Y394" s="3"/>
      <c r="Z394" s="3"/>
      <c r="AA394" s="7" t="s">
        <v>1577</v>
      </c>
      <c r="AB394" s="8">
        <v>0</v>
      </c>
      <c r="AC394" s="9" t="str">
        <f t="shared" si="31"/>
        <v>БПН</v>
      </c>
    </row>
    <row r="395" spans="1:29" ht="15.6" x14ac:dyDescent="0.3">
      <c r="A395" s="29">
        <v>392</v>
      </c>
      <c r="B395" s="2" t="s">
        <v>27</v>
      </c>
      <c r="C395" s="52" t="s">
        <v>28</v>
      </c>
      <c r="D395" s="2"/>
      <c r="E395" s="2"/>
      <c r="F395" s="3" t="s">
        <v>766</v>
      </c>
      <c r="G395" s="3">
        <v>5000008416</v>
      </c>
      <c r="H395" s="3" t="s">
        <v>719</v>
      </c>
      <c r="I395" s="4" t="s">
        <v>771</v>
      </c>
      <c r="J395" s="3" t="s">
        <v>185</v>
      </c>
      <c r="K395" s="5">
        <v>5</v>
      </c>
      <c r="L395" s="5">
        <v>6437</v>
      </c>
      <c r="M395" s="21">
        <f t="shared" si="29"/>
        <v>32185</v>
      </c>
      <c r="N395" s="21">
        <f t="shared" si="30"/>
        <v>36047.200000000004</v>
      </c>
      <c r="O395" s="3"/>
      <c r="P395" s="3"/>
      <c r="Q395" s="3"/>
      <c r="R395" s="3"/>
      <c r="S395" s="6"/>
      <c r="T395" s="3"/>
      <c r="U395" s="3"/>
      <c r="V395" s="3"/>
      <c r="W395" s="3"/>
      <c r="X395" s="3"/>
      <c r="Y395" s="3"/>
      <c r="Z395" s="3"/>
      <c r="AA395" s="7" t="s">
        <v>1577</v>
      </c>
      <c r="AB395" s="8">
        <v>0</v>
      </c>
      <c r="AC395" s="9" t="str">
        <f t="shared" si="31"/>
        <v>БПН</v>
      </c>
    </row>
    <row r="396" spans="1:29" ht="15.6" x14ac:dyDescent="0.3">
      <c r="A396" s="29">
        <v>393</v>
      </c>
      <c r="B396" s="2" t="s">
        <v>27</v>
      </c>
      <c r="C396" s="52" t="s">
        <v>28</v>
      </c>
      <c r="D396" s="2"/>
      <c r="E396" s="2"/>
      <c r="F396" s="3" t="s">
        <v>772</v>
      </c>
      <c r="G396" s="3">
        <v>5000010777</v>
      </c>
      <c r="H396" s="3" t="s">
        <v>719</v>
      </c>
      <c r="I396" s="4" t="s">
        <v>773</v>
      </c>
      <c r="J396" s="3" t="s">
        <v>233</v>
      </c>
      <c r="K396" s="5">
        <v>10</v>
      </c>
      <c r="L396" s="5">
        <v>7464.9600000000009</v>
      </c>
      <c r="M396" s="21">
        <f t="shared" si="29"/>
        <v>74649.600000000006</v>
      </c>
      <c r="N396" s="21">
        <f t="shared" si="30"/>
        <v>83607.552000000011</v>
      </c>
      <c r="O396" s="3"/>
      <c r="P396" s="3"/>
      <c r="Q396" s="3"/>
      <c r="R396" s="3"/>
      <c r="S396" s="6"/>
      <c r="T396" s="3"/>
      <c r="U396" s="3"/>
      <c r="V396" s="3"/>
      <c r="W396" s="3"/>
      <c r="X396" s="3"/>
      <c r="Y396" s="3"/>
      <c r="Z396" s="3"/>
      <c r="AA396" s="7" t="s">
        <v>1577</v>
      </c>
      <c r="AB396" s="8">
        <v>0</v>
      </c>
      <c r="AC396" s="9" t="str">
        <f t="shared" si="31"/>
        <v>БПН</v>
      </c>
    </row>
    <row r="397" spans="1:29" ht="15.6" x14ac:dyDescent="0.3">
      <c r="A397" s="29">
        <v>394</v>
      </c>
      <c r="B397" s="2" t="s">
        <v>27</v>
      </c>
      <c r="C397" s="52" t="s">
        <v>28</v>
      </c>
      <c r="D397" s="2"/>
      <c r="E397" s="2"/>
      <c r="F397" s="3" t="s">
        <v>774</v>
      </c>
      <c r="G397" s="3">
        <v>5000064362</v>
      </c>
      <c r="H397" s="3" t="s">
        <v>719</v>
      </c>
      <c r="I397" s="4" t="s">
        <v>775</v>
      </c>
      <c r="J397" s="3" t="s">
        <v>185</v>
      </c>
      <c r="K397" s="5">
        <v>1</v>
      </c>
      <c r="L397" s="5">
        <v>30069.79</v>
      </c>
      <c r="M397" s="21">
        <f t="shared" si="29"/>
        <v>30069.79</v>
      </c>
      <c r="N397" s="21">
        <f t="shared" si="30"/>
        <v>33678.164800000006</v>
      </c>
      <c r="O397" s="3"/>
      <c r="P397" s="3"/>
      <c r="Q397" s="3"/>
      <c r="R397" s="3"/>
      <c r="S397" s="6"/>
      <c r="T397" s="3"/>
      <c r="U397" s="3"/>
      <c r="V397" s="3"/>
      <c r="W397" s="3"/>
      <c r="X397" s="3"/>
      <c r="Y397" s="3"/>
      <c r="Z397" s="3"/>
      <c r="AA397" s="7" t="s">
        <v>1577</v>
      </c>
      <c r="AB397" s="8">
        <v>0</v>
      </c>
      <c r="AC397" s="9" t="str">
        <f t="shared" si="31"/>
        <v>БПН</v>
      </c>
    </row>
    <row r="398" spans="1:29" ht="15.6" x14ac:dyDescent="0.3">
      <c r="A398" s="29">
        <v>395</v>
      </c>
      <c r="B398" s="2" t="s">
        <v>27</v>
      </c>
      <c r="C398" s="52" t="s">
        <v>28</v>
      </c>
      <c r="D398" s="2"/>
      <c r="E398" s="2"/>
      <c r="F398" s="3" t="s">
        <v>776</v>
      </c>
      <c r="G398" s="3">
        <v>5000064222</v>
      </c>
      <c r="H398" s="3" t="s">
        <v>719</v>
      </c>
      <c r="I398" s="4" t="s">
        <v>777</v>
      </c>
      <c r="J398" s="3" t="s">
        <v>185</v>
      </c>
      <c r="K398" s="5">
        <v>2</v>
      </c>
      <c r="L398" s="5">
        <v>13996.8</v>
      </c>
      <c r="M398" s="21">
        <f t="shared" si="29"/>
        <v>27993.599999999999</v>
      </c>
      <c r="N398" s="21">
        <f t="shared" si="30"/>
        <v>31352.832000000002</v>
      </c>
      <c r="O398" s="3"/>
      <c r="P398" s="3"/>
      <c r="Q398" s="3"/>
      <c r="R398" s="3"/>
      <c r="S398" s="6"/>
      <c r="T398" s="3"/>
      <c r="U398" s="3"/>
      <c r="V398" s="3"/>
      <c r="W398" s="3"/>
      <c r="X398" s="3"/>
      <c r="Y398" s="3"/>
      <c r="Z398" s="3"/>
      <c r="AA398" s="7" t="s">
        <v>1577</v>
      </c>
      <c r="AB398" s="8">
        <v>0</v>
      </c>
      <c r="AC398" s="9" t="str">
        <f t="shared" si="31"/>
        <v>БПН</v>
      </c>
    </row>
    <row r="399" spans="1:29" ht="15.6" x14ac:dyDescent="0.3">
      <c r="A399" s="29">
        <v>396</v>
      </c>
      <c r="B399" s="2" t="s">
        <v>27</v>
      </c>
      <c r="C399" s="52" t="s">
        <v>28</v>
      </c>
      <c r="D399" s="2"/>
      <c r="E399" s="2"/>
      <c r="F399" s="3" t="s">
        <v>776</v>
      </c>
      <c r="G399" s="3">
        <v>5000011315</v>
      </c>
      <c r="H399" s="3" t="s">
        <v>719</v>
      </c>
      <c r="I399" s="4" t="s">
        <v>778</v>
      </c>
      <c r="J399" s="3" t="s">
        <v>185</v>
      </c>
      <c r="K399" s="5">
        <v>10</v>
      </c>
      <c r="L399" s="5">
        <v>1987.55</v>
      </c>
      <c r="M399" s="21">
        <f t="shared" si="29"/>
        <v>19875.5</v>
      </c>
      <c r="N399" s="21">
        <f t="shared" si="30"/>
        <v>22260.560000000001</v>
      </c>
      <c r="O399" s="3"/>
      <c r="P399" s="3"/>
      <c r="Q399" s="3"/>
      <c r="R399" s="3"/>
      <c r="S399" s="6"/>
      <c r="T399" s="3"/>
      <c r="U399" s="3"/>
      <c r="V399" s="3"/>
      <c r="W399" s="3"/>
      <c r="X399" s="3"/>
      <c r="Y399" s="3"/>
      <c r="Z399" s="3"/>
      <c r="AA399" s="7" t="s">
        <v>1577</v>
      </c>
      <c r="AB399" s="8">
        <v>0</v>
      </c>
      <c r="AC399" s="9" t="str">
        <f t="shared" si="31"/>
        <v>БПН</v>
      </c>
    </row>
    <row r="400" spans="1:29" ht="15.6" x14ac:dyDescent="0.3">
      <c r="A400" s="29">
        <v>397</v>
      </c>
      <c r="B400" s="2" t="s">
        <v>27</v>
      </c>
      <c r="C400" s="52" t="s">
        <v>28</v>
      </c>
      <c r="D400" s="2"/>
      <c r="E400" s="2"/>
      <c r="F400" s="3" t="s">
        <v>776</v>
      </c>
      <c r="G400" s="3">
        <v>5000002203</v>
      </c>
      <c r="H400" s="3" t="s">
        <v>719</v>
      </c>
      <c r="I400" s="4" t="s">
        <v>779</v>
      </c>
      <c r="J400" s="3" t="s">
        <v>185</v>
      </c>
      <c r="K400" s="5">
        <v>10</v>
      </c>
      <c r="L400" s="5">
        <v>1987.55</v>
      </c>
      <c r="M400" s="21">
        <f t="shared" si="29"/>
        <v>19875.5</v>
      </c>
      <c r="N400" s="21">
        <f t="shared" si="30"/>
        <v>22260.560000000001</v>
      </c>
      <c r="O400" s="3"/>
      <c r="P400" s="3"/>
      <c r="Q400" s="3"/>
      <c r="R400" s="3"/>
      <c r="S400" s="6"/>
      <c r="T400" s="3"/>
      <c r="U400" s="3"/>
      <c r="V400" s="3"/>
      <c r="W400" s="3"/>
      <c r="X400" s="3"/>
      <c r="Y400" s="3"/>
      <c r="Z400" s="3"/>
      <c r="AA400" s="7" t="s">
        <v>1577</v>
      </c>
      <c r="AB400" s="8">
        <v>0</v>
      </c>
      <c r="AC400" s="9" t="str">
        <f t="shared" si="31"/>
        <v>БПН</v>
      </c>
    </row>
    <row r="401" spans="1:29" ht="15.6" x14ac:dyDescent="0.3">
      <c r="A401" s="29">
        <v>398</v>
      </c>
      <c r="B401" s="2" t="s">
        <v>27</v>
      </c>
      <c r="C401" s="52" t="s">
        <v>28</v>
      </c>
      <c r="D401" s="2"/>
      <c r="E401" s="2"/>
      <c r="F401" s="3" t="s">
        <v>776</v>
      </c>
      <c r="G401" s="3">
        <v>5000001594</v>
      </c>
      <c r="H401" s="3" t="s">
        <v>719</v>
      </c>
      <c r="I401" s="4" t="s">
        <v>780</v>
      </c>
      <c r="J401" s="3" t="s">
        <v>185</v>
      </c>
      <c r="K401" s="5">
        <v>5</v>
      </c>
      <c r="L401" s="5">
        <v>50436</v>
      </c>
      <c r="M401" s="21">
        <f t="shared" si="29"/>
        <v>252180</v>
      </c>
      <c r="N401" s="21">
        <f t="shared" si="30"/>
        <v>282441.60000000003</v>
      </c>
      <c r="O401" s="3"/>
      <c r="P401" s="3"/>
      <c r="Q401" s="3"/>
      <c r="R401" s="3"/>
      <c r="S401" s="6"/>
      <c r="T401" s="3"/>
      <c r="U401" s="3"/>
      <c r="V401" s="3"/>
      <c r="W401" s="3"/>
      <c r="X401" s="3"/>
      <c r="Y401" s="3"/>
      <c r="Z401" s="3"/>
      <c r="AA401" s="7" t="s">
        <v>1577</v>
      </c>
      <c r="AB401" s="8">
        <v>0</v>
      </c>
      <c r="AC401" s="9" t="str">
        <f t="shared" si="31"/>
        <v>БПН</v>
      </c>
    </row>
    <row r="402" spans="1:29" ht="15.6" x14ac:dyDescent="0.3">
      <c r="A402" s="29">
        <v>399</v>
      </c>
      <c r="B402" s="2" t="s">
        <v>27</v>
      </c>
      <c r="C402" s="52" t="s">
        <v>28</v>
      </c>
      <c r="D402" s="2"/>
      <c r="E402" s="2"/>
      <c r="F402" s="3" t="s">
        <v>776</v>
      </c>
      <c r="G402" s="3">
        <v>5000011354</v>
      </c>
      <c r="H402" s="3" t="s">
        <v>719</v>
      </c>
      <c r="I402" s="4" t="s">
        <v>781</v>
      </c>
      <c r="J402" s="3" t="s">
        <v>185</v>
      </c>
      <c r="K402" s="5">
        <v>5</v>
      </c>
      <c r="L402" s="5">
        <v>57888</v>
      </c>
      <c r="M402" s="21">
        <f t="shared" si="29"/>
        <v>289440</v>
      </c>
      <c r="N402" s="21">
        <f t="shared" si="30"/>
        <v>324172.80000000005</v>
      </c>
      <c r="O402" s="3"/>
      <c r="P402" s="3"/>
      <c r="Q402" s="3"/>
      <c r="R402" s="3"/>
      <c r="S402" s="6"/>
      <c r="T402" s="3"/>
      <c r="U402" s="3"/>
      <c r="V402" s="3"/>
      <c r="W402" s="3"/>
      <c r="X402" s="3"/>
      <c r="Y402" s="3"/>
      <c r="Z402" s="3"/>
      <c r="AA402" s="7" t="s">
        <v>1577</v>
      </c>
      <c r="AB402" s="8">
        <v>0</v>
      </c>
      <c r="AC402" s="9" t="str">
        <f t="shared" si="31"/>
        <v>БПН</v>
      </c>
    </row>
    <row r="403" spans="1:29" ht="15.6" x14ac:dyDescent="0.3">
      <c r="A403" s="29">
        <v>400</v>
      </c>
      <c r="B403" s="2" t="s">
        <v>27</v>
      </c>
      <c r="C403" s="52" t="s">
        <v>28</v>
      </c>
      <c r="D403" s="2"/>
      <c r="E403" s="2"/>
      <c r="F403" s="3" t="s">
        <v>776</v>
      </c>
      <c r="G403" s="3">
        <v>5000034829</v>
      </c>
      <c r="H403" s="3" t="s">
        <v>719</v>
      </c>
      <c r="I403" s="4" t="s">
        <v>782</v>
      </c>
      <c r="J403" s="3" t="s">
        <v>185</v>
      </c>
      <c r="K403" s="5">
        <v>10</v>
      </c>
      <c r="L403" s="5">
        <v>1987.55</v>
      </c>
      <c r="M403" s="21">
        <f t="shared" si="29"/>
        <v>19875.5</v>
      </c>
      <c r="N403" s="21">
        <f t="shared" si="30"/>
        <v>22260.560000000001</v>
      </c>
      <c r="O403" s="3"/>
      <c r="P403" s="3"/>
      <c r="Q403" s="3"/>
      <c r="R403" s="3"/>
      <c r="S403" s="6"/>
      <c r="T403" s="3"/>
      <c r="U403" s="3"/>
      <c r="V403" s="3"/>
      <c r="W403" s="3"/>
      <c r="X403" s="3"/>
      <c r="Y403" s="3"/>
      <c r="Z403" s="3"/>
      <c r="AA403" s="7" t="s">
        <v>1577</v>
      </c>
      <c r="AB403" s="8">
        <v>0</v>
      </c>
      <c r="AC403" s="9" t="str">
        <f t="shared" si="31"/>
        <v>БПН</v>
      </c>
    </row>
    <row r="404" spans="1:29" ht="15.6" x14ac:dyDescent="0.3">
      <c r="A404" s="29">
        <v>401</v>
      </c>
      <c r="B404" s="2" t="s">
        <v>27</v>
      </c>
      <c r="C404" s="52" t="s">
        <v>28</v>
      </c>
      <c r="D404" s="2"/>
      <c r="E404" s="2"/>
      <c r="F404" s="3" t="s">
        <v>783</v>
      </c>
      <c r="G404" s="3">
        <v>5000012668</v>
      </c>
      <c r="H404" s="3" t="s">
        <v>719</v>
      </c>
      <c r="I404" s="4" t="s">
        <v>784</v>
      </c>
      <c r="J404" s="3" t="s">
        <v>185</v>
      </c>
      <c r="K404" s="5">
        <v>10</v>
      </c>
      <c r="L404" s="5">
        <v>1987.55</v>
      </c>
      <c r="M404" s="21">
        <f t="shared" si="29"/>
        <v>19875.5</v>
      </c>
      <c r="N404" s="21">
        <f t="shared" si="30"/>
        <v>22260.560000000001</v>
      </c>
      <c r="O404" s="3"/>
      <c r="P404" s="3"/>
      <c r="Q404" s="3"/>
      <c r="R404" s="3"/>
      <c r="S404" s="6"/>
      <c r="T404" s="3"/>
      <c r="U404" s="3"/>
      <c r="V404" s="3"/>
      <c r="W404" s="3"/>
      <c r="X404" s="3"/>
      <c r="Y404" s="3"/>
      <c r="Z404" s="3"/>
      <c r="AA404" s="7" t="s">
        <v>1577</v>
      </c>
      <c r="AB404" s="8">
        <v>0</v>
      </c>
      <c r="AC404" s="9" t="str">
        <f t="shared" si="31"/>
        <v>БПН</v>
      </c>
    </row>
    <row r="405" spans="1:29" ht="15.6" x14ac:dyDescent="0.3">
      <c r="A405" s="29">
        <v>402</v>
      </c>
      <c r="B405" s="2" t="s">
        <v>27</v>
      </c>
      <c r="C405" s="52" t="s">
        <v>28</v>
      </c>
      <c r="D405" s="2"/>
      <c r="E405" s="2"/>
      <c r="F405" s="3" t="s">
        <v>783</v>
      </c>
      <c r="G405" s="3">
        <v>5000007030</v>
      </c>
      <c r="H405" s="3" t="s">
        <v>719</v>
      </c>
      <c r="I405" s="4" t="s">
        <v>785</v>
      </c>
      <c r="J405" s="3" t="s">
        <v>185</v>
      </c>
      <c r="K405" s="5">
        <v>10</v>
      </c>
      <c r="L405" s="5">
        <v>1971.22</v>
      </c>
      <c r="M405" s="21">
        <f t="shared" si="29"/>
        <v>19712.2</v>
      </c>
      <c r="N405" s="21">
        <f t="shared" si="30"/>
        <v>22077.664000000004</v>
      </c>
      <c r="O405" s="3"/>
      <c r="P405" s="3"/>
      <c r="Q405" s="3"/>
      <c r="R405" s="3"/>
      <c r="S405" s="6"/>
      <c r="T405" s="3"/>
      <c r="U405" s="3"/>
      <c r="V405" s="3"/>
      <c r="W405" s="3"/>
      <c r="X405" s="3"/>
      <c r="Y405" s="3"/>
      <c r="Z405" s="3"/>
      <c r="AA405" s="7" t="s">
        <v>1577</v>
      </c>
      <c r="AB405" s="8">
        <v>0</v>
      </c>
      <c r="AC405" s="9" t="str">
        <f t="shared" si="31"/>
        <v>БПН</v>
      </c>
    </row>
    <row r="406" spans="1:29" ht="15.6" x14ac:dyDescent="0.3">
      <c r="A406" s="29">
        <v>403</v>
      </c>
      <c r="B406" s="2" t="s">
        <v>27</v>
      </c>
      <c r="C406" s="52" t="s">
        <v>28</v>
      </c>
      <c r="D406" s="2"/>
      <c r="E406" s="2"/>
      <c r="F406" s="3" t="s">
        <v>783</v>
      </c>
      <c r="G406" s="3">
        <v>5000010161</v>
      </c>
      <c r="H406" s="3" t="s">
        <v>719</v>
      </c>
      <c r="I406" s="4" t="s">
        <v>786</v>
      </c>
      <c r="J406" s="3" t="s">
        <v>185</v>
      </c>
      <c r="K406" s="5">
        <v>10</v>
      </c>
      <c r="L406" s="5">
        <v>1971.22</v>
      </c>
      <c r="M406" s="21">
        <f t="shared" si="29"/>
        <v>19712.2</v>
      </c>
      <c r="N406" s="21">
        <f t="shared" si="30"/>
        <v>22077.664000000004</v>
      </c>
      <c r="O406" s="3"/>
      <c r="P406" s="3"/>
      <c r="Q406" s="3"/>
      <c r="R406" s="3"/>
      <c r="S406" s="6"/>
      <c r="T406" s="3"/>
      <c r="U406" s="3"/>
      <c r="V406" s="3"/>
      <c r="W406" s="3"/>
      <c r="X406" s="3"/>
      <c r="Y406" s="3"/>
      <c r="Z406" s="3"/>
      <c r="AA406" s="7" t="s">
        <v>1577</v>
      </c>
      <c r="AB406" s="8">
        <v>0</v>
      </c>
      <c r="AC406" s="9" t="str">
        <f t="shared" si="31"/>
        <v>БПН</v>
      </c>
    </row>
    <row r="407" spans="1:29" ht="15.6" x14ac:dyDescent="0.3">
      <c r="A407" s="29">
        <v>404</v>
      </c>
      <c r="B407" s="2" t="s">
        <v>27</v>
      </c>
      <c r="C407" s="52" t="s">
        <v>28</v>
      </c>
      <c r="D407" s="2"/>
      <c r="E407" s="2"/>
      <c r="F407" s="3" t="s">
        <v>783</v>
      </c>
      <c r="G407" s="3">
        <v>5000028782</v>
      </c>
      <c r="H407" s="3" t="s">
        <v>719</v>
      </c>
      <c r="I407" s="4" t="s">
        <v>787</v>
      </c>
      <c r="J407" s="3" t="s">
        <v>185</v>
      </c>
      <c r="K407" s="5">
        <v>5</v>
      </c>
      <c r="L407" s="5">
        <v>88020</v>
      </c>
      <c r="M407" s="21">
        <f t="shared" si="29"/>
        <v>440100</v>
      </c>
      <c r="N407" s="21">
        <f t="shared" si="30"/>
        <v>492912.00000000006</v>
      </c>
      <c r="O407" s="3"/>
      <c r="P407" s="3"/>
      <c r="Q407" s="3"/>
      <c r="R407" s="3"/>
      <c r="S407" s="6"/>
      <c r="T407" s="3"/>
      <c r="U407" s="3"/>
      <c r="V407" s="3"/>
      <c r="W407" s="3"/>
      <c r="X407" s="3"/>
      <c r="Y407" s="3"/>
      <c r="Z407" s="3"/>
      <c r="AA407" s="7" t="s">
        <v>1577</v>
      </c>
      <c r="AB407" s="8">
        <v>0</v>
      </c>
      <c r="AC407" s="9" t="str">
        <f t="shared" si="31"/>
        <v>БПН</v>
      </c>
    </row>
    <row r="408" spans="1:29" ht="15.6" x14ac:dyDescent="0.3">
      <c r="A408" s="29">
        <v>405</v>
      </c>
      <c r="B408" s="2" t="s">
        <v>27</v>
      </c>
      <c r="C408" s="52" t="s">
        <v>28</v>
      </c>
      <c r="D408" s="2"/>
      <c r="E408" s="2"/>
      <c r="F408" s="3" t="s">
        <v>783</v>
      </c>
      <c r="G408" s="3">
        <v>5000048408</v>
      </c>
      <c r="H408" s="3" t="s">
        <v>719</v>
      </c>
      <c r="I408" s="4" t="s">
        <v>788</v>
      </c>
      <c r="J408" s="3" t="s">
        <v>185</v>
      </c>
      <c r="K408" s="5">
        <v>10</v>
      </c>
      <c r="L408" s="5">
        <v>1971.22</v>
      </c>
      <c r="M408" s="21">
        <f t="shared" si="29"/>
        <v>19712.2</v>
      </c>
      <c r="N408" s="21">
        <f t="shared" si="30"/>
        <v>22077.664000000004</v>
      </c>
      <c r="O408" s="3"/>
      <c r="P408" s="3"/>
      <c r="Q408" s="3"/>
      <c r="R408" s="3"/>
      <c r="S408" s="6"/>
      <c r="T408" s="3"/>
      <c r="U408" s="3"/>
      <c r="V408" s="3"/>
      <c r="W408" s="3"/>
      <c r="X408" s="3"/>
      <c r="Y408" s="3"/>
      <c r="Z408" s="3"/>
      <c r="AA408" s="7" t="s">
        <v>1577</v>
      </c>
      <c r="AB408" s="8">
        <v>0</v>
      </c>
      <c r="AC408" s="9" t="str">
        <f t="shared" si="31"/>
        <v>БПН</v>
      </c>
    </row>
    <row r="409" spans="1:29" ht="15.6" x14ac:dyDescent="0.3">
      <c r="A409" s="29">
        <v>406</v>
      </c>
      <c r="B409" s="2" t="s">
        <v>27</v>
      </c>
      <c r="C409" s="52" t="s">
        <v>28</v>
      </c>
      <c r="D409" s="2"/>
      <c r="E409" s="2"/>
      <c r="F409" s="3" t="s">
        <v>783</v>
      </c>
      <c r="G409" s="3">
        <v>5000016942</v>
      </c>
      <c r="H409" s="3" t="s">
        <v>719</v>
      </c>
      <c r="I409" s="4" t="s">
        <v>789</v>
      </c>
      <c r="J409" s="3" t="s">
        <v>185</v>
      </c>
      <c r="K409" s="5">
        <v>10</v>
      </c>
      <c r="L409" s="5">
        <v>1971.22</v>
      </c>
      <c r="M409" s="21">
        <f t="shared" si="29"/>
        <v>19712.2</v>
      </c>
      <c r="N409" s="21">
        <f t="shared" si="30"/>
        <v>22077.664000000004</v>
      </c>
      <c r="O409" s="3"/>
      <c r="P409" s="3"/>
      <c r="Q409" s="3"/>
      <c r="R409" s="3"/>
      <c r="S409" s="6"/>
      <c r="T409" s="3"/>
      <c r="U409" s="3"/>
      <c r="V409" s="3"/>
      <c r="W409" s="3"/>
      <c r="X409" s="3"/>
      <c r="Y409" s="3"/>
      <c r="Z409" s="3"/>
      <c r="AA409" s="7" t="s">
        <v>1577</v>
      </c>
      <c r="AB409" s="8">
        <v>0</v>
      </c>
      <c r="AC409" s="9" t="str">
        <f t="shared" si="31"/>
        <v>БПН</v>
      </c>
    </row>
    <row r="410" spans="1:29" ht="15.6" x14ac:dyDescent="0.3">
      <c r="A410" s="29">
        <v>407</v>
      </c>
      <c r="B410" s="2" t="s">
        <v>27</v>
      </c>
      <c r="C410" s="52" t="s">
        <v>28</v>
      </c>
      <c r="D410" s="2"/>
      <c r="E410" s="2"/>
      <c r="F410" s="3" t="s">
        <v>783</v>
      </c>
      <c r="G410" s="3">
        <v>5000048409</v>
      </c>
      <c r="H410" s="3" t="s">
        <v>719</v>
      </c>
      <c r="I410" s="4" t="s">
        <v>790</v>
      </c>
      <c r="J410" s="3" t="s">
        <v>185</v>
      </c>
      <c r="K410" s="5">
        <v>10</v>
      </c>
      <c r="L410" s="5">
        <v>1971.22</v>
      </c>
      <c r="M410" s="21">
        <f t="shared" si="29"/>
        <v>19712.2</v>
      </c>
      <c r="N410" s="21">
        <f t="shared" si="30"/>
        <v>22077.664000000004</v>
      </c>
      <c r="O410" s="3"/>
      <c r="P410" s="3"/>
      <c r="Q410" s="3"/>
      <c r="R410" s="3"/>
      <c r="S410" s="6"/>
      <c r="T410" s="3"/>
      <c r="U410" s="3"/>
      <c r="V410" s="3"/>
      <c r="W410" s="3"/>
      <c r="X410" s="3"/>
      <c r="Y410" s="3"/>
      <c r="Z410" s="3"/>
      <c r="AA410" s="7" t="s">
        <v>1577</v>
      </c>
      <c r="AB410" s="8">
        <v>0</v>
      </c>
      <c r="AC410" s="9" t="str">
        <f t="shared" si="31"/>
        <v>БПН</v>
      </c>
    </row>
    <row r="411" spans="1:29" ht="15.6" x14ac:dyDescent="0.3">
      <c r="A411" s="29">
        <v>408</v>
      </c>
      <c r="B411" s="2" t="s">
        <v>27</v>
      </c>
      <c r="C411" s="52" t="s">
        <v>28</v>
      </c>
      <c r="D411" s="2"/>
      <c r="E411" s="2"/>
      <c r="F411" s="3" t="s">
        <v>783</v>
      </c>
      <c r="G411" s="3">
        <v>5000036724</v>
      </c>
      <c r="H411" s="3" t="s">
        <v>719</v>
      </c>
      <c r="I411" s="4" t="s">
        <v>791</v>
      </c>
      <c r="J411" s="3" t="s">
        <v>185</v>
      </c>
      <c r="K411" s="5">
        <v>10</v>
      </c>
      <c r="L411" s="5">
        <v>1971.22</v>
      </c>
      <c r="M411" s="21">
        <f t="shared" si="29"/>
        <v>19712.2</v>
      </c>
      <c r="N411" s="21">
        <f t="shared" si="30"/>
        <v>22077.664000000004</v>
      </c>
      <c r="O411" s="3"/>
      <c r="P411" s="3"/>
      <c r="Q411" s="3"/>
      <c r="R411" s="3"/>
      <c r="S411" s="6"/>
      <c r="T411" s="3"/>
      <c r="U411" s="3"/>
      <c r="V411" s="3"/>
      <c r="W411" s="3"/>
      <c r="X411" s="3"/>
      <c r="Y411" s="3"/>
      <c r="Z411" s="3"/>
      <c r="AA411" s="7" t="s">
        <v>1577</v>
      </c>
      <c r="AB411" s="8">
        <v>0</v>
      </c>
      <c r="AC411" s="9" t="str">
        <f t="shared" si="31"/>
        <v>БПН</v>
      </c>
    </row>
    <row r="412" spans="1:29" ht="15.6" x14ac:dyDescent="0.3">
      <c r="A412" s="29">
        <v>409</v>
      </c>
      <c r="B412" s="2" t="s">
        <v>27</v>
      </c>
      <c r="C412" s="52" t="s">
        <v>28</v>
      </c>
      <c r="D412" s="2"/>
      <c r="E412" s="2"/>
      <c r="F412" s="3" t="s">
        <v>693</v>
      </c>
      <c r="G412" s="3">
        <v>5000058863</v>
      </c>
      <c r="H412" s="3" t="s">
        <v>44</v>
      </c>
      <c r="I412" s="4" t="s">
        <v>793</v>
      </c>
      <c r="J412" s="3" t="s">
        <v>185</v>
      </c>
      <c r="K412" s="5">
        <v>10</v>
      </c>
      <c r="L412" s="5">
        <v>32659.200000000001</v>
      </c>
      <c r="M412" s="21">
        <f t="shared" si="29"/>
        <v>326592</v>
      </c>
      <c r="N412" s="21">
        <f t="shared" si="30"/>
        <v>365783.04000000004</v>
      </c>
      <c r="O412" s="3"/>
      <c r="P412" s="3"/>
      <c r="Q412" s="3"/>
      <c r="R412" s="3"/>
      <c r="S412" s="6"/>
      <c r="T412" s="3"/>
      <c r="U412" s="3"/>
      <c r="V412" s="3"/>
      <c r="W412" s="3"/>
      <c r="X412" s="3"/>
      <c r="Y412" s="3"/>
      <c r="Z412" s="3"/>
      <c r="AA412" s="7" t="s">
        <v>1577</v>
      </c>
      <c r="AB412" s="8">
        <v>0</v>
      </c>
      <c r="AC412" s="9" t="str">
        <f t="shared" si="31"/>
        <v>БПН</v>
      </c>
    </row>
    <row r="413" spans="1:29" ht="15.6" x14ac:dyDescent="0.3">
      <c r="A413" s="29">
        <v>410</v>
      </c>
      <c r="B413" s="2" t="s">
        <v>27</v>
      </c>
      <c r="C413" s="52" t="s">
        <v>28</v>
      </c>
      <c r="D413" s="2"/>
      <c r="E413" s="2"/>
      <c r="F413" s="3" t="s">
        <v>794</v>
      </c>
      <c r="G413" s="3">
        <v>5000000511</v>
      </c>
      <c r="H413" s="3" t="s">
        <v>44</v>
      </c>
      <c r="I413" s="4" t="s">
        <v>795</v>
      </c>
      <c r="J413" s="3" t="s">
        <v>233</v>
      </c>
      <c r="K413" s="5">
        <v>20</v>
      </c>
      <c r="L413" s="5">
        <v>11664</v>
      </c>
      <c r="M413" s="21">
        <f t="shared" si="29"/>
        <v>233280</v>
      </c>
      <c r="N413" s="21">
        <f t="shared" si="30"/>
        <v>261273.60000000003</v>
      </c>
      <c r="O413" s="3"/>
      <c r="P413" s="3"/>
      <c r="Q413" s="3"/>
      <c r="R413" s="3"/>
      <c r="S413" s="6"/>
      <c r="T413" s="3"/>
      <c r="U413" s="3"/>
      <c r="V413" s="3"/>
      <c r="W413" s="3"/>
      <c r="X413" s="3"/>
      <c r="Y413" s="3"/>
      <c r="Z413" s="3"/>
      <c r="AA413" s="7" t="s">
        <v>1577</v>
      </c>
      <c r="AB413" s="8">
        <v>0</v>
      </c>
      <c r="AC413" s="9" t="str">
        <f t="shared" si="31"/>
        <v>БПН</v>
      </c>
    </row>
    <row r="414" spans="1:29" ht="15.6" x14ac:dyDescent="0.3">
      <c r="A414" s="29">
        <v>411</v>
      </c>
      <c r="B414" s="2" t="s">
        <v>27</v>
      </c>
      <c r="C414" s="52" t="s">
        <v>28</v>
      </c>
      <c r="D414" s="2"/>
      <c r="E414" s="2"/>
      <c r="F414" s="3" t="s">
        <v>794</v>
      </c>
      <c r="G414" s="3">
        <v>5000010607</v>
      </c>
      <c r="H414" s="3" t="s">
        <v>44</v>
      </c>
      <c r="I414" s="4" t="s">
        <v>796</v>
      </c>
      <c r="J414" s="3" t="s">
        <v>233</v>
      </c>
      <c r="K414" s="5">
        <v>40</v>
      </c>
      <c r="L414" s="5">
        <v>11664</v>
      </c>
      <c r="M414" s="21">
        <f t="shared" si="29"/>
        <v>466560</v>
      </c>
      <c r="N414" s="21">
        <f t="shared" si="30"/>
        <v>522547.20000000007</v>
      </c>
      <c r="O414" s="3"/>
      <c r="P414" s="3"/>
      <c r="Q414" s="3"/>
      <c r="R414" s="3"/>
      <c r="S414" s="6"/>
      <c r="T414" s="3"/>
      <c r="U414" s="3"/>
      <c r="V414" s="3"/>
      <c r="W414" s="3"/>
      <c r="X414" s="3"/>
      <c r="Y414" s="3"/>
      <c r="Z414" s="3"/>
      <c r="AA414" s="7" t="s">
        <v>1577</v>
      </c>
      <c r="AB414" s="8">
        <v>0</v>
      </c>
      <c r="AC414" s="9" t="str">
        <f t="shared" si="31"/>
        <v>БПН</v>
      </c>
    </row>
    <row r="415" spans="1:29" ht="15.6" x14ac:dyDescent="0.3">
      <c r="A415" s="29">
        <v>412</v>
      </c>
      <c r="B415" s="2" t="s">
        <v>27</v>
      </c>
      <c r="C415" s="52" t="s">
        <v>28</v>
      </c>
      <c r="D415" s="2"/>
      <c r="E415" s="2"/>
      <c r="F415" s="3" t="s">
        <v>797</v>
      </c>
      <c r="G415" s="3">
        <v>5000005410</v>
      </c>
      <c r="H415" s="3" t="s">
        <v>44</v>
      </c>
      <c r="I415" s="4" t="s">
        <v>798</v>
      </c>
      <c r="J415" s="3" t="s">
        <v>233</v>
      </c>
      <c r="K415" s="5">
        <v>30</v>
      </c>
      <c r="L415" s="5">
        <v>11664</v>
      </c>
      <c r="M415" s="21">
        <f t="shared" si="29"/>
        <v>349920</v>
      </c>
      <c r="N415" s="21">
        <f t="shared" si="30"/>
        <v>391910.40000000002</v>
      </c>
      <c r="O415" s="3"/>
      <c r="P415" s="3"/>
      <c r="Q415" s="3"/>
      <c r="R415" s="3"/>
      <c r="S415" s="6"/>
      <c r="T415" s="3"/>
      <c r="U415" s="3"/>
      <c r="V415" s="3"/>
      <c r="W415" s="3"/>
      <c r="X415" s="3"/>
      <c r="Y415" s="3"/>
      <c r="Z415" s="3"/>
      <c r="AA415" s="7" t="s">
        <v>1577</v>
      </c>
      <c r="AB415" s="8">
        <v>0</v>
      </c>
      <c r="AC415" s="9" t="str">
        <f t="shared" si="31"/>
        <v>БПН</v>
      </c>
    </row>
    <row r="416" spans="1:29" ht="15.6" x14ac:dyDescent="0.3">
      <c r="A416" s="29">
        <v>413</v>
      </c>
      <c r="B416" s="2" t="s">
        <v>27</v>
      </c>
      <c r="C416" s="52" t="s">
        <v>28</v>
      </c>
      <c r="D416" s="2"/>
      <c r="E416" s="2"/>
      <c r="F416" s="3" t="s">
        <v>794</v>
      </c>
      <c r="G416" s="3">
        <v>5000013947</v>
      </c>
      <c r="H416" s="3" t="s">
        <v>44</v>
      </c>
      <c r="I416" s="4" t="s">
        <v>799</v>
      </c>
      <c r="J416" s="3" t="s">
        <v>233</v>
      </c>
      <c r="K416" s="5">
        <v>30</v>
      </c>
      <c r="L416" s="5">
        <v>12096</v>
      </c>
      <c r="M416" s="21">
        <f t="shared" si="29"/>
        <v>362880</v>
      </c>
      <c r="N416" s="21">
        <f t="shared" si="30"/>
        <v>406425.60000000003</v>
      </c>
      <c r="O416" s="3"/>
      <c r="P416" s="3"/>
      <c r="Q416" s="3"/>
      <c r="R416" s="3"/>
      <c r="S416" s="6"/>
      <c r="T416" s="3"/>
      <c r="U416" s="3"/>
      <c r="V416" s="3"/>
      <c r="W416" s="3"/>
      <c r="X416" s="3"/>
      <c r="Y416" s="3"/>
      <c r="Z416" s="3"/>
      <c r="AA416" s="7" t="s">
        <v>1577</v>
      </c>
      <c r="AB416" s="8">
        <v>0</v>
      </c>
      <c r="AC416" s="9" t="str">
        <f t="shared" si="31"/>
        <v>БПН</v>
      </c>
    </row>
    <row r="417" spans="1:29" ht="15.6" x14ac:dyDescent="0.3">
      <c r="A417" s="29">
        <v>414</v>
      </c>
      <c r="B417" s="2" t="s">
        <v>27</v>
      </c>
      <c r="C417" s="52" t="s">
        <v>28</v>
      </c>
      <c r="D417" s="2"/>
      <c r="E417" s="2"/>
      <c r="F417" s="3" t="s">
        <v>794</v>
      </c>
      <c r="G417" s="3">
        <v>5000010606</v>
      </c>
      <c r="H417" s="3" t="s">
        <v>44</v>
      </c>
      <c r="I417" s="4" t="s">
        <v>800</v>
      </c>
      <c r="J417" s="3" t="s">
        <v>233</v>
      </c>
      <c r="K417" s="5">
        <v>30</v>
      </c>
      <c r="L417" s="5">
        <v>12096</v>
      </c>
      <c r="M417" s="21">
        <f t="shared" si="29"/>
        <v>362880</v>
      </c>
      <c r="N417" s="21">
        <f t="shared" si="30"/>
        <v>406425.60000000003</v>
      </c>
      <c r="O417" s="3"/>
      <c r="P417" s="3"/>
      <c r="Q417" s="3"/>
      <c r="R417" s="3"/>
      <c r="S417" s="6"/>
      <c r="T417" s="3"/>
      <c r="U417" s="3"/>
      <c r="V417" s="3"/>
      <c r="W417" s="3"/>
      <c r="X417" s="3"/>
      <c r="Y417" s="3"/>
      <c r="Z417" s="3"/>
      <c r="AA417" s="7" t="s">
        <v>1577</v>
      </c>
      <c r="AB417" s="8">
        <v>0</v>
      </c>
      <c r="AC417" s="9" t="str">
        <f t="shared" si="31"/>
        <v>БПН</v>
      </c>
    </row>
    <row r="418" spans="1:29" ht="15.6" x14ac:dyDescent="0.3">
      <c r="A418" s="29">
        <v>415</v>
      </c>
      <c r="B418" s="2" t="s">
        <v>27</v>
      </c>
      <c r="C418" s="52" t="s">
        <v>28</v>
      </c>
      <c r="D418" s="2"/>
      <c r="E418" s="2"/>
      <c r="F418" s="3" t="s">
        <v>316</v>
      </c>
      <c r="G418" s="3">
        <v>5000005053</v>
      </c>
      <c r="H418" s="3" t="s">
        <v>44</v>
      </c>
      <c r="I418" s="4" t="s">
        <v>801</v>
      </c>
      <c r="J418" s="3" t="s">
        <v>233</v>
      </c>
      <c r="K418" s="5">
        <v>30</v>
      </c>
      <c r="L418" s="5">
        <v>12096</v>
      </c>
      <c r="M418" s="21">
        <f t="shared" si="29"/>
        <v>362880</v>
      </c>
      <c r="N418" s="21">
        <f t="shared" si="30"/>
        <v>406425.60000000003</v>
      </c>
      <c r="O418" s="3"/>
      <c r="P418" s="3"/>
      <c r="Q418" s="3"/>
      <c r="R418" s="3"/>
      <c r="S418" s="6"/>
      <c r="T418" s="3"/>
      <c r="U418" s="3"/>
      <c r="V418" s="3"/>
      <c r="W418" s="3"/>
      <c r="X418" s="3"/>
      <c r="Y418" s="3"/>
      <c r="Z418" s="3"/>
      <c r="AA418" s="7" t="s">
        <v>1577</v>
      </c>
      <c r="AB418" s="8">
        <v>0</v>
      </c>
      <c r="AC418" s="9" t="str">
        <f t="shared" si="31"/>
        <v>БПН</v>
      </c>
    </row>
    <row r="419" spans="1:29" ht="15.6" x14ac:dyDescent="0.3">
      <c r="A419" s="29">
        <v>416</v>
      </c>
      <c r="B419" s="2" t="s">
        <v>27</v>
      </c>
      <c r="C419" s="52" t="s">
        <v>28</v>
      </c>
      <c r="D419" s="2"/>
      <c r="E419" s="2"/>
      <c r="F419" s="3" t="s">
        <v>802</v>
      </c>
      <c r="G419" s="3">
        <v>5000013877</v>
      </c>
      <c r="H419" s="3" t="s">
        <v>44</v>
      </c>
      <c r="I419" s="4" t="s">
        <v>803</v>
      </c>
      <c r="J419" s="3" t="s">
        <v>185</v>
      </c>
      <c r="K419" s="5">
        <v>150</v>
      </c>
      <c r="L419" s="5">
        <v>816.48</v>
      </c>
      <c r="M419" s="21">
        <f t="shared" si="29"/>
        <v>122472</v>
      </c>
      <c r="N419" s="21">
        <f t="shared" si="30"/>
        <v>137168.64000000001</v>
      </c>
      <c r="O419" s="3"/>
      <c r="P419" s="3"/>
      <c r="Q419" s="3"/>
      <c r="R419" s="3"/>
      <c r="S419" s="6"/>
      <c r="T419" s="3"/>
      <c r="U419" s="3"/>
      <c r="V419" s="3"/>
      <c r="W419" s="3"/>
      <c r="X419" s="3"/>
      <c r="Y419" s="3"/>
      <c r="Z419" s="3"/>
      <c r="AA419" s="7" t="s">
        <v>1577</v>
      </c>
      <c r="AB419" s="8">
        <v>0</v>
      </c>
      <c r="AC419" s="9" t="str">
        <f t="shared" si="31"/>
        <v>БПН</v>
      </c>
    </row>
    <row r="420" spans="1:29" ht="15.6" x14ac:dyDescent="0.3">
      <c r="A420" s="29">
        <v>417</v>
      </c>
      <c r="B420" s="2" t="s">
        <v>27</v>
      </c>
      <c r="C420" s="52" t="s">
        <v>28</v>
      </c>
      <c r="D420" s="2"/>
      <c r="E420" s="2"/>
      <c r="F420" s="3" t="s">
        <v>804</v>
      </c>
      <c r="G420" s="3">
        <v>5000001291</v>
      </c>
      <c r="H420" s="3" t="s">
        <v>44</v>
      </c>
      <c r="I420" s="4" t="s">
        <v>805</v>
      </c>
      <c r="J420" s="3" t="s">
        <v>185</v>
      </c>
      <c r="K420" s="5">
        <v>2000</v>
      </c>
      <c r="L420" s="5">
        <v>325.43</v>
      </c>
      <c r="M420" s="21">
        <f t="shared" si="29"/>
        <v>650860</v>
      </c>
      <c r="N420" s="21">
        <f t="shared" si="30"/>
        <v>728963.20000000007</v>
      </c>
      <c r="O420" s="3"/>
      <c r="P420" s="3"/>
      <c r="Q420" s="3"/>
      <c r="R420" s="3"/>
      <c r="S420" s="6"/>
      <c r="T420" s="3"/>
      <c r="U420" s="3"/>
      <c r="V420" s="3"/>
      <c r="W420" s="3"/>
      <c r="X420" s="3"/>
      <c r="Y420" s="3"/>
      <c r="Z420" s="3"/>
      <c r="AA420" s="7" t="s">
        <v>1577</v>
      </c>
      <c r="AB420" s="8">
        <v>0</v>
      </c>
      <c r="AC420" s="9" t="str">
        <f t="shared" si="31"/>
        <v>БПН</v>
      </c>
    </row>
    <row r="421" spans="1:29" ht="15.6" x14ac:dyDescent="0.3">
      <c r="A421" s="29">
        <v>418</v>
      </c>
      <c r="B421" s="2" t="s">
        <v>27</v>
      </c>
      <c r="C421" s="52" t="s">
        <v>28</v>
      </c>
      <c r="D421" s="2"/>
      <c r="E421" s="2"/>
      <c r="F421" s="3" t="s">
        <v>806</v>
      </c>
      <c r="G421" s="3">
        <v>5000002578</v>
      </c>
      <c r="H421" s="3" t="s">
        <v>44</v>
      </c>
      <c r="I421" s="4" t="s">
        <v>807</v>
      </c>
      <c r="J421" s="3" t="s">
        <v>185</v>
      </c>
      <c r="K421" s="5">
        <v>2</v>
      </c>
      <c r="L421" s="5">
        <v>162212.9</v>
      </c>
      <c r="M421" s="21">
        <f t="shared" ref="M421:M466" si="32">L421*K421</f>
        <v>324425.8</v>
      </c>
      <c r="N421" s="21">
        <f t="shared" ref="N421:N466" si="33">M421*1.12</f>
        <v>363356.89600000001</v>
      </c>
      <c r="O421" s="3"/>
      <c r="P421" s="3"/>
      <c r="Q421" s="3"/>
      <c r="R421" s="3"/>
      <c r="S421" s="6"/>
      <c r="T421" s="3"/>
      <c r="U421" s="3"/>
      <c r="V421" s="3"/>
      <c r="W421" s="3"/>
      <c r="X421" s="3"/>
      <c r="Y421" s="3"/>
      <c r="Z421" s="3"/>
      <c r="AA421" s="7" t="s">
        <v>1577</v>
      </c>
      <c r="AB421" s="8">
        <v>0</v>
      </c>
      <c r="AC421" s="9" t="str">
        <f t="shared" ref="AC421:AC466" si="34">IF(M421&gt;1966000,"ОК","БПН")</f>
        <v>БПН</v>
      </c>
    </row>
    <row r="422" spans="1:29" ht="15.6" x14ac:dyDescent="0.3">
      <c r="A422" s="29">
        <v>419</v>
      </c>
      <c r="B422" s="2" t="s">
        <v>27</v>
      </c>
      <c r="C422" s="52" t="s">
        <v>28</v>
      </c>
      <c r="D422" s="2"/>
      <c r="E422" s="2"/>
      <c r="F422" s="3" t="s">
        <v>808</v>
      </c>
      <c r="G422" s="3">
        <v>5000064627</v>
      </c>
      <c r="H422" s="3" t="s">
        <v>44</v>
      </c>
      <c r="I422" s="4" t="s">
        <v>809</v>
      </c>
      <c r="J422" s="3" t="s">
        <v>185</v>
      </c>
      <c r="K422" s="5">
        <v>1</v>
      </c>
      <c r="L422" s="5">
        <v>61819.199999999997</v>
      </c>
      <c r="M422" s="21">
        <f t="shared" si="32"/>
        <v>61819.199999999997</v>
      </c>
      <c r="N422" s="21">
        <f t="shared" si="33"/>
        <v>69237.504000000001</v>
      </c>
      <c r="O422" s="3"/>
      <c r="P422" s="3"/>
      <c r="Q422" s="3"/>
      <c r="R422" s="3"/>
      <c r="S422" s="6"/>
      <c r="T422" s="3"/>
      <c r="U422" s="3"/>
      <c r="V422" s="3"/>
      <c r="W422" s="3"/>
      <c r="X422" s="3"/>
      <c r="Y422" s="3"/>
      <c r="Z422" s="3"/>
      <c r="AA422" s="7" t="s">
        <v>1577</v>
      </c>
      <c r="AB422" s="8">
        <v>0</v>
      </c>
      <c r="AC422" s="9" t="str">
        <f t="shared" si="34"/>
        <v>БПН</v>
      </c>
    </row>
    <row r="423" spans="1:29" ht="15.6" x14ac:dyDescent="0.3">
      <c r="A423" s="29">
        <v>420</v>
      </c>
      <c r="B423" s="2" t="s">
        <v>27</v>
      </c>
      <c r="C423" s="52" t="s">
        <v>28</v>
      </c>
      <c r="D423" s="2"/>
      <c r="E423" s="2"/>
      <c r="F423" s="3" t="s">
        <v>808</v>
      </c>
      <c r="G423" s="3">
        <v>5000060931</v>
      </c>
      <c r="H423" s="3" t="s">
        <v>44</v>
      </c>
      <c r="I423" s="4" t="s">
        <v>810</v>
      </c>
      <c r="J423" s="3" t="s">
        <v>185</v>
      </c>
      <c r="K423" s="5">
        <v>1</v>
      </c>
      <c r="L423" s="5">
        <v>67651.199999999997</v>
      </c>
      <c r="M423" s="21">
        <f t="shared" si="32"/>
        <v>67651.199999999997</v>
      </c>
      <c r="N423" s="21">
        <f t="shared" si="33"/>
        <v>75769.343999999997</v>
      </c>
      <c r="O423" s="3"/>
      <c r="P423" s="3"/>
      <c r="Q423" s="3"/>
      <c r="R423" s="3"/>
      <c r="S423" s="6"/>
      <c r="T423" s="3"/>
      <c r="U423" s="3"/>
      <c r="V423" s="3"/>
      <c r="W423" s="3"/>
      <c r="X423" s="3"/>
      <c r="Y423" s="3"/>
      <c r="Z423" s="3"/>
      <c r="AA423" s="7" t="s">
        <v>1577</v>
      </c>
      <c r="AB423" s="8">
        <v>0</v>
      </c>
      <c r="AC423" s="9" t="str">
        <f t="shared" si="34"/>
        <v>БПН</v>
      </c>
    </row>
    <row r="424" spans="1:29" ht="15.6" x14ac:dyDescent="0.3">
      <c r="A424" s="29">
        <v>421</v>
      </c>
      <c r="B424" s="2" t="s">
        <v>27</v>
      </c>
      <c r="C424" s="52" t="s">
        <v>28</v>
      </c>
      <c r="D424" s="2"/>
      <c r="E424" s="2"/>
      <c r="F424" s="3" t="s">
        <v>811</v>
      </c>
      <c r="G424" s="3">
        <v>5000043752</v>
      </c>
      <c r="H424" s="3" t="s">
        <v>44</v>
      </c>
      <c r="I424" s="4" t="s">
        <v>812</v>
      </c>
      <c r="J424" s="3" t="s">
        <v>185</v>
      </c>
      <c r="K424" s="5">
        <v>1</v>
      </c>
      <c r="L424" s="5">
        <v>69984</v>
      </c>
      <c r="M424" s="21">
        <f t="shared" si="32"/>
        <v>69984</v>
      </c>
      <c r="N424" s="21">
        <f t="shared" si="33"/>
        <v>78382.080000000002</v>
      </c>
      <c r="O424" s="3"/>
      <c r="P424" s="3"/>
      <c r="Q424" s="3"/>
      <c r="R424" s="3"/>
      <c r="S424" s="6"/>
      <c r="T424" s="3"/>
      <c r="U424" s="3"/>
      <c r="V424" s="3"/>
      <c r="W424" s="3"/>
      <c r="X424" s="3"/>
      <c r="Y424" s="3"/>
      <c r="Z424" s="3"/>
      <c r="AA424" s="7" t="s">
        <v>1577</v>
      </c>
      <c r="AB424" s="8">
        <v>0</v>
      </c>
      <c r="AC424" s="9" t="str">
        <f t="shared" si="34"/>
        <v>БПН</v>
      </c>
    </row>
    <row r="425" spans="1:29" ht="15.6" x14ac:dyDescent="0.3">
      <c r="A425" s="29">
        <v>422</v>
      </c>
      <c r="B425" s="2" t="s">
        <v>27</v>
      </c>
      <c r="C425" s="52" t="s">
        <v>28</v>
      </c>
      <c r="D425" s="2"/>
      <c r="E425" s="2"/>
      <c r="F425" s="3" t="s">
        <v>808</v>
      </c>
      <c r="G425" s="3">
        <v>5000011291</v>
      </c>
      <c r="H425" s="3" t="s">
        <v>44</v>
      </c>
      <c r="I425" s="4" t="s">
        <v>813</v>
      </c>
      <c r="J425" s="3" t="s">
        <v>185</v>
      </c>
      <c r="K425" s="5">
        <v>1</v>
      </c>
      <c r="L425" s="5">
        <v>69984</v>
      </c>
      <c r="M425" s="21">
        <f t="shared" si="32"/>
        <v>69984</v>
      </c>
      <c r="N425" s="21">
        <f t="shared" si="33"/>
        <v>78382.080000000002</v>
      </c>
      <c r="O425" s="3"/>
      <c r="P425" s="3"/>
      <c r="Q425" s="3"/>
      <c r="R425" s="3"/>
      <c r="S425" s="6"/>
      <c r="T425" s="3"/>
      <c r="U425" s="3"/>
      <c r="V425" s="3"/>
      <c r="W425" s="3"/>
      <c r="X425" s="3"/>
      <c r="Y425" s="3"/>
      <c r="Z425" s="3"/>
      <c r="AA425" s="7" t="s">
        <v>1577</v>
      </c>
      <c r="AB425" s="8">
        <v>0</v>
      </c>
      <c r="AC425" s="9" t="str">
        <f t="shared" si="34"/>
        <v>БПН</v>
      </c>
    </row>
    <row r="426" spans="1:29" ht="15.6" x14ac:dyDescent="0.3">
      <c r="A426" s="29">
        <v>423</v>
      </c>
      <c r="B426" s="2" t="s">
        <v>27</v>
      </c>
      <c r="C426" s="52" t="s">
        <v>28</v>
      </c>
      <c r="D426" s="2"/>
      <c r="E426" s="2"/>
      <c r="F426" s="3" t="s">
        <v>814</v>
      </c>
      <c r="G426" s="3">
        <v>5000011418</v>
      </c>
      <c r="H426" s="3" t="s">
        <v>44</v>
      </c>
      <c r="I426" s="4" t="s">
        <v>815</v>
      </c>
      <c r="J426" s="3" t="s">
        <v>185</v>
      </c>
      <c r="K426" s="5">
        <v>2</v>
      </c>
      <c r="L426" s="5">
        <v>89229.6</v>
      </c>
      <c r="M426" s="21">
        <f t="shared" si="32"/>
        <v>178459.2</v>
      </c>
      <c r="N426" s="21">
        <f t="shared" si="33"/>
        <v>199874.30400000003</v>
      </c>
      <c r="O426" s="3"/>
      <c r="P426" s="3"/>
      <c r="Q426" s="3"/>
      <c r="R426" s="3"/>
      <c r="S426" s="6"/>
      <c r="T426" s="3"/>
      <c r="U426" s="3"/>
      <c r="V426" s="3"/>
      <c r="W426" s="3"/>
      <c r="X426" s="3"/>
      <c r="Y426" s="3"/>
      <c r="Z426" s="3"/>
      <c r="AA426" s="7" t="s">
        <v>1577</v>
      </c>
      <c r="AB426" s="8">
        <v>0</v>
      </c>
      <c r="AC426" s="9" t="str">
        <f t="shared" si="34"/>
        <v>БПН</v>
      </c>
    </row>
    <row r="427" spans="1:29" ht="15.6" x14ac:dyDescent="0.3">
      <c r="A427" s="29">
        <v>424</v>
      </c>
      <c r="B427" s="2" t="s">
        <v>27</v>
      </c>
      <c r="C427" s="52" t="s">
        <v>28</v>
      </c>
      <c r="D427" s="2"/>
      <c r="E427" s="2"/>
      <c r="F427" s="3" t="s">
        <v>816</v>
      </c>
      <c r="G427" s="3">
        <v>5000002114</v>
      </c>
      <c r="H427" s="3" t="s">
        <v>44</v>
      </c>
      <c r="I427" s="4" t="s">
        <v>817</v>
      </c>
      <c r="J427" s="3" t="s">
        <v>185</v>
      </c>
      <c r="K427" s="5">
        <v>2</v>
      </c>
      <c r="L427" s="5">
        <v>110108.16</v>
      </c>
      <c r="M427" s="21">
        <f t="shared" si="32"/>
        <v>220216.32000000001</v>
      </c>
      <c r="N427" s="21">
        <f t="shared" si="33"/>
        <v>246642.27840000004</v>
      </c>
      <c r="O427" s="3"/>
      <c r="P427" s="3"/>
      <c r="Q427" s="3"/>
      <c r="R427" s="3"/>
      <c r="S427" s="6"/>
      <c r="T427" s="3"/>
      <c r="U427" s="3"/>
      <c r="V427" s="3"/>
      <c r="W427" s="3"/>
      <c r="X427" s="3"/>
      <c r="Y427" s="3"/>
      <c r="Z427" s="3"/>
      <c r="AA427" s="7" t="s">
        <v>1577</v>
      </c>
      <c r="AB427" s="8">
        <v>0</v>
      </c>
      <c r="AC427" s="9" t="str">
        <f t="shared" si="34"/>
        <v>БПН</v>
      </c>
    </row>
    <row r="428" spans="1:29" ht="15.6" x14ac:dyDescent="0.3">
      <c r="A428" s="29">
        <v>425</v>
      </c>
      <c r="B428" s="2" t="s">
        <v>27</v>
      </c>
      <c r="C428" s="52" t="s">
        <v>28</v>
      </c>
      <c r="D428" s="2"/>
      <c r="E428" s="2"/>
      <c r="F428" s="3" t="s">
        <v>814</v>
      </c>
      <c r="G428" s="3">
        <v>5000003736</v>
      </c>
      <c r="H428" s="3" t="s">
        <v>44</v>
      </c>
      <c r="I428" s="4" t="s">
        <v>818</v>
      </c>
      <c r="J428" s="3" t="s">
        <v>185</v>
      </c>
      <c r="K428" s="5">
        <v>1</v>
      </c>
      <c r="L428" s="5">
        <v>291600</v>
      </c>
      <c r="M428" s="21">
        <f t="shared" si="32"/>
        <v>291600</v>
      </c>
      <c r="N428" s="21">
        <f t="shared" si="33"/>
        <v>326592.00000000006</v>
      </c>
      <c r="O428" s="3"/>
      <c r="P428" s="3"/>
      <c r="Q428" s="3"/>
      <c r="R428" s="3"/>
      <c r="S428" s="6"/>
      <c r="T428" s="3"/>
      <c r="U428" s="3"/>
      <c r="V428" s="3"/>
      <c r="W428" s="3"/>
      <c r="X428" s="3"/>
      <c r="Y428" s="3"/>
      <c r="Z428" s="3"/>
      <c r="AA428" s="7" t="s">
        <v>1577</v>
      </c>
      <c r="AB428" s="8">
        <v>0</v>
      </c>
      <c r="AC428" s="9" t="str">
        <f t="shared" si="34"/>
        <v>БПН</v>
      </c>
    </row>
    <row r="429" spans="1:29" ht="15.6" x14ac:dyDescent="0.3">
      <c r="A429" s="29">
        <v>426</v>
      </c>
      <c r="B429" s="2" t="s">
        <v>27</v>
      </c>
      <c r="C429" s="52" t="s">
        <v>28</v>
      </c>
      <c r="D429" s="2"/>
      <c r="E429" s="2"/>
      <c r="F429" s="3" t="s">
        <v>816</v>
      </c>
      <c r="G429" s="3">
        <v>5000002483</v>
      </c>
      <c r="H429" s="3" t="s">
        <v>44</v>
      </c>
      <c r="I429" s="4" t="s">
        <v>819</v>
      </c>
      <c r="J429" s="3" t="s">
        <v>185</v>
      </c>
      <c r="K429" s="5">
        <v>2</v>
      </c>
      <c r="L429" s="5">
        <v>244944</v>
      </c>
      <c r="M429" s="21">
        <f t="shared" si="32"/>
        <v>489888</v>
      </c>
      <c r="N429" s="21">
        <f t="shared" si="33"/>
        <v>548674.56000000006</v>
      </c>
      <c r="O429" s="3"/>
      <c r="P429" s="3"/>
      <c r="Q429" s="3"/>
      <c r="R429" s="3"/>
      <c r="S429" s="6"/>
      <c r="T429" s="3"/>
      <c r="U429" s="3"/>
      <c r="V429" s="3"/>
      <c r="W429" s="3"/>
      <c r="X429" s="3"/>
      <c r="Y429" s="3"/>
      <c r="Z429" s="3"/>
      <c r="AA429" s="7" t="s">
        <v>1577</v>
      </c>
      <c r="AB429" s="8">
        <v>0</v>
      </c>
      <c r="AC429" s="9" t="str">
        <f t="shared" si="34"/>
        <v>БПН</v>
      </c>
    </row>
    <row r="430" spans="1:29" ht="15.6" x14ac:dyDescent="0.3">
      <c r="A430" s="29">
        <v>427</v>
      </c>
      <c r="B430" s="2" t="s">
        <v>27</v>
      </c>
      <c r="C430" s="52" t="s">
        <v>28</v>
      </c>
      <c r="D430" s="2"/>
      <c r="E430" s="2"/>
      <c r="F430" s="3" t="s">
        <v>560</v>
      </c>
      <c r="G430" s="3">
        <v>5000001176</v>
      </c>
      <c r="H430" s="3" t="s">
        <v>44</v>
      </c>
      <c r="I430" s="4" t="s">
        <v>820</v>
      </c>
      <c r="J430" s="3" t="s">
        <v>821</v>
      </c>
      <c r="K430" s="5">
        <v>10</v>
      </c>
      <c r="L430" s="5">
        <v>2916</v>
      </c>
      <c r="M430" s="21">
        <f t="shared" si="32"/>
        <v>29160</v>
      </c>
      <c r="N430" s="21">
        <f t="shared" si="33"/>
        <v>32659.200000000004</v>
      </c>
      <c r="O430" s="3"/>
      <c r="P430" s="3"/>
      <c r="Q430" s="3"/>
      <c r="R430" s="3"/>
      <c r="S430" s="6"/>
      <c r="T430" s="3"/>
      <c r="U430" s="3"/>
      <c r="V430" s="3"/>
      <c r="W430" s="3"/>
      <c r="X430" s="3"/>
      <c r="Y430" s="3"/>
      <c r="Z430" s="3"/>
      <c r="AA430" s="7" t="s">
        <v>1577</v>
      </c>
      <c r="AB430" s="8">
        <v>0</v>
      </c>
      <c r="AC430" s="9" t="str">
        <f t="shared" si="34"/>
        <v>БПН</v>
      </c>
    </row>
    <row r="431" spans="1:29" ht="15.6" x14ac:dyDescent="0.3">
      <c r="A431" s="29">
        <v>428</v>
      </c>
      <c r="B431" s="2" t="s">
        <v>27</v>
      </c>
      <c r="C431" s="52" t="s">
        <v>28</v>
      </c>
      <c r="D431" s="2"/>
      <c r="E431" s="2"/>
      <c r="F431" s="3" t="s">
        <v>557</v>
      </c>
      <c r="G431" s="3">
        <v>5000001469</v>
      </c>
      <c r="H431" s="3" t="s">
        <v>44</v>
      </c>
      <c r="I431" s="4" t="s">
        <v>822</v>
      </c>
      <c r="J431" s="3" t="s">
        <v>821</v>
      </c>
      <c r="K431" s="5">
        <v>20</v>
      </c>
      <c r="L431" s="5">
        <v>9331.2000000000007</v>
      </c>
      <c r="M431" s="21">
        <f t="shared" si="32"/>
        <v>186624</v>
      </c>
      <c r="N431" s="21">
        <f t="shared" si="33"/>
        <v>209018.88000000003</v>
      </c>
      <c r="O431" s="3"/>
      <c r="P431" s="3"/>
      <c r="Q431" s="3"/>
      <c r="R431" s="3"/>
      <c r="S431" s="6"/>
      <c r="T431" s="3"/>
      <c r="U431" s="3"/>
      <c r="V431" s="3"/>
      <c r="W431" s="3"/>
      <c r="X431" s="3"/>
      <c r="Y431" s="3"/>
      <c r="Z431" s="3"/>
      <c r="AA431" s="7" t="s">
        <v>1577</v>
      </c>
      <c r="AB431" s="8">
        <v>0</v>
      </c>
      <c r="AC431" s="9" t="str">
        <f t="shared" si="34"/>
        <v>БПН</v>
      </c>
    </row>
    <row r="432" spans="1:29" ht="15.6" x14ac:dyDescent="0.3">
      <c r="A432" s="29">
        <v>429</v>
      </c>
      <c r="B432" s="2" t="s">
        <v>27</v>
      </c>
      <c r="C432" s="52" t="s">
        <v>28</v>
      </c>
      <c r="D432" s="2"/>
      <c r="E432" s="2"/>
      <c r="F432" s="3" t="s">
        <v>823</v>
      </c>
      <c r="G432" s="3">
        <v>5000000557</v>
      </c>
      <c r="H432" s="3" t="s">
        <v>44</v>
      </c>
      <c r="I432" s="4" t="s">
        <v>824</v>
      </c>
      <c r="J432" s="3" t="s">
        <v>821</v>
      </c>
      <c r="K432" s="5">
        <v>10</v>
      </c>
      <c r="L432" s="5">
        <v>4872.01</v>
      </c>
      <c r="M432" s="21">
        <f t="shared" si="32"/>
        <v>48720.100000000006</v>
      </c>
      <c r="N432" s="21">
        <f t="shared" si="33"/>
        <v>54566.51200000001</v>
      </c>
      <c r="O432" s="3"/>
      <c r="P432" s="3"/>
      <c r="Q432" s="3"/>
      <c r="R432" s="3"/>
      <c r="S432" s="6"/>
      <c r="T432" s="3"/>
      <c r="U432" s="3"/>
      <c r="V432" s="3"/>
      <c r="W432" s="3"/>
      <c r="X432" s="3"/>
      <c r="Y432" s="3"/>
      <c r="Z432" s="3"/>
      <c r="AA432" s="7" t="s">
        <v>1577</v>
      </c>
      <c r="AB432" s="8">
        <v>0</v>
      </c>
      <c r="AC432" s="9" t="str">
        <f t="shared" si="34"/>
        <v>БПН</v>
      </c>
    </row>
    <row r="433" spans="1:29" ht="15.6" x14ac:dyDescent="0.3">
      <c r="A433" s="29">
        <v>430</v>
      </c>
      <c r="B433" s="2" t="s">
        <v>27</v>
      </c>
      <c r="C433" s="52" t="s">
        <v>28</v>
      </c>
      <c r="D433" s="2"/>
      <c r="E433" s="2"/>
      <c r="F433" s="3" t="s">
        <v>823</v>
      </c>
      <c r="G433" s="3">
        <v>5000031674</v>
      </c>
      <c r="H433" s="3" t="s">
        <v>44</v>
      </c>
      <c r="I433" s="4" t="s">
        <v>825</v>
      </c>
      <c r="J433" s="3" t="s">
        <v>185</v>
      </c>
      <c r="K433" s="5">
        <v>10</v>
      </c>
      <c r="L433" s="5">
        <v>27993.599999999999</v>
      </c>
      <c r="M433" s="21">
        <f t="shared" si="32"/>
        <v>279936</v>
      </c>
      <c r="N433" s="21">
        <f t="shared" si="33"/>
        <v>313528.32000000001</v>
      </c>
      <c r="O433" s="3"/>
      <c r="P433" s="3"/>
      <c r="Q433" s="3"/>
      <c r="R433" s="3"/>
      <c r="S433" s="6"/>
      <c r="T433" s="3"/>
      <c r="U433" s="3"/>
      <c r="V433" s="3"/>
      <c r="W433" s="3"/>
      <c r="X433" s="3"/>
      <c r="Y433" s="3"/>
      <c r="Z433" s="3"/>
      <c r="AA433" s="7" t="s">
        <v>1577</v>
      </c>
      <c r="AB433" s="8">
        <v>0</v>
      </c>
      <c r="AC433" s="9" t="str">
        <f t="shared" si="34"/>
        <v>БПН</v>
      </c>
    </row>
    <row r="434" spans="1:29" ht="15.6" x14ac:dyDescent="0.3">
      <c r="A434" s="29">
        <v>431</v>
      </c>
      <c r="B434" s="2" t="s">
        <v>27</v>
      </c>
      <c r="C434" s="52" t="s">
        <v>28</v>
      </c>
      <c r="D434" s="2"/>
      <c r="E434" s="2"/>
      <c r="F434" s="3" t="s">
        <v>826</v>
      </c>
      <c r="G434" s="3">
        <v>5000010736</v>
      </c>
      <c r="H434" s="3" t="s">
        <v>44</v>
      </c>
      <c r="I434" s="4" t="s">
        <v>827</v>
      </c>
      <c r="J434" s="3" t="s">
        <v>821</v>
      </c>
      <c r="K434" s="5">
        <v>5</v>
      </c>
      <c r="L434" s="5">
        <v>96577.919999999998</v>
      </c>
      <c r="M434" s="21">
        <f t="shared" si="32"/>
        <v>482889.6</v>
      </c>
      <c r="N434" s="21">
        <f t="shared" si="33"/>
        <v>540836.35200000007</v>
      </c>
      <c r="O434" s="3"/>
      <c r="P434" s="3"/>
      <c r="Q434" s="3"/>
      <c r="R434" s="3"/>
      <c r="S434" s="6"/>
      <c r="T434" s="3"/>
      <c r="U434" s="3"/>
      <c r="V434" s="3"/>
      <c r="W434" s="3"/>
      <c r="X434" s="3"/>
      <c r="Y434" s="3"/>
      <c r="Z434" s="3"/>
      <c r="AA434" s="7" t="s">
        <v>1577</v>
      </c>
      <c r="AB434" s="8">
        <v>0</v>
      </c>
      <c r="AC434" s="9" t="str">
        <f t="shared" si="34"/>
        <v>БПН</v>
      </c>
    </row>
    <row r="435" spans="1:29" ht="15.6" x14ac:dyDescent="0.3">
      <c r="A435" s="29">
        <v>432</v>
      </c>
      <c r="B435" s="2" t="s">
        <v>27</v>
      </c>
      <c r="C435" s="52" t="s">
        <v>28</v>
      </c>
      <c r="D435" s="2"/>
      <c r="E435" s="2"/>
      <c r="F435" s="3" t="s">
        <v>828</v>
      </c>
      <c r="G435" s="3">
        <v>5000002293</v>
      </c>
      <c r="H435" s="3" t="s">
        <v>44</v>
      </c>
      <c r="I435" s="4" t="s">
        <v>829</v>
      </c>
      <c r="J435" s="3" t="s">
        <v>185</v>
      </c>
      <c r="K435" s="5">
        <v>2</v>
      </c>
      <c r="L435" s="5">
        <v>118972.8</v>
      </c>
      <c r="M435" s="21">
        <f t="shared" si="32"/>
        <v>237945.60000000001</v>
      </c>
      <c r="N435" s="21">
        <f t="shared" si="33"/>
        <v>266499.07200000004</v>
      </c>
      <c r="O435" s="3"/>
      <c r="P435" s="3"/>
      <c r="Q435" s="3"/>
      <c r="R435" s="3"/>
      <c r="S435" s="6"/>
      <c r="T435" s="3"/>
      <c r="U435" s="3"/>
      <c r="V435" s="3"/>
      <c r="W435" s="3"/>
      <c r="X435" s="3"/>
      <c r="Y435" s="3"/>
      <c r="Z435" s="3"/>
      <c r="AA435" s="7" t="s">
        <v>1577</v>
      </c>
      <c r="AB435" s="8">
        <v>0</v>
      </c>
      <c r="AC435" s="9" t="str">
        <f t="shared" si="34"/>
        <v>БПН</v>
      </c>
    </row>
    <row r="436" spans="1:29" ht="15.6" x14ac:dyDescent="0.3">
      <c r="A436" s="29">
        <v>433</v>
      </c>
      <c r="B436" s="2" t="s">
        <v>27</v>
      </c>
      <c r="C436" s="52" t="s">
        <v>28</v>
      </c>
      <c r="D436" s="2"/>
      <c r="E436" s="2"/>
      <c r="F436" s="3" t="s">
        <v>830</v>
      </c>
      <c r="G436" s="3">
        <v>5000010631</v>
      </c>
      <c r="H436" s="3" t="s">
        <v>44</v>
      </c>
      <c r="I436" s="4" t="s">
        <v>831</v>
      </c>
      <c r="J436" s="3" t="s">
        <v>185</v>
      </c>
      <c r="K436" s="5">
        <v>2</v>
      </c>
      <c r="L436" s="5">
        <v>10800</v>
      </c>
      <c r="M436" s="21">
        <f t="shared" si="32"/>
        <v>21600</v>
      </c>
      <c r="N436" s="21">
        <f t="shared" si="33"/>
        <v>24192.000000000004</v>
      </c>
      <c r="O436" s="3"/>
      <c r="P436" s="3"/>
      <c r="Q436" s="3"/>
      <c r="R436" s="3"/>
      <c r="S436" s="6"/>
      <c r="T436" s="3"/>
      <c r="U436" s="3"/>
      <c r="V436" s="3"/>
      <c r="W436" s="3"/>
      <c r="X436" s="3"/>
      <c r="Y436" s="3"/>
      <c r="Z436" s="3"/>
      <c r="AA436" s="7" t="s">
        <v>1577</v>
      </c>
      <c r="AB436" s="8">
        <v>0</v>
      </c>
      <c r="AC436" s="9" t="str">
        <f t="shared" si="34"/>
        <v>БПН</v>
      </c>
    </row>
    <row r="437" spans="1:29" ht="15.6" x14ac:dyDescent="0.3">
      <c r="A437" s="29">
        <v>434</v>
      </c>
      <c r="B437" s="2" t="s">
        <v>27</v>
      </c>
      <c r="C437" s="52" t="s">
        <v>28</v>
      </c>
      <c r="D437" s="2"/>
      <c r="E437" s="2"/>
      <c r="F437" s="3" t="s">
        <v>832</v>
      </c>
      <c r="G437" s="3">
        <v>5000010549</v>
      </c>
      <c r="H437" s="3" t="s">
        <v>44</v>
      </c>
      <c r="I437" s="4" t="s">
        <v>833</v>
      </c>
      <c r="J437" s="3" t="s">
        <v>233</v>
      </c>
      <c r="K437" s="5">
        <v>10</v>
      </c>
      <c r="L437" s="5">
        <v>8748</v>
      </c>
      <c r="M437" s="21">
        <f t="shared" si="32"/>
        <v>87480</v>
      </c>
      <c r="N437" s="21">
        <f t="shared" si="33"/>
        <v>97977.600000000006</v>
      </c>
      <c r="O437" s="3"/>
      <c r="P437" s="3"/>
      <c r="Q437" s="3"/>
      <c r="R437" s="3"/>
      <c r="S437" s="6"/>
      <c r="T437" s="3"/>
      <c r="U437" s="3"/>
      <c r="V437" s="3"/>
      <c r="W437" s="3"/>
      <c r="X437" s="3"/>
      <c r="Y437" s="3"/>
      <c r="Z437" s="3"/>
      <c r="AA437" s="7" t="s">
        <v>1577</v>
      </c>
      <c r="AB437" s="8">
        <v>0</v>
      </c>
      <c r="AC437" s="9" t="str">
        <f t="shared" si="34"/>
        <v>БПН</v>
      </c>
    </row>
    <row r="438" spans="1:29" ht="15.6" x14ac:dyDescent="0.3">
      <c r="A438" s="29">
        <v>435</v>
      </c>
      <c r="B438" s="2" t="s">
        <v>27</v>
      </c>
      <c r="C438" s="52" t="s">
        <v>28</v>
      </c>
      <c r="D438" s="2"/>
      <c r="E438" s="2"/>
      <c r="F438" s="3" t="s">
        <v>834</v>
      </c>
      <c r="G438" s="3">
        <v>5000029996</v>
      </c>
      <c r="H438" s="3" t="s">
        <v>44</v>
      </c>
      <c r="I438" s="4" t="s">
        <v>835</v>
      </c>
      <c r="J438" s="3" t="s">
        <v>233</v>
      </c>
      <c r="K438" s="5">
        <v>30</v>
      </c>
      <c r="L438" s="5">
        <v>3219.26</v>
      </c>
      <c r="M438" s="21">
        <f t="shared" si="32"/>
        <v>96577.8</v>
      </c>
      <c r="N438" s="21">
        <f t="shared" si="33"/>
        <v>108167.13600000001</v>
      </c>
      <c r="O438" s="3"/>
      <c r="P438" s="3"/>
      <c r="Q438" s="3"/>
      <c r="R438" s="3"/>
      <c r="S438" s="6"/>
      <c r="T438" s="3"/>
      <c r="U438" s="3"/>
      <c r="V438" s="3"/>
      <c r="W438" s="3"/>
      <c r="X438" s="3"/>
      <c r="Y438" s="3"/>
      <c r="Z438" s="3"/>
      <c r="AA438" s="7" t="s">
        <v>1577</v>
      </c>
      <c r="AB438" s="8">
        <v>0</v>
      </c>
      <c r="AC438" s="9" t="str">
        <f t="shared" si="34"/>
        <v>БПН</v>
      </c>
    </row>
    <row r="439" spans="1:29" ht="15.6" x14ac:dyDescent="0.3">
      <c r="A439" s="29">
        <v>436</v>
      </c>
      <c r="B439" s="2" t="s">
        <v>27</v>
      </c>
      <c r="C439" s="52" t="s">
        <v>28</v>
      </c>
      <c r="D439" s="2"/>
      <c r="E439" s="2"/>
      <c r="F439" s="3" t="s">
        <v>836</v>
      </c>
      <c r="G439" s="3">
        <v>5000010400</v>
      </c>
      <c r="H439" s="3" t="s">
        <v>44</v>
      </c>
      <c r="I439" s="4" t="s">
        <v>837</v>
      </c>
      <c r="J439" s="3" t="s">
        <v>233</v>
      </c>
      <c r="K439" s="5">
        <v>200</v>
      </c>
      <c r="L439" s="5">
        <v>559.87</v>
      </c>
      <c r="M439" s="21">
        <f t="shared" si="32"/>
        <v>111974</v>
      </c>
      <c r="N439" s="21">
        <f t="shared" si="33"/>
        <v>125410.88</v>
      </c>
      <c r="O439" s="3"/>
      <c r="P439" s="3"/>
      <c r="Q439" s="3"/>
      <c r="R439" s="3"/>
      <c r="S439" s="6"/>
      <c r="T439" s="3"/>
      <c r="U439" s="3"/>
      <c r="V439" s="3"/>
      <c r="W439" s="3"/>
      <c r="X439" s="3"/>
      <c r="Y439" s="3"/>
      <c r="Z439" s="3"/>
      <c r="AA439" s="7" t="s">
        <v>1577</v>
      </c>
      <c r="AB439" s="8">
        <v>0</v>
      </c>
      <c r="AC439" s="9" t="str">
        <f t="shared" si="34"/>
        <v>БПН</v>
      </c>
    </row>
    <row r="440" spans="1:29" ht="15.6" x14ac:dyDescent="0.3">
      <c r="A440" s="29">
        <v>437</v>
      </c>
      <c r="B440" s="2" t="s">
        <v>27</v>
      </c>
      <c r="C440" s="52" t="s">
        <v>28</v>
      </c>
      <c r="D440" s="2"/>
      <c r="E440" s="2"/>
      <c r="F440" s="3" t="s">
        <v>634</v>
      </c>
      <c r="G440" s="3">
        <v>5000012948</v>
      </c>
      <c r="H440" s="3" t="s">
        <v>44</v>
      </c>
      <c r="I440" s="4" t="s">
        <v>838</v>
      </c>
      <c r="J440" s="3" t="s">
        <v>185</v>
      </c>
      <c r="K440" s="5">
        <v>40</v>
      </c>
      <c r="L440" s="5">
        <v>9214.56</v>
      </c>
      <c r="M440" s="21">
        <f t="shared" si="32"/>
        <v>368582.39999999997</v>
      </c>
      <c r="N440" s="21">
        <f t="shared" si="33"/>
        <v>412812.288</v>
      </c>
      <c r="O440" s="3"/>
      <c r="P440" s="3"/>
      <c r="Q440" s="3"/>
      <c r="R440" s="3"/>
      <c r="S440" s="6"/>
      <c r="T440" s="3"/>
      <c r="U440" s="3"/>
      <c r="V440" s="3"/>
      <c r="W440" s="3"/>
      <c r="X440" s="3"/>
      <c r="Y440" s="3"/>
      <c r="Z440" s="3"/>
      <c r="AA440" s="7" t="s">
        <v>1577</v>
      </c>
      <c r="AB440" s="8">
        <v>0</v>
      </c>
      <c r="AC440" s="9" t="str">
        <f t="shared" si="34"/>
        <v>БПН</v>
      </c>
    </row>
    <row r="441" spans="1:29" ht="15.6" x14ac:dyDescent="0.3">
      <c r="A441" s="29">
        <v>438</v>
      </c>
      <c r="B441" s="2" t="s">
        <v>27</v>
      </c>
      <c r="C441" s="52" t="s">
        <v>28</v>
      </c>
      <c r="D441" s="2"/>
      <c r="E441" s="2"/>
      <c r="F441" s="3" t="s">
        <v>839</v>
      </c>
      <c r="G441" s="3">
        <v>5000002561</v>
      </c>
      <c r="H441" s="3" t="s">
        <v>44</v>
      </c>
      <c r="I441" s="4" t="s">
        <v>840</v>
      </c>
      <c r="J441" s="3" t="s">
        <v>591</v>
      </c>
      <c r="K441" s="5">
        <v>80</v>
      </c>
      <c r="L441" s="5">
        <v>4432.32</v>
      </c>
      <c r="M441" s="21">
        <f t="shared" si="32"/>
        <v>354585.59999999998</v>
      </c>
      <c r="N441" s="21">
        <f t="shared" si="33"/>
        <v>397135.87200000003</v>
      </c>
      <c r="O441" s="3"/>
      <c r="P441" s="3"/>
      <c r="Q441" s="3"/>
      <c r="R441" s="3"/>
      <c r="S441" s="6"/>
      <c r="T441" s="3"/>
      <c r="U441" s="3"/>
      <c r="V441" s="3"/>
      <c r="W441" s="3"/>
      <c r="X441" s="3"/>
      <c r="Y441" s="3"/>
      <c r="Z441" s="3"/>
      <c r="AA441" s="7" t="s">
        <v>1577</v>
      </c>
      <c r="AB441" s="8">
        <v>0</v>
      </c>
      <c r="AC441" s="9" t="str">
        <f t="shared" si="34"/>
        <v>БПН</v>
      </c>
    </row>
    <row r="442" spans="1:29" ht="15.6" x14ac:dyDescent="0.3">
      <c r="A442" s="29">
        <v>439</v>
      </c>
      <c r="B442" s="2" t="s">
        <v>27</v>
      </c>
      <c r="C442" s="52" t="s">
        <v>28</v>
      </c>
      <c r="D442" s="2"/>
      <c r="E442" s="2"/>
      <c r="F442" s="3" t="s">
        <v>613</v>
      </c>
      <c r="G442" s="3">
        <v>5000000785</v>
      </c>
      <c r="H442" s="3" t="s">
        <v>44</v>
      </c>
      <c r="I442" s="4" t="s">
        <v>841</v>
      </c>
      <c r="J442" s="3" t="s">
        <v>454</v>
      </c>
      <c r="K442" s="5">
        <v>30</v>
      </c>
      <c r="L442" s="5">
        <v>2376</v>
      </c>
      <c r="M442" s="21">
        <f t="shared" si="32"/>
        <v>71280</v>
      </c>
      <c r="N442" s="21">
        <f t="shared" si="33"/>
        <v>79833.600000000006</v>
      </c>
      <c r="O442" s="3"/>
      <c r="P442" s="3"/>
      <c r="Q442" s="3"/>
      <c r="R442" s="3"/>
      <c r="S442" s="6"/>
      <c r="T442" s="3"/>
      <c r="U442" s="3"/>
      <c r="V442" s="3"/>
      <c r="W442" s="3"/>
      <c r="X442" s="3"/>
      <c r="Y442" s="3"/>
      <c r="Z442" s="3"/>
      <c r="AA442" s="7" t="s">
        <v>1577</v>
      </c>
      <c r="AB442" s="8">
        <v>0</v>
      </c>
      <c r="AC442" s="9" t="str">
        <f t="shared" si="34"/>
        <v>БПН</v>
      </c>
    </row>
    <row r="443" spans="1:29" ht="15.6" x14ac:dyDescent="0.3">
      <c r="A443" s="29">
        <v>440</v>
      </c>
      <c r="B443" s="2" t="s">
        <v>27</v>
      </c>
      <c r="C443" s="52" t="s">
        <v>28</v>
      </c>
      <c r="D443" s="2"/>
      <c r="E443" s="2"/>
      <c r="F443" s="3" t="s">
        <v>842</v>
      </c>
      <c r="G443" s="3">
        <v>5000010514</v>
      </c>
      <c r="H443" s="3" t="s">
        <v>34</v>
      </c>
      <c r="I443" s="4" t="s">
        <v>843</v>
      </c>
      <c r="J443" s="3" t="s">
        <v>233</v>
      </c>
      <c r="K443" s="5">
        <v>54</v>
      </c>
      <c r="L443" s="5">
        <v>12713.760000000002</v>
      </c>
      <c r="M443" s="21">
        <f t="shared" si="32"/>
        <v>686543.04000000015</v>
      </c>
      <c r="N443" s="21">
        <f t="shared" si="33"/>
        <v>768928.2048000003</v>
      </c>
      <c r="O443" s="3"/>
      <c r="P443" s="3"/>
      <c r="Q443" s="3"/>
      <c r="R443" s="3"/>
      <c r="S443" s="6"/>
      <c r="T443" s="3"/>
      <c r="U443" s="3"/>
      <c r="V443" s="3"/>
      <c r="W443" s="3"/>
      <c r="X443" s="3"/>
      <c r="Y443" s="3"/>
      <c r="Z443" s="3"/>
      <c r="AA443" s="7" t="s">
        <v>1577</v>
      </c>
      <c r="AB443" s="8">
        <v>0</v>
      </c>
      <c r="AC443" s="9" t="str">
        <f t="shared" si="34"/>
        <v>БПН</v>
      </c>
    </row>
    <row r="444" spans="1:29" ht="15.6" x14ac:dyDescent="0.3">
      <c r="A444" s="29">
        <v>441</v>
      </c>
      <c r="B444" s="2" t="s">
        <v>27</v>
      </c>
      <c r="C444" s="52" t="s">
        <v>28</v>
      </c>
      <c r="D444" s="2"/>
      <c r="E444" s="2"/>
      <c r="F444" s="3" t="s">
        <v>241</v>
      </c>
      <c r="G444" s="3">
        <v>5000010474</v>
      </c>
      <c r="H444" s="3" t="s">
        <v>44</v>
      </c>
      <c r="I444" s="4" t="s">
        <v>844</v>
      </c>
      <c r="J444" s="3" t="s">
        <v>200</v>
      </c>
      <c r="K444" s="5">
        <v>1</v>
      </c>
      <c r="L444" s="5">
        <v>373248</v>
      </c>
      <c r="M444" s="21">
        <f t="shared" si="32"/>
        <v>373248</v>
      </c>
      <c r="N444" s="21">
        <f t="shared" si="33"/>
        <v>418037.76000000007</v>
      </c>
      <c r="O444" s="3"/>
      <c r="P444" s="3"/>
      <c r="Q444" s="3"/>
      <c r="R444" s="3"/>
      <c r="S444" s="6"/>
      <c r="T444" s="3"/>
      <c r="U444" s="3"/>
      <c r="V444" s="3"/>
      <c r="W444" s="3"/>
      <c r="X444" s="3"/>
      <c r="Y444" s="3"/>
      <c r="Z444" s="3"/>
      <c r="AA444" s="7" t="s">
        <v>1577</v>
      </c>
      <c r="AB444" s="8">
        <v>0</v>
      </c>
      <c r="AC444" s="9" t="str">
        <f t="shared" si="34"/>
        <v>БПН</v>
      </c>
    </row>
    <row r="445" spans="1:29" ht="15.6" x14ac:dyDescent="0.3">
      <c r="A445" s="29">
        <v>442</v>
      </c>
      <c r="B445" s="2" t="s">
        <v>27</v>
      </c>
      <c r="C445" s="52" t="s">
        <v>28</v>
      </c>
      <c r="D445" s="2"/>
      <c r="E445" s="2"/>
      <c r="F445" s="3" t="s">
        <v>845</v>
      </c>
      <c r="G445" s="3">
        <v>5000004267</v>
      </c>
      <c r="H445" s="3" t="s">
        <v>44</v>
      </c>
      <c r="I445" s="4" t="s">
        <v>846</v>
      </c>
      <c r="J445" s="3" t="s">
        <v>185</v>
      </c>
      <c r="K445" s="5">
        <v>10</v>
      </c>
      <c r="L445" s="5">
        <v>583.20000000000005</v>
      </c>
      <c r="M445" s="21">
        <f t="shared" si="32"/>
        <v>5832</v>
      </c>
      <c r="N445" s="21">
        <f t="shared" si="33"/>
        <v>6531.8400000000011</v>
      </c>
      <c r="O445" s="3"/>
      <c r="P445" s="3"/>
      <c r="Q445" s="3"/>
      <c r="R445" s="3"/>
      <c r="S445" s="6"/>
      <c r="T445" s="3"/>
      <c r="U445" s="3"/>
      <c r="V445" s="3"/>
      <c r="W445" s="3"/>
      <c r="X445" s="3"/>
      <c r="Y445" s="3"/>
      <c r="Z445" s="3"/>
      <c r="AA445" s="7" t="s">
        <v>1577</v>
      </c>
      <c r="AB445" s="8">
        <v>0</v>
      </c>
      <c r="AC445" s="9" t="str">
        <f t="shared" si="34"/>
        <v>БПН</v>
      </c>
    </row>
    <row r="446" spans="1:29" ht="15.6" x14ac:dyDescent="0.3">
      <c r="A446" s="29">
        <v>443</v>
      </c>
      <c r="B446" s="2" t="s">
        <v>27</v>
      </c>
      <c r="C446" s="52" t="s">
        <v>28</v>
      </c>
      <c r="D446" s="2"/>
      <c r="E446" s="2"/>
      <c r="F446" s="3" t="s">
        <v>241</v>
      </c>
      <c r="G446" s="3">
        <v>5000010473</v>
      </c>
      <c r="H446" s="3" t="s">
        <v>44</v>
      </c>
      <c r="I446" s="4" t="s">
        <v>847</v>
      </c>
      <c r="J446" s="3" t="s">
        <v>821</v>
      </c>
      <c r="K446" s="5">
        <v>2</v>
      </c>
      <c r="L446" s="5">
        <v>20995.200000000001</v>
      </c>
      <c r="M446" s="21">
        <f t="shared" si="32"/>
        <v>41990.400000000001</v>
      </c>
      <c r="N446" s="21">
        <f t="shared" si="33"/>
        <v>47029.248000000007</v>
      </c>
      <c r="O446" s="3"/>
      <c r="P446" s="3"/>
      <c r="Q446" s="3"/>
      <c r="R446" s="3"/>
      <c r="S446" s="6"/>
      <c r="T446" s="3"/>
      <c r="U446" s="3"/>
      <c r="V446" s="3"/>
      <c r="W446" s="3"/>
      <c r="X446" s="3"/>
      <c r="Y446" s="3"/>
      <c r="Z446" s="3"/>
      <c r="AA446" s="7" t="s">
        <v>1577</v>
      </c>
      <c r="AB446" s="8">
        <v>0</v>
      </c>
      <c r="AC446" s="9" t="str">
        <f t="shared" si="34"/>
        <v>БПН</v>
      </c>
    </row>
    <row r="447" spans="1:29" ht="15.6" x14ac:dyDescent="0.3">
      <c r="A447" s="29">
        <v>444</v>
      </c>
      <c r="B447" s="2" t="s">
        <v>27</v>
      </c>
      <c r="C447" s="52" t="s">
        <v>28</v>
      </c>
      <c r="D447" s="2"/>
      <c r="E447" s="2"/>
      <c r="F447" s="3" t="s">
        <v>848</v>
      </c>
      <c r="G447" s="3">
        <v>5000013228</v>
      </c>
      <c r="H447" s="3" t="s">
        <v>44</v>
      </c>
      <c r="I447" s="4" t="s">
        <v>849</v>
      </c>
      <c r="J447" s="3" t="s">
        <v>821</v>
      </c>
      <c r="K447" s="5">
        <v>2</v>
      </c>
      <c r="L447" s="5">
        <v>11664</v>
      </c>
      <c r="M447" s="21">
        <f t="shared" si="32"/>
        <v>23328</v>
      </c>
      <c r="N447" s="21">
        <f t="shared" si="33"/>
        <v>26127.360000000004</v>
      </c>
      <c r="O447" s="3"/>
      <c r="P447" s="3"/>
      <c r="Q447" s="3"/>
      <c r="R447" s="3"/>
      <c r="S447" s="6"/>
      <c r="T447" s="3"/>
      <c r="U447" s="3"/>
      <c r="V447" s="3"/>
      <c r="W447" s="3"/>
      <c r="X447" s="3"/>
      <c r="Y447" s="3"/>
      <c r="Z447" s="3"/>
      <c r="AA447" s="7" t="s">
        <v>1577</v>
      </c>
      <c r="AB447" s="8">
        <v>0</v>
      </c>
      <c r="AC447" s="9" t="str">
        <f t="shared" si="34"/>
        <v>БПН</v>
      </c>
    </row>
    <row r="448" spans="1:29" ht="15.6" x14ac:dyDescent="0.3">
      <c r="A448" s="29">
        <v>445</v>
      </c>
      <c r="B448" s="2" t="s">
        <v>27</v>
      </c>
      <c r="C448" s="52" t="s">
        <v>28</v>
      </c>
      <c r="D448" s="2"/>
      <c r="E448" s="2"/>
      <c r="F448" s="3" t="s">
        <v>850</v>
      </c>
      <c r="G448" s="3">
        <v>5000035495</v>
      </c>
      <c r="H448" s="3" t="s">
        <v>44</v>
      </c>
      <c r="I448" s="4" t="s">
        <v>851</v>
      </c>
      <c r="J448" s="3" t="s">
        <v>821</v>
      </c>
      <c r="K448" s="5">
        <v>2</v>
      </c>
      <c r="L448" s="5">
        <v>93312</v>
      </c>
      <c r="M448" s="21">
        <f t="shared" si="32"/>
        <v>186624</v>
      </c>
      <c r="N448" s="21">
        <f t="shared" si="33"/>
        <v>209018.88000000003</v>
      </c>
      <c r="O448" s="3"/>
      <c r="P448" s="3"/>
      <c r="Q448" s="3"/>
      <c r="R448" s="3"/>
      <c r="S448" s="6"/>
      <c r="T448" s="3"/>
      <c r="U448" s="3"/>
      <c r="V448" s="3"/>
      <c r="W448" s="3"/>
      <c r="X448" s="3"/>
      <c r="Y448" s="3"/>
      <c r="Z448" s="3"/>
      <c r="AA448" s="7" t="s">
        <v>1577</v>
      </c>
      <c r="AB448" s="8">
        <v>0</v>
      </c>
      <c r="AC448" s="9" t="str">
        <f t="shared" si="34"/>
        <v>БПН</v>
      </c>
    </row>
    <row r="449" spans="1:29" ht="15.6" x14ac:dyDescent="0.3">
      <c r="A449" s="29">
        <v>446</v>
      </c>
      <c r="B449" s="2" t="s">
        <v>27</v>
      </c>
      <c r="C449" s="52" t="s">
        <v>28</v>
      </c>
      <c r="D449" s="2"/>
      <c r="E449" s="2"/>
      <c r="F449" s="3" t="s">
        <v>852</v>
      </c>
      <c r="G449" s="3">
        <v>5000004490</v>
      </c>
      <c r="H449" s="3" t="s">
        <v>44</v>
      </c>
      <c r="I449" s="4" t="s">
        <v>853</v>
      </c>
      <c r="J449" s="3" t="s">
        <v>185</v>
      </c>
      <c r="K449" s="5">
        <v>10</v>
      </c>
      <c r="L449" s="5">
        <v>41687.14</v>
      </c>
      <c r="M449" s="21">
        <f t="shared" si="32"/>
        <v>416871.4</v>
      </c>
      <c r="N449" s="21">
        <f t="shared" si="33"/>
        <v>466895.96800000005</v>
      </c>
      <c r="O449" s="3"/>
      <c r="P449" s="3"/>
      <c r="Q449" s="3"/>
      <c r="R449" s="3"/>
      <c r="S449" s="6"/>
      <c r="T449" s="3"/>
      <c r="U449" s="3"/>
      <c r="V449" s="3"/>
      <c r="W449" s="3"/>
      <c r="X449" s="3"/>
      <c r="Y449" s="3"/>
      <c r="Z449" s="3"/>
      <c r="AA449" s="7" t="s">
        <v>1577</v>
      </c>
      <c r="AB449" s="8">
        <v>0</v>
      </c>
      <c r="AC449" s="9" t="str">
        <f t="shared" si="34"/>
        <v>БПН</v>
      </c>
    </row>
    <row r="450" spans="1:29" ht="15.6" x14ac:dyDescent="0.3">
      <c r="A450" s="29">
        <v>447</v>
      </c>
      <c r="B450" s="2" t="s">
        <v>27</v>
      </c>
      <c r="C450" s="52" t="s">
        <v>28</v>
      </c>
      <c r="D450" s="2"/>
      <c r="E450" s="2"/>
      <c r="F450" s="3" t="s">
        <v>689</v>
      </c>
      <c r="G450" s="3">
        <v>5000004867</v>
      </c>
      <c r="H450" s="3" t="s">
        <v>44</v>
      </c>
      <c r="I450" s="4" t="s">
        <v>854</v>
      </c>
      <c r="J450" s="3" t="s">
        <v>185</v>
      </c>
      <c r="K450" s="5">
        <v>19</v>
      </c>
      <c r="L450" s="5">
        <v>16796.16</v>
      </c>
      <c r="M450" s="21">
        <f t="shared" si="32"/>
        <v>319127.03999999998</v>
      </c>
      <c r="N450" s="21">
        <f t="shared" si="33"/>
        <v>357422.28480000002</v>
      </c>
      <c r="O450" s="3"/>
      <c r="P450" s="3"/>
      <c r="Q450" s="3"/>
      <c r="R450" s="3"/>
      <c r="S450" s="6"/>
      <c r="T450" s="3"/>
      <c r="U450" s="3"/>
      <c r="V450" s="3"/>
      <c r="W450" s="3"/>
      <c r="X450" s="3"/>
      <c r="Y450" s="3"/>
      <c r="Z450" s="3"/>
      <c r="AA450" s="7" t="s">
        <v>1577</v>
      </c>
      <c r="AB450" s="8">
        <v>0</v>
      </c>
      <c r="AC450" s="9" t="str">
        <f t="shared" si="34"/>
        <v>БПН</v>
      </c>
    </row>
    <row r="451" spans="1:29" ht="15.6" x14ac:dyDescent="0.3">
      <c r="A451" s="29">
        <v>448</v>
      </c>
      <c r="B451" s="2" t="s">
        <v>27</v>
      </c>
      <c r="C451" s="52" t="s">
        <v>28</v>
      </c>
      <c r="D451" s="2"/>
      <c r="E451" s="2"/>
      <c r="F451" s="3" t="s">
        <v>689</v>
      </c>
      <c r="G451" s="3">
        <v>5000003884</v>
      </c>
      <c r="H451" s="3" t="s">
        <v>44</v>
      </c>
      <c r="I451" s="4" t="s">
        <v>855</v>
      </c>
      <c r="J451" s="3" t="s">
        <v>185</v>
      </c>
      <c r="K451" s="5">
        <v>5</v>
      </c>
      <c r="L451" s="5">
        <v>34992</v>
      </c>
      <c r="M451" s="21">
        <f t="shared" si="32"/>
        <v>174960</v>
      </c>
      <c r="N451" s="21">
        <f t="shared" si="33"/>
        <v>195955.20000000001</v>
      </c>
      <c r="O451" s="3"/>
      <c r="P451" s="3"/>
      <c r="Q451" s="3"/>
      <c r="R451" s="3"/>
      <c r="S451" s="6"/>
      <c r="T451" s="3"/>
      <c r="U451" s="3"/>
      <c r="V451" s="3"/>
      <c r="W451" s="3"/>
      <c r="X451" s="3"/>
      <c r="Y451" s="3"/>
      <c r="Z451" s="3"/>
      <c r="AA451" s="7" t="s">
        <v>1577</v>
      </c>
      <c r="AB451" s="8">
        <v>0</v>
      </c>
      <c r="AC451" s="9" t="str">
        <f t="shared" si="34"/>
        <v>БПН</v>
      </c>
    </row>
    <row r="452" spans="1:29" ht="15.6" x14ac:dyDescent="0.3">
      <c r="A452" s="29">
        <v>449</v>
      </c>
      <c r="B452" s="2" t="s">
        <v>27</v>
      </c>
      <c r="C452" s="52" t="s">
        <v>28</v>
      </c>
      <c r="D452" s="2"/>
      <c r="E452" s="2"/>
      <c r="F452" s="3" t="s">
        <v>689</v>
      </c>
      <c r="G452" s="3">
        <v>5000008161</v>
      </c>
      <c r="H452" s="3" t="s">
        <v>44</v>
      </c>
      <c r="I452" s="4" t="s">
        <v>856</v>
      </c>
      <c r="J452" s="3" t="s">
        <v>185</v>
      </c>
      <c r="K452" s="5">
        <v>5</v>
      </c>
      <c r="L452" s="5">
        <v>52488</v>
      </c>
      <c r="M452" s="21">
        <f t="shared" si="32"/>
        <v>262440</v>
      </c>
      <c r="N452" s="21">
        <f t="shared" si="33"/>
        <v>293932.80000000005</v>
      </c>
      <c r="O452" s="3"/>
      <c r="P452" s="3"/>
      <c r="Q452" s="3"/>
      <c r="R452" s="3"/>
      <c r="S452" s="6"/>
      <c r="T452" s="3"/>
      <c r="U452" s="3"/>
      <c r="V452" s="3"/>
      <c r="W452" s="3"/>
      <c r="X452" s="3"/>
      <c r="Y452" s="3"/>
      <c r="Z452" s="3"/>
      <c r="AA452" s="7" t="s">
        <v>1577</v>
      </c>
      <c r="AB452" s="8">
        <v>0</v>
      </c>
      <c r="AC452" s="9" t="str">
        <f t="shared" si="34"/>
        <v>БПН</v>
      </c>
    </row>
    <row r="453" spans="1:29" ht="15.6" x14ac:dyDescent="0.3">
      <c r="A453" s="29">
        <v>450</v>
      </c>
      <c r="B453" s="2" t="s">
        <v>27</v>
      </c>
      <c r="C453" s="52" t="s">
        <v>28</v>
      </c>
      <c r="D453" s="2"/>
      <c r="E453" s="2"/>
      <c r="F453" s="3" t="s">
        <v>857</v>
      </c>
      <c r="G453" s="3">
        <v>5000010855</v>
      </c>
      <c r="H453" s="3" t="s">
        <v>34</v>
      </c>
      <c r="I453" s="4" t="s">
        <v>858</v>
      </c>
      <c r="J453" s="3" t="s">
        <v>185</v>
      </c>
      <c r="K453" s="5">
        <v>4</v>
      </c>
      <c r="L453" s="5">
        <v>40474.080000000002</v>
      </c>
      <c r="M453" s="21">
        <f t="shared" si="32"/>
        <v>161896.32000000001</v>
      </c>
      <c r="N453" s="21">
        <f t="shared" si="33"/>
        <v>181323.87840000002</v>
      </c>
      <c r="O453" s="3"/>
      <c r="P453" s="3"/>
      <c r="Q453" s="3"/>
      <c r="R453" s="3"/>
      <c r="S453" s="6"/>
      <c r="T453" s="3"/>
      <c r="U453" s="3"/>
      <c r="V453" s="3"/>
      <c r="W453" s="3"/>
      <c r="X453" s="3"/>
      <c r="Y453" s="3"/>
      <c r="Z453" s="3"/>
      <c r="AA453" s="7" t="s">
        <v>1577</v>
      </c>
      <c r="AB453" s="8">
        <v>0</v>
      </c>
      <c r="AC453" s="9" t="str">
        <f t="shared" si="34"/>
        <v>БПН</v>
      </c>
    </row>
    <row r="454" spans="1:29" ht="15.6" x14ac:dyDescent="0.3">
      <c r="A454" s="29">
        <v>451</v>
      </c>
      <c r="B454" s="2" t="s">
        <v>27</v>
      </c>
      <c r="C454" s="52" t="s">
        <v>28</v>
      </c>
      <c r="D454" s="2"/>
      <c r="E454" s="2"/>
      <c r="F454" s="3" t="s">
        <v>533</v>
      </c>
      <c r="G454" s="3">
        <v>5000015157</v>
      </c>
      <c r="H454" s="3" t="s">
        <v>34</v>
      </c>
      <c r="I454" s="4" t="s">
        <v>859</v>
      </c>
      <c r="J454" s="3" t="s">
        <v>185</v>
      </c>
      <c r="K454" s="5">
        <v>45</v>
      </c>
      <c r="L454" s="5">
        <v>4898.88</v>
      </c>
      <c r="M454" s="21">
        <f t="shared" si="32"/>
        <v>220449.6</v>
      </c>
      <c r="N454" s="21">
        <f t="shared" si="33"/>
        <v>246903.55200000003</v>
      </c>
      <c r="O454" s="3"/>
      <c r="P454" s="3"/>
      <c r="Q454" s="3"/>
      <c r="R454" s="3"/>
      <c r="S454" s="6"/>
      <c r="T454" s="3"/>
      <c r="U454" s="3"/>
      <c r="V454" s="3"/>
      <c r="W454" s="3"/>
      <c r="X454" s="3"/>
      <c r="Y454" s="3"/>
      <c r="Z454" s="3"/>
      <c r="AA454" s="7" t="s">
        <v>1577</v>
      </c>
      <c r="AB454" s="8">
        <v>0</v>
      </c>
      <c r="AC454" s="9" t="str">
        <f t="shared" si="34"/>
        <v>БПН</v>
      </c>
    </row>
    <row r="455" spans="1:29" ht="15.6" x14ac:dyDescent="0.3">
      <c r="A455" s="29">
        <v>452</v>
      </c>
      <c r="B455" s="2" t="s">
        <v>27</v>
      </c>
      <c r="C455" s="52" t="s">
        <v>28</v>
      </c>
      <c r="D455" s="2"/>
      <c r="E455" s="2"/>
      <c r="F455" s="3" t="s">
        <v>229</v>
      </c>
      <c r="G455" s="3">
        <v>5000012660</v>
      </c>
      <c r="H455" s="3" t="s">
        <v>44</v>
      </c>
      <c r="I455" s="4" t="s">
        <v>860</v>
      </c>
      <c r="J455" s="3" t="s">
        <v>233</v>
      </c>
      <c r="K455" s="5">
        <v>25</v>
      </c>
      <c r="L455" s="5">
        <v>4024.08</v>
      </c>
      <c r="M455" s="21">
        <f t="shared" si="32"/>
        <v>100602</v>
      </c>
      <c r="N455" s="21">
        <f t="shared" si="33"/>
        <v>112674.24000000001</v>
      </c>
      <c r="O455" s="3"/>
      <c r="P455" s="3"/>
      <c r="Q455" s="3"/>
      <c r="R455" s="3"/>
      <c r="S455" s="6"/>
      <c r="T455" s="3"/>
      <c r="U455" s="3"/>
      <c r="V455" s="3"/>
      <c r="W455" s="3"/>
      <c r="X455" s="3"/>
      <c r="Y455" s="3"/>
      <c r="Z455" s="3"/>
      <c r="AA455" s="7" t="s">
        <v>1577</v>
      </c>
      <c r="AB455" s="8">
        <v>0</v>
      </c>
      <c r="AC455" s="9" t="str">
        <f t="shared" si="34"/>
        <v>БПН</v>
      </c>
    </row>
    <row r="456" spans="1:29" ht="15.6" x14ac:dyDescent="0.3">
      <c r="A456" s="29">
        <v>453</v>
      </c>
      <c r="B456" s="2" t="s">
        <v>27</v>
      </c>
      <c r="C456" s="52" t="s">
        <v>28</v>
      </c>
      <c r="D456" s="2"/>
      <c r="E456" s="2"/>
      <c r="F456" s="3" t="s">
        <v>234</v>
      </c>
      <c r="G456" s="3">
        <v>5000012653</v>
      </c>
      <c r="H456" s="3" t="s">
        <v>44</v>
      </c>
      <c r="I456" s="4" t="s">
        <v>861</v>
      </c>
      <c r="J456" s="3" t="s">
        <v>233</v>
      </c>
      <c r="K456" s="5">
        <v>20</v>
      </c>
      <c r="L456" s="5">
        <v>4024.0800000000004</v>
      </c>
      <c r="M456" s="21">
        <f t="shared" si="32"/>
        <v>80481.600000000006</v>
      </c>
      <c r="N456" s="21">
        <f t="shared" si="33"/>
        <v>90139.392000000022</v>
      </c>
      <c r="O456" s="3"/>
      <c r="P456" s="3"/>
      <c r="Q456" s="3"/>
      <c r="R456" s="3"/>
      <c r="S456" s="6"/>
      <c r="T456" s="3"/>
      <c r="U456" s="3"/>
      <c r="V456" s="3"/>
      <c r="W456" s="3"/>
      <c r="X456" s="3"/>
      <c r="Y456" s="3"/>
      <c r="Z456" s="3"/>
      <c r="AA456" s="7" t="s">
        <v>1577</v>
      </c>
      <c r="AB456" s="8">
        <v>0</v>
      </c>
      <c r="AC456" s="9" t="str">
        <f t="shared" si="34"/>
        <v>БПН</v>
      </c>
    </row>
    <row r="457" spans="1:29" ht="15.6" x14ac:dyDescent="0.3">
      <c r="A457" s="29">
        <v>454</v>
      </c>
      <c r="B457" s="2" t="s">
        <v>27</v>
      </c>
      <c r="C457" s="52" t="s">
        <v>28</v>
      </c>
      <c r="D457" s="2"/>
      <c r="E457" s="2"/>
      <c r="F457" s="3" t="s">
        <v>234</v>
      </c>
      <c r="G457" s="3">
        <v>5000013998</v>
      </c>
      <c r="H457" s="3" t="s">
        <v>44</v>
      </c>
      <c r="I457" s="4" t="s">
        <v>862</v>
      </c>
      <c r="J457" s="3" t="s">
        <v>233</v>
      </c>
      <c r="K457" s="5">
        <v>20</v>
      </c>
      <c r="L457" s="5">
        <v>4024.0800000000004</v>
      </c>
      <c r="M457" s="21">
        <f t="shared" si="32"/>
        <v>80481.600000000006</v>
      </c>
      <c r="N457" s="21">
        <f t="shared" si="33"/>
        <v>90139.392000000022</v>
      </c>
      <c r="O457" s="3"/>
      <c r="P457" s="3"/>
      <c r="Q457" s="3"/>
      <c r="R457" s="3"/>
      <c r="S457" s="6"/>
      <c r="T457" s="3"/>
      <c r="U457" s="3"/>
      <c r="V457" s="3"/>
      <c r="W457" s="3"/>
      <c r="X457" s="3"/>
      <c r="Y457" s="3"/>
      <c r="Z457" s="3"/>
      <c r="AA457" s="7" t="s">
        <v>1577</v>
      </c>
      <c r="AB457" s="8">
        <v>0</v>
      </c>
      <c r="AC457" s="9" t="str">
        <f t="shared" si="34"/>
        <v>БПН</v>
      </c>
    </row>
    <row r="458" spans="1:29" ht="15.6" x14ac:dyDescent="0.3">
      <c r="A458" s="29">
        <v>455</v>
      </c>
      <c r="B458" s="2" t="s">
        <v>27</v>
      </c>
      <c r="C458" s="52" t="s">
        <v>28</v>
      </c>
      <c r="D458" s="2"/>
      <c r="E458" s="2"/>
      <c r="F458" s="3" t="s">
        <v>234</v>
      </c>
      <c r="G458" s="3">
        <v>5000012658</v>
      </c>
      <c r="H458" s="3" t="s">
        <v>44</v>
      </c>
      <c r="I458" s="4" t="s">
        <v>863</v>
      </c>
      <c r="J458" s="3" t="s">
        <v>233</v>
      </c>
      <c r="K458" s="5">
        <v>20</v>
      </c>
      <c r="L458" s="5">
        <v>4024.0800000000004</v>
      </c>
      <c r="M458" s="21">
        <f t="shared" si="32"/>
        <v>80481.600000000006</v>
      </c>
      <c r="N458" s="21">
        <f t="shared" si="33"/>
        <v>90139.392000000022</v>
      </c>
      <c r="O458" s="3"/>
      <c r="P458" s="3"/>
      <c r="Q458" s="3"/>
      <c r="R458" s="3"/>
      <c r="S458" s="6"/>
      <c r="T458" s="3"/>
      <c r="U458" s="3"/>
      <c r="V458" s="3"/>
      <c r="W458" s="3"/>
      <c r="X458" s="3"/>
      <c r="Y458" s="3"/>
      <c r="Z458" s="3"/>
      <c r="AA458" s="7" t="s">
        <v>1577</v>
      </c>
      <c r="AB458" s="8">
        <v>0</v>
      </c>
      <c r="AC458" s="9" t="str">
        <f t="shared" si="34"/>
        <v>БПН</v>
      </c>
    </row>
    <row r="459" spans="1:29" ht="15.6" x14ac:dyDescent="0.3">
      <c r="A459" s="29">
        <v>456</v>
      </c>
      <c r="B459" s="2" t="s">
        <v>27</v>
      </c>
      <c r="C459" s="52" t="s">
        <v>28</v>
      </c>
      <c r="D459" s="2"/>
      <c r="E459" s="2"/>
      <c r="F459" s="3" t="s">
        <v>466</v>
      </c>
      <c r="G459" s="3">
        <v>5000012656</v>
      </c>
      <c r="H459" s="3" t="s">
        <v>44</v>
      </c>
      <c r="I459" s="4" t="s">
        <v>864</v>
      </c>
      <c r="J459" s="3" t="s">
        <v>233</v>
      </c>
      <c r="K459" s="5">
        <v>10</v>
      </c>
      <c r="L459" s="5">
        <v>4024.0800000000004</v>
      </c>
      <c r="M459" s="21">
        <f t="shared" si="32"/>
        <v>40240.800000000003</v>
      </c>
      <c r="N459" s="21">
        <f t="shared" si="33"/>
        <v>45069.696000000011</v>
      </c>
      <c r="O459" s="3"/>
      <c r="P459" s="3"/>
      <c r="Q459" s="3"/>
      <c r="R459" s="3"/>
      <c r="S459" s="6"/>
      <c r="T459" s="3"/>
      <c r="U459" s="3"/>
      <c r="V459" s="3"/>
      <c r="W459" s="3"/>
      <c r="X459" s="3"/>
      <c r="Y459" s="3"/>
      <c r="Z459" s="3"/>
      <c r="AA459" s="7" t="s">
        <v>1577</v>
      </c>
      <c r="AB459" s="8">
        <v>0</v>
      </c>
      <c r="AC459" s="9" t="str">
        <f t="shared" si="34"/>
        <v>БПН</v>
      </c>
    </row>
    <row r="460" spans="1:29" ht="15.6" x14ac:dyDescent="0.3">
      <c r="A460" s="29">
        <v>457</v>
      </c>
      <c r="B460" s="2" t="s">
        <v>27</v>
      </c>
      <c r="C460" s="52" t="s">
        <v>28</v>
      </c>
      <c r="D460" s="2"/>
      <c r="E460" s="2"/>
      <c r="F460" s="3" t="s">
        <v>865</v>
      </c>
      <c r="G460" s="3">
        <v>4000009342</v>
      </c>
      <c r="H460" s="3" t="s">
        <v>44</v>
      </c>
      <c r="I460" s="4" t="s">
        <v>866</v>
      </c>
      <c r="J460" s="3" t="s">
        <v>185</v>
      </c>
      <c r="K460" s="5">
        <v>4</v>
      </c>
      <c r="L460" s="5">
        <v>9097.92</v>
      </c>
      <c r="M460" s="21">
        <f t="shared" si="32"/>
        <v>36391.68</v>
      </c>
      <c r="N460" s="21">
        <f t="shared" si="33"/>
        <v>40758.681600000004</v>
      </c>
      <c r="O460" s="3"/>
      <c r="P460" s="3"/>
      <c r="Q460" s="3"/>
      <c r="R460" s="3"/>
      <c r="S460" s="6"/>
      <c r="T460" s="3"/>
      <c r="U460" s="3"/>
      <c r="V460" s="3"/>
      <c r="W460" s="3"/>
      <c r="X460" s="3"/>
      <c r="Y460" s="3"/>
      <c r="Z460" s="3"/>
      <c r="AA460" s="7" t="s">
        <v>1577</v>
      </c>
      <c r="AB460" s="8">
        <v>0</v>
      </c>
      <c r="AC460" s="9" t="str">
        <f t="shared" si="34"/>
        <v>БПН</v>
      </c>
    </row>
    <row r="461" spans="1:29" ht="15.6" x14ac:dyDescent="0.3">
      <c r="A461" s="29">
        <v>458</v>
      </c>
      <c r="B461" s="2" t="s">
        <v>27</v>
      </c>
      <c r="C461" s="52" t="s">
        <v>28</v>
      </c>
      <c r="D461" s="2"/>
      <c r="E461" s="2"/>
      <c r="F461" s="3" t="s">
        <v>867</v>
      </c>
      <c r="G461" s="3">
        <v>5000004546</v>
      </c>
      <c r="H461" s="3" t="s">
        <v>44</v>
      </c>
      <c r="I461" s="4" t="s">
        <v>868</v>
      </c>
      <c r="J461" s="3" t="s">
        <v>185</v>
      </c>
      <c r="K461" s="5">
        <v>4</v>
      </c>
      <c r="L461" s="5">
        <v>9097.92</v>
      </c>
      <c r="M461" s="21">
        <f t="shared" si="32"/>
        <v>36391.68</v>
      </c>
      <c r="N461" s="21">
        <f t="shared" si="33"/>
        <v>40758.681600000004</v>
      </c>
      <c r="O461" s="3"/>
      <c r="P461" s="3"/>
      <c r="Q461" s="3"/>
      <c r="R461" s="3"/>
      <c r="S461" s="6"/>
      <c r="T461" s="3"/>
      <c r="U461" s="3"/>
      <c r="V461" s="3"/>
      <c r="W461" s="3"/>
      <c r="X461" s="3"/>
      <c r="Y461" s="3"/>
      <c r="Z461" s="3"/>
      <c r="AA461" s="7" t="s">
        <v>1577</v>
      </c>
      <c r="AB461" s="8">
        <v>0</v>
      </c>
      <c r="AC461" s="9" t="str">
        <f t="shared" si="34"/>
        <v>БПН</v>
      </c>
    </row>
    <row r="462" spans="1:29" ht="15.6" x14ac:dyDescent="0.3">
      <c r="A462" s="29">
        <v>459</v>
      </c>
      <c r="B462" s="2" t="s">
        <v>27</v>
      </c>
      <c r="C462" s="52" t="s">
        <v>28</v>
      </c>
      <c r="D462" s="2"/>
      <c r="E462" s="2"/>
      <c r="F462" s="3" t="s">
        <v>869</v>
      </c>
      <c r="G462" s="3">
        <v>5000000682</v>
      </c>
      <c r="H462" s="3" t="s">
        <v>44</v>
      </c>
      <c r="I462" s="4" t="s">
        <v>870</v>
      </c>
      <c r="J462" s="3" t="s">
        <v>185</v>
      </c>
      <c r="K462" s="5">
        <v>4</v>
      </c>
      <c r="L462" s="5">
        <v>9097.92</v>
      </c>
      <c r="M462" s="21">
        <f t="shared" si="32"/>
        <v>36391.68</v>
      </c>
      <c r="N462" s="21">
        <f t="shared" si="33"/>
        <v>40758.681600000004</v>
      </c>
      <c r="O462" s="3"/>
      <c r="P462" s="3"/>
      <c r="Q462" s="3"/>
      <c r="R462" s="3"/>
      <c r="S462" s="6"/>
      <c r="T462" s="3"/>
      <c r="U462" s="3"/>
      <c r="V462" s="3"/>
      <c r="W462" s="3"/>
      <c r="X462" s="3"/>
      <c r="Y462" s="3"/>
      <c r="Z462" s="3"/>
      <c r="AA462" s="7" t="s">
        <v>1577</v>
      </c>
      <c r="AB462" s="8">
        <v>0</v>
      </c>
      <c r="AC462" s="9" t="str">
        <f t="shared" si="34"/>
        <v>БПН</v>
      </c>
    </row>
    <row r="463" spans="1:29" ht="15.6" x14ac:dyDescent="0.3">
      <c r="A463" s="29">
        <v>460</v>
      </c>
      <c r="B463" s="2" t="s">
        <v>27</v>
      </c>
      <c r="C463" s="52" t="s">
        <v>28</v>
      </c>
      <c r="D463" s="2"/>
      <c r="E463" s="2"/>
      <c r="F463" s="3" t="s">
        <v>871</v>
      </c>
      <c r="G463" s="3">
        <v>5000000023</v>
      </c>
      <c r="H463" s="3" t="s">
        <v>34</v>
      </c>
      <c r="I463" s="4" t="s">
        <v>872</v>
      </c>
      <c r="J463" s="3" t="s">
        <v>185</v>
      </c>
      <c r="K463" s="5">
        <v>200</v>
      </c>
      <c r="L463" s="5">
        <v>909.79</v>
      </c>
      <c r="M463" s="21">
        <f t="shared" si="32"/>
        <v>181958</v>
      </c>
      <c r="N463" s="21">
        <f t="shared" si="33"/>
        <v>203792.96000000002</v>
      </c>
      <c r="O463" s="3"/>
      <c r="P463" s="3"/>
      <c r="Q463" s="3"/>
      <c r="R463" s="3"/>
      <c r="S463" s="6"/>
      <c r="T463" s="3"/>
      <c r="U463" s="3"/>
      <c r="V463" s="3"/>
      <c r="W463" s="3"/>
      <c r="X463" s="3"/>
      <c r="Y463" s="3"/>
      <c r="Z463" s="3"/>
      <c r="AA463" s="7" t="s">
        <v>1577</v>
      </c>
      <c r="AB463" s="8">
        <v>0</v>
      </c>
      <c r="AC463" s="9" t="str">
        <f t="shared" si="34"/>
        <v>БПН</v>
      </c>
    </row>
    <row r="464" spans="1:29" ht="15.6" x14ac:dyDescent="0.3">
      <c r="A464" s="29">
        <v>461</v>
      </c>
      <c r="B464" s="2" t="s">
        <v>27</v>
      </c>
      <c r="C464" s="52" t="s">
        <v>28</v>
      </c>
      <c r="D464" s="2"/>
      <c r="E464" s="2"/>
      <c r="F464" s="3" t="s">
        <v>873</v>
      </c>
      <c r="G464" s="3">
        <v>5000014935</v>
      </c>
      <c r="H464" s="3" t="s">
        <v>34</v>
      </c>
      <c r="I464" s="4" t="s">
        <v>874</v>
      </c>
      <c r="J464" s="3" t="s">
        <v>185</v>
      </c>
      <c r="K464" s="5">
        <v>200</v>
      </c>
      <c r="L464" s="5">
        <v>1691.28</v>
      </c>
      <c r="M464" s="21">
        <f t="shared" si="32"/>
        <v>338256</v>
      </c>
      <c r="N464" s="21">
        <f t="shared" si="33"/>
        <v>378846.72000000003</v>
      </c>
      <c r="O464" s="3"/>
      <c r="P464" s="3"/>
      <c r="Q464" s="3"/>
      <c r="R464" s="3"/>
      <c r="S464" s="6"/>
      <c r="T464" s="3"/>
      <c r="U464" s="3"/>
      <c r="V464" s="3"/>
      <c r="W464" s="3"/>
      <c r="X464" s="3"/>
      <c r="Y464" s="3"/>
      <c r="Z464" s="3"/>
      <c r="AA464" s="7" t="s">
        <v>1577</v>
      </c>
      <c r="AB464" s="8">
        <v>0</v>
      </c>
      <c r="AC464" s="9" t="str">
        <f t="shared" si="34"/>
        <v>БПН</v>
      </c>
    </row>
    <row r="465" spans="1:29" ht="15.6" x14ac:dyDescent="0.3">
      <c r="A465" s="29">
        <v>462</v>
      </c>
      <c r="B465" s="2" t="s">
        <v>27</v>
      </c>
      <c r="C465" s="52" t="s">
        <v>28</v>
      </c>
      <c r="D465" s="2"/>
      <c r="E465" s="2"/>
      <c r="F465" s="3" t="s">
        <v>875</v>
      </c>
      <c r="G465" s="3">
        <v>5000013966</v>
      </c>
      <c r="H465" s="3" t="s">
        <v>44</v>
      </c>
      <c r="I465" s="4" t="s">
        <v>876</v>
      </c>
      <c r="J465" s="3" t="s">
        <v>185</v>
      </c>
      <c r="K465" s="5">
        <v>100</v>
      </c>
      <c r="L465" s="5">
        <v>1866.24</v>
      </c>
      <c r="M465" s="21">
        <f t="shared" si="32"/>
        <v>186624</v>
      </c>
      <c r="N465" s="21">
        <f t="shared" si="33"/>
        <v>209018.88000000003</v>
      </c>
      <c r="O465" s="3"/>
      <c r="P465" s="3"/>
      <c r="Q465" s="3"/>
      <c r="R465" s="3"/>
      <c r="S465" s="6"/>
      <c r="T465" s="3"/>
      <c r="U465" s="3"/>
      <c r="V465" s="3"/>
      <c r="W465" s="3"/>
      <c r="X465" s="3"/>
      <c r="Y465" s="3"/>
      <c r="Z465" s="3"/>
      <c r="AA465" s="7" t="s">
        <v>1577</v>
      </c>
      <c r="AB465" s="8">
        <v>0</v>
      </c>
      <c r="AC465" s="9" t="str">
        <f t="shared" si="34"/>
        <v>БПН</v>
      </c>
    </row>
    <row r="466" spans="1:29" ht="15.6" x14ac:dyDescent="0.3">
      <c r="A466" s="29">
        <v>463</v>
      </c>
      <c r="B466" s="2" t="s">
        <v>27</v>
      </c>
      <c r="C466" s="52" t="s">
        <v>28</v>
      </c>
      <c r="D466" s="2"/>
      <c r="E466" s="2"/>
      <c r="F466" s="3" t="s">
        <v>774</v>
      </c>
      <c r="G466" s="3">
        <v>5000064362</v>
      </c>
      <c r="H466" s="3" t="s">
        <v>34</v>
      </c>
      <c r="I466" s="4" t="s">
        <v>877</v>
      </c>
      <c r="J466" s="3" t="s">
        <v>185</v>
      </c>
      <c r="K466" s="5">
        <v>150</v>
      </c>
      <c r="L466" s="5">
        <v>1475.5</v>
      </c>
      <c r="M466" s="21">
        <f t="shared" si="32"/>
        <v>221325</v>
      </c>
      <c r="N466" s="21">
        <f t="shared" si="33"/>
        <v>247884.00000000003</v>
      </c>
      <c r="O466" s="3"/>
      <c r="P466" s="3"/>
      <c r="Q466" s="3"/>
      <c r="R466" s="3"/>
      <c r="S466" s="6"/>
      <c r="T466" s="3"/>
      <c r="U466" s="3"/>
      <c r="V466" s="3"/>
      <c r="W466" s="3"/>
      <c r="X466" s="3"/>
      <c r="Y466" s="3"/>
      <c r="Z466" s="3"/>
      <c r="AA466" s="7" t="s">
        <v>1577</v>
      </c>
      <c r="AB466" s="8">
        <v>0</v>
      </c>
      <c r="AC466" s="9" t="str">
        <f t="shared" si="34"/>
        <v>БПН</v>
      </c>
    </row>
    <row r="467" spans="1:29" ht="15.6" x14ac:dyDescent="0.3">
      <c r="A467" s="29">
        <v>464</v>
      </c>
      <c r="B467" s="2" t="s">
        <v>27</v>
      </c>
      <c r="C467" s="52" t="s">
        <v>28</v>
      </c>
      <c r="D467" s="2"/>
      <c r="E467" s="2"/>
      <c r="F467" s="3" t="s">
        <v>879</v>
      </c>
      <c r="G467" s="3">
        <v>5000016095</v>
      </c>
      <c r="H467" s="3" t="s">
        <v>34</v>
      </c>
      <c r="I467" s="4" t="s">
        <v>880</v>
      </c>
      <c r="J467" s="3" t="s">
        <v>185</v>
      </c>
      <c r="K467" s="5">
        <v>40</v>
      </c>
      <c r="L467" s="5">
        <v>5832</v>
      </c>
      <c r="M467" s="21">
        <f t="shared" ref="M467:M488" si="35">L467*K467</f>
        <v>233280</v>
      </c>
      <c r="N467" s="21">
        <f t="shared" ref="N467:N488" si="36">M467*1.12</f>
        <v>261273.60000000003</v>
      </c>
      <c r="O467" s="3"/>
      <c r="P467" s="3"/>
      <c r="Q467" s="3"/>
      <c r="R467" s="3"/>
      <c r="S467" s="6"/>
      <c r="T467" s="3"/>
      <c r="U467" s="3"/>
      <c r="V467" s="3"/>
      <c r="W467" s="3"/>
      <c r="X467" s="3"/>
      <c r="Y467" s="3"/>
      <c r="Z467" s="3"/>
      <c r="AA467" s="7" t="s">
        <v>1577</v>
      </c>
      <c r="AB467" s="8">
        <v>0</v>
      </c>
      <c r="AC467" s="9" t="str">
        <f t="shared" ref="AC467:AC489" si="37">IF(M467&gt;1966000,"ОК","БПН")</f>
        <v>БПН</v>
      </c>
    </row>
    <row r="468" spans="1:29" ht="15.6" x14ac:dyDescent="0.3">
      <c r="A468" s="29">
        <v>465</v>
      </c>
      <c r="B468" s="2" t="s">
        <v>27</v>
      </c>
      <c r="C468" s="52" t="s">
        <v>28</v>
      </c>
      <c r="D468" s="2"/>
      <c r="E468" s="2"/>
      <c r="F468" s="3" t="s">
        <v>881</v>
      </c>
      <c r="G468" s="3">
        <v>5000046331</v>
      </c>
      <c r="H468" s="3" t="s">
        <v>34</v>
      </c>
      <c r="I468" s="4" t="s">
        <v>882</v>
      </c>
      <c r="J468" s="3" t="s">
        <v>185</v>
      </c>
      <c r="K468" s="5">
        <v>55</v>
      </c>
      <c r="L468" s="5">
        <v>16212.959999999997</v>
      </c>
      <c r="M468" s="21">
        <f t="shared" si="35"/>
        <v>891712.79999999981</v>
      </c>
      <c r="N468" s="21">
        <f t="shared" si="36"/>
        <v>998718.33599999989</v>
      </c>
      <c r="O468" s="3"/>
      <c r="P468" s="3"/>
      <c r="Q468" s="3"/>
      <c r="R468" s="3"/>
      <c r="S468" s="6"/>
      <c r="T468" s="3"/>
      <c r="U468" s="3"/>
      <c r="V468" s="3"/>
      <c r="W468" s="3"/>
      <c r="X468" s="3"/>
      <c r="Y468" s="3"/>
      <c r="Z468" s="3"/>
      <c r="AA468" s="7" t="s">
        <v>1577</v>
      </c>
      <c r="AB468" s="8">
        <v>0</v>
      </c>
      <c r="AC468" s="9" t="str">
        <f t="shared" si="37"/>
        <v>БПН</v>
      </c>
    </row>
    <row r="469" spans="1:29" ht="15.6" x14ac:dyDescent="0.3">
      <c r="A469" s="29">
        <v>466</v>
      </c>
      <c r="B469" s="2" t="s">
        <v>27</v>
      </c>
      <c r="C469" s="52" t="s">
        <v>28</v>
      </c>
      <c r="D469" s="2"/>
      <c r="E469" s="2"/>
      <c r="F469" s="3" t="s">
        <v>885</v>
      </c>
      <c r="G469" s="3">
        <v>5000010400</v>
      </c>
      <c r="H469" s="3" t="s">
        <v>884</v>
      </c>
      <c r="I469" s="4" t="s">
        <v>886</v>
      </c>
      <c r="J469" s="3" t="s">
        <v>185</v>
      </c>
      <c r="K469" s="5">
        <v>180</v>
      </c>
      <c r="L469" s="5">
        <v>781.49</v>
      </c>
      <c r="M469" s="21">
        <f t="shared" si="35"/>
        <v>140668.20000000001</v>
      </c>
      <c r="N469" s="21">
        <f t="shared" si="36"/>
        <v>157548.38400000002</v>
      </c>
      <c r="O469" s="3"/>
      <c r="P469" s="3"/>
      <c r="Q469" s="3"/>
      <c r="R469" s="3"/>
      <c r="S469" s="6"/>
      <c r="T469" s="3"/>
      <c r="U469" s="3"/>
      <c r="V469" s="3"/>
      <c r="W469" s="3"/>
      <c r="X469" s="3"/>
      <c r="Y469" s="3"/>
      <c r="Z469" s="3"/>
      <c r="AA469" s="7" t="s">
        <v>1577</v>
      </c>
      <c r="AB469" s="8">
        <v>0</v>
      </c>
      <c r="AC469" s="9" t="str">
        <f t="shared" si="37"/>
        <v>БПН</v>
      </c>
    </row>
    <row r="470" spans="1:29" ht="15.6" x14ac:dyDescent="0.3">
      <c r="A470" s="29">
        <v>467</v>
      </c>
      <c r="B470" s="2" t="s">
        <v>27</v>
      </c>
      <c r="C470" s="52" t="s">
        <v>28</v>
      </c>
      <c r="D470" s="2"/>
      <c r="E470" s="2"/>
      <c r="F470" s="3" t="s">
        <v>887</v>
      </c>
      <c r="G470" s="3">
        <v>5000010409</v>
      </c>
      <c r="H470" s="3" t="s">
        <v>34</v>
      </c>
      <c r="I470" s="4" t="s">
        <v>888</v>
      </c>
      <c r="J470" s="3" t="s">
        <v>185</v>
      </c>
      <c r="K470" s="5">
        <v>126</v>
      </c>
      <c r="L470" s="5">
        <v>194</v>
      </c>
      <c r="M470" s="21">
        <f t="shared" si="35"/>
        <v>24444</v>
      </c>
      <c r="N470" s="21">
        <f t="shared" si="36"/>
        <v>27377.280000000002</v>
      </c>
      <c r="O470" s="3"/>
      <c r="P470" s="3"/>
      <c r="Q470" s="3"/>
      <c r="R470" s="3"/>
      <c r="S470" s="6"/>
      <c r="T470" s="3"/>
      <c r="U470" s="3"/>
      <c r="V470" s="3"/>
      <c r="W470" s="3"/>
      <c r="X470" s="3"/>
      <c r="Y470" s="3"/>
      <c r="Z470" s="3"/>
      <c r="AA470" s="7" t="s">
        <v>1577</v>
      </c>
      <c r="AB470" s="8">
        <v>0</v>
      </c>
      <c r="AC470" s="9" t="str">
        <f t="shared" si="37"/>
        <v>БПН</v>
      </c>
    </row>
    <row r="471" spans="1:29" ht="15.6" x14ac:dyDescent="0.3">
      <c r="A471" s="29">
        <v>468</v>
      </c>
      <c r="B471" s="2" t="s">
        <v>27</v>
      </c>
      <c r="C471" s="52" t="s">
        <v>28</v>
      </c>
      <c r="D471" s="2"/>
      <c r="E471" s="2"/>
      <c r="F471" s="3" t="s">
        <v>889</v>
      </c>
      <c r="G471" s="3">
        <v>4000000550</v>
      </c>
      <c r="H471" s="3" t="s">
        <v>884</v>
      </c>
      <c r="I471" s="4" t="s">
        <v>890</v>
      </c>
      <c r="J471" s="3" t="s">
        <v>454</v>
      </c>
      <c r="K471" s="5">
        <v>65</v>
      </c>
      <c r="L471" s="5">
        <v>5231.3</v>
      </c>
      <c r="M471" s="21">
        <f t="shared" si="35"/>
        <v>340034.5</v>
      </c>
      <c r="N471" s="21">
        <f t="shared" si="36"/>
        <v>380838.64</v>
      </c>
      <c r="O471" s="3"/>
      <c r="P471" s="3"/>
      <c r="Q471" s="3"/>
      <c r="R471" s="3"/>
      <c r="S471" s="6"/>
      <c r="T471" s="3"/>
      <c r="U471" s="3"/>
      <c r="V471" s="3"/>
      <c r="W471" s="3"/>
      <c r="X471" s="3"/>
      <c r="Y471" s="3"/>
      <c r="Z471" s="3"/>
      <c r="AA471" s="7" t="s">
        <v>1577</v>
      </c>
      <c r="AB471" s="8">
        <v>0</v>
      </c>
      <c r="AC471" s="9" t="str">
        <f t="shared" si="37"/>
        <v>БПН</v>
      </c>
    </row>
    <row r="472" spans="1:29" ht="15.6" x14ac:dyDescent="0.3">
      <c r="A472" s="29">
        <v>469</v>
      </c>
      <c r="B472" s="2" t="s">
        <v>27</v>
      </c>
      <c r="C472" s="52" t="s">
        <v>28</v>
      </c>
      <c r="D472" s="2"/>
      <c r="E472" s="2"/>
      <c r="F472" s="3" t="s">
        <v>891</v>
      </c>
      <c r="G472" s="3">
        <v>5000003876</v>
      </c>
      <c r="H472" s="3" t="s">
        <v>884</v>
      </c>
      <c r="I472" s="4" t="s">
        <v>892</v>
      </c>
      <c r="J472" s="3" t="s">
        <v>363</v>
      </c>
      <c r="K472" s="5">
        <v>20</v>
      </c>
      <c r="L472" s="5">
        <v>9014</v>
      </c>
      <c r="M472" s="21">
        <f t="shared" si="35"/>
        <v>180280</v>
      </c>
      <c r="N472" s="21">
        <f t="shared" si="36"/>
        <v>201913.60000000001</v>
      </c>
      <c r="O472" s="3"/>
      <c r="P472" s="3"/>
      <c r="Q472" s="3"/>
      <c r="R472" s="3"/>
      <c r="S472" s="6"/>
      <c r="T472" s="3"/>
      <c r="U472" s="3"/>
      <c r="V472" s="3"/>
      <c r="W472" s="3"/>
      <c r="X472" s="3"/>
      <c r="Y472" s="3"/>
      <c r="Z472" s="3"/>
      <c r="AA472" s="7" t="s">
        <v>1577</v>
      </c>
      <c r="AB472" s="8">
        <v>0</v>
      </c>
      <c r="AC472" s="9" t="str">
        <f t="shared" si="37"/>
        <v>БПН</v>
      </c>
    </row>
    <row r="473" spans="1:29" ht="15.6" x14ac:dyDescent="0.3">
      <c r="A473" s="29">
        <v>470</v>
      </c>
      <c r="B473" s="2" t="s">
        <v>27</v>
      </c>
      <c r="C473" s="52" t="s">
        <v>28</v>
      </c>
      <c r="D473" s="2"/>
      <c r="E473" s="2"/>
      <c r="F473" s="3" t="s">
        <v>893</v>
      </c>
      <c r="G473" s="3">
        <v>5000001025</v>
      </c>
      <c r="H473" s="3" t="s">
        <v>884</v>
      </c>
      <c r="I473" s="4" t="s">
        <v>894</v>
      </c>
      <c r="J473" s="3" t="s">
        <v>185</v>
      </c>
      <c r="K473" s="5">
        <v>10</v>
      </c>
      <c r="L473" s="5">
        <v>1175</v>
      </c>
      <c r="M473" s="21">
        <f t="shared" si="35"/>
        <v>11750</v>
      </c>
      <c r="N473" s="21">
        <f t="shared" si="36"/>
        <v>13160.000000000002</v>
      </c>
      <c r="O473" s="3"/>
      <c r="P473" s="3"/>
      <c r="Q473" s="3"/>
      <c r="R473" s="3"/>
      <c r="S473" s="6"/>
      <c r="T473" s="3"/>
      <c r="U473" s="3"/>
      <c r="V473" s="3"/>
      <c r="W473" s="3"/>
      <c r="X473" s="3"/>
      <c r="Y473" s="3"/>
      <c r="Z473" s="3"/>
      <c r="AA473" s="7" t="s">
        <v>1577</v>
      </c>
      <c r="AB473" s="8">
        <v>0</v>
      </c>
      <c r="AC473" s="9" t="str">
        <f t="shared" si="37"/>
        <v>БПН</v>
      </c>
    </row>
    <row r="474" spans="1:29" ht="15.6" x14ac:dyDescent="0.3">
      <c r="A474" s="29">
        <v>471</v>
      </c>
      <c r="B474" s="2" t="s">
        <v>27</v>
      </c>
      <c r="C474" s="52" t="s">
        <v>28</v>
      </c>
      <c r="D474" s="2"/>
      <c r="E474" s="2"/>
      <c r="F474" s="3" t="s">
        <v>893</v>
      </c>
      <c r="G474" s="3">
        <v>5000001569</v>
      </c>
      <c r="H474" s="3" t="s">
        <v>884</v>
      </c>
      <c r="I474" s="4" t="s">
        <v>895</v>
      </c>
      <c r="J474" s="3" t="s">
        <v>185</v>
      </c>
      <c r="K474" s="5">
        <v>10</v>
      </c>
      <c r="L474" s="5">
        <v>7822</v>
      </c>
      <c r="M474" s="21">
        <f t="shared" si="35"/>
        <v>78220</v>
      </c>
      <c r="N474" s="21">
        <f t="shared" si="36"/>
        <v>87606.400000000009</v>
      </c>
      <c r="O474" s="3"/>
      <c r="P474" s="3"/>
      <c r="Q474" s="3"/>
      <c r="R474" s="3"/>
      <c r="S474" s="6"/>
      <c r="T474" s="3"/>
      <c r="U474" s="3"/>
      <c r="V474" s="3"/>
      <c r="W474" s="3"/>
      <c r="X474" s="3"/>
      <c r="Y474" s="3"/>
      <c r="Z474" s="3"/>
      <c r="AA474" s="7" t="s">
        <v>1577</v>
      </c>
      <c r="AB474" s="8">
        <v>0</v>
      </c>
      <c r="AC474" s="9" t="str">
        <f t="shared" si="37"/>
        <v>БПН</v>
      </c>
    </row>
    <row r="475" spans="1:29" ht="15.6" x14ac:dyDescent="0.3">
      <c r="A475" s="29">
        <v>472</v>
      </c>
      <c r="B475" s="2" t="s">
        <v>27</v>
      </c>
      <c r="C475" s="52" t="s">
        <v>28</v>
      </c>
      <c r="D475" s="2"/>
      <c r="E475" s="2"/>
      <c r="F475" s="3" t="s">
        <v>893</v>
      </c>
      <c r="G475" s="3">
        <v>4000002860</v>
      </c>
      <c r="H475" s="3" t="s">
        <v>884</v>
      </c>
      <c r="I475" s="4" t="s">
        <v>896</v>
      </c>
      <c r="J475" s="3" t="s">
        <v>185</v>
      </c>
      <c r="K475" s="5">
        <v>10</v>
      </c>
      <c r="L475" s="5">
        <v>7822</v>
      </c>
      <c r="M475" s="21">
        <f t="shared" si="35"/>
        <v>78220</v>
      </c>
      <c r="N475" s="21">
        <f t="shared" si="36"/>
        <v>87606.400000000009</v>
      </c>
      <c r="O475" s="3"/>
      <c r="P475" s="3"/>
      <c r="Q475" s="3"/>
      <c r="R475" s="3"/>
      <c r="S475" s="6"/>
      <c r="T475" s="3"/>
      <c r="U475" s="3"/>
      <c r="V475" s="3"/>
      <c r="W475" s="3"/>
      <c r="X475" s="3"/>
      <c r="Y475" s="3"/>
      <c r="Z475" s="3"/>
      <c r="AA475" s="7" t="s">
        <v>1577</v>
      </c>
      <c r="AB475" s="8">
        <v>0</v>
      </c>
      <c r="AC475" s="9" t="str">
        <f t="shared" si="37"/>
        <v>БПН</v>
      </c>
    </row>
    <row r="476" spans="1:29" ht="15.6" x14ac:dyDescent="0.3">
      <c r="A476" s="29">
        <v>473</v>
      </c>
      <c r="B476" s="2" t="s">
        <v>27</v>
      </c>
      <c r="C476" s="52" t="s">
        <v>28</v>
      </c>
      <c r="D476" s="2"/>
      <c r="E476" s="2"/>
      <c r="F476" s="3" t="s">
        <v>893</v>
      </c>
      <c r="G476" s="3">
        <v>5000010423</v>
      </c>
      <c r="H476" s="3" t="s">
        <v>884</v>
      </c>
      <c r="I476" s="4" t="s">
        <v>897</v>
      </c>
      <c r="J476" s="3" t="s">
        <v>185</v>
      </c>
      <c r="K476" s="5">
        <v>10</v>
      </c>
      <c r="L476" s="5">
        <v>29972</v>
      </c>
      <c r="M476" s="21">
        <f t="shared" si="35"/>
        <v>299720</v>
      </c>
      <c r="N476" s="21">
        <f t="shared" si="36"/>
        <v>335686.40000000002</v>
      </c>
      <c r="O476" s="3"/>
      <c r="P476" s="3"/>
      <c r="Q476" s="3"/>
      <c r="R476" s="3"/>
      <c r="S476" s="6"/>
      <c r="T476" s="3"/>
      <c r="U476" s="3"/>
      <c r="V476" s="3"/>
      <c r="W476" s="3"/>
      <c r="X476" s="3"/>
      <c r="Y476" s="3"/>
      <c r="Z476" s="3"/>
      <c r="AA476" s="7" t="s">
        <v>1577</v>
      </c>
      <c r="AB476" s="8">
        <v>0</v>
      </c>
      <c r="AC476" s="9" t="str">
        <f t="shared" si="37"/>
        <v>БПН</v>
      </c>
    </row>
    <row r="477" spans="1:29" ht="31.2" x14ac:dyDescent="0.3">
      <c r="A477" s="29">
        <v>474</v>
      </c>
      <c r="B477" s="2" t="s">
        <v>27</v>
      </c>
      <c r="C477" s="52" t="s">
        <v>28</v>
      </c>
      <c r="D477" s="2"/>
      <c r="E477" s="2"/>
      <c r="F477" s="3" t="s">
        <v>891</v>
      </c>
      <c r="G477" s="3">
        <v>5000003770</v>
      </c>
      <c r="H477" s="3" t="s">
        <v>34</v>
      </c>
      <c r="I477" s="4" t="s">
        <v>898</v>
      </c>
      <c r="J477" s="3" t="s">
        <v>185</v>
      </c>
      <c r="K477" s="5">
        <v>3</v>
      </c>
      <c r="L477" s="5">
        <v>8748</v>
      </c>
      <c r="M477" s="21">
        <f t="shared" si="35"/>
        <v>26244</v>
      </c>
      <c r="N477" s="21">
        <f t="shared" si="36"/>
        <v>29393.280000000002</v>
      </c>
      <c r="O477" s="3"/>
      <c r="P477" s="3"/>
      <c r="Q477" s="3"/>
      <c r="R477" s="3"/>
      <c r="S477" s="6"/>
      <c r="T477" s="3"/>
      <c r="U477" s="3"/>
      <c r="V477" s="3"/>
      <c r="W477" s="3"/>
      <c r="X477" s="3"/>
      <c r="Y477" s="3"/>
      <c r="Z477" s="3"/>
      <c r="AA477" s="7" t="s">
        <v>1577</v>
      </c>
      <c r="AB477" s="8">
        <v>0</v>
      </c>
      <c r="AC477" s="9" t="str">
        <f t="shared" si="37"/>
        <v>БПН</v>
      </c>
    </row>
    <row r="478" spans="1:29" ht="31.2" x14ac:dyDescent="0.3">
      <c r="A478" s="29">
        <v>475</v>
      </c>
      <c r="B478" s="2" t="s">
        <v>27</v>
      </c>
      <c r="C478" s="52" t="s">
        <v>28</v>
      </c>
      <c r="D478" s="2"/>
      <c r="E478" s="2"/>
      <c r="F478" s="3" t="s">
        <v>891</v>
      </c>
      <c r="G478" s="3">
        <v>5000011778</v>
      </c>
      <c r="H478" s="3" t="s">
        <v>884</v>
      </c>
      <c r="I478" s="4" t="s">
        <v>899</v>
      </c>
      <c r="J478" s="3" t="s">
        <v>185</v>
      </c>
      <c r="K478" s="5">
        <v>2</v>
      </c>
      <c r="L478" s="5">
        <v>17496</v>
      </c>
      <c r="M478" s="21">
        <f t="shared" si="35"/>
        <v>34992</v>
      </c>
      <c r="N478" s="21">
        <f t="shared" si="36"/>
        <v>39191.040000000001</v>
      </c>
      <c r="O478" s="3"/>
      <c r="P478" s="3"/>
      <c r="Q478" s="3"/>
      <c r="R478" s="3"/>
      <c r="S478" s="6"/>
      <c r="T478" s="3"/>
      <c r="U478" s="3"/>
      <c r="V478" s="3"/>
      <c r="W478" s="3"/>
      <c r="X478" s="3"/>
      <c r="Y478" s="3"/>
      <c r="Z478" s="3"/>
      <c r="AA478" s="7" t="s">
        <v>1577</v>
      </c>
      <c r="AB478" s="8">
        <v>0</v>
      </c>
      <c r="AC478" s="9" t="str">
        <f t="shared" si="37"/>
        <v>БПН</v>
      </c>
    </row>
    <row r="479" spans="1:29" ht="31.2" x14ac:dyDescent="0.3">
      <c r="A479" s="29">
        <v>476</v>
      </c>
      <c r="B479" s="2" t="s">
        <v>27</v>
      </c>
      <c r="C479" s="52" t="s">
        <v>28</v>
      </c>
      <c r="D479" s="2"/>
      <c r="E479" s="2"/>
      <c r="F479" s="3" t="s">
        <v>900</v>
      </c>
      <c r="G479" s="3">
        <v>5000001769</v>
      </c>
      <c r="H479" s="3" t="s">
        <v>884</v>
      </c>
      <c r="I479" s="4" t="s">
        <v>901</v>
      </c>
      <c r="J479" s="3" t="s">
        <v>185</v>
      </c>
      <c r="K479" s="5">
        <v>2</v>
      </c>
      <c r="L479" s="5">
        <v>26354.81</v>
      </c>
      <c r="M479" s="21">
        <f t="shared" si="35"/>
        <v>52709.62</v>
      </c>
      <c r="N479" s="21">
        <f t="shared" si="36"/>
        <v>59034.774400000009</v>
      </c>
      <c r="O479" s="3"/>
      <c r="P479" s="3"/>
      <c r="Q479" s="3"/>
      <c r="R479" s="3"/>
      <c r="S479" s="6"/>
      <c r="T479" s="3"/>
      <c r="U479" s="3"/>
      <c r="V479" s="3"/>
      <c r="W479" s="3"/>
      <c r="X479" s="3"/>
      <c r="Y479" s="3"/>
      <c r="Z479" s="3"/>
      <c r="AA479" s="7" t="s">
        <v>1577</v>
      </c>
      <c r="AB479" s="8">
        <v>0</v>
      </c>
      <c r="AC479" s="9" t="str">
        <f t="shared" si="37"/>
        <v>БПН</v>
      </c>
    </row>
    <row r="480" spans="1:29" ht="15.6" x14ac:dyDescent="0.3">
      <c r="A480" s="29">
        <v>477</v>
      </c>
      <c r="B480" s="2" t="s">
        <v>27</v>
      </c>
      <c r="C480" s="52" t="s">
        <v>28</v>
      </c>
      <c r="D480" s="2"/>
      <c r="E480" s="2"/>
      <c r="F480" s="3" t="s">
        <v>871</v>
      </c>
      <c r="G480" s="3">
        <v>5000035548</v>
      </c>
      <c r="H480" s="3" t="s">
        <v>884</v>
      </c>
      <c r="I480" s="4" t="s">
        <v>902</v>
      </c>
      <c r="J480" s="3" t="s">
        <v>185</v>
      </c>
      <c r="K480" s="5">
        <v>2</v>
      </c>
      <c r="L480" s="5">
        <v>24727.68</v>
      </c>
      <c r="M480" s="21">
        <f t="shared" si="35"/>
        <v>49455.360000000001</v>
      </c>
      <c r="N480" s="21">
        <f t="shared" si="36"/>
        <v>55390.003200000006</v>
      </c>
      <c r="O480" s="3"/>
      <c r="P480" s="3"/>
      <c r="Q480" s="3"/>
      <c r="R480" s="3"/>
      <c r="S480" s="6"/>
      <c r="T480" s="3"/>
      <c r="U480" s="3"/>
      <c r="V480" s="3"/>
      <c r="W480" s="3"/>
      <c r="X480" s="3"/>
      <c r="Y480" s="3"/>
      <c r="Z480" s="3"/>
      <c r="AA480" s="7" t="s">
        <v>1577</v>
      </c>
      <c r="AB480" s="8">
        <v>0</v>
      </c>
      <c r="AC480" s="9" t="str">
        <f t="shared" si="37"/>
        <v>БПН</v>
      </c>
    </row>
    <row r="481" spans="1:29" ht="15.6" x14ac:dyDescent="0.3">
      <c r="A481" s="29">
        <v>478</v>
      </c>
      <c r="B481" s="2" t="s">
        <v>27</v>
      </c>
      <c r="C481" s="52" t="s">
        <v>28</v>
      </c>
      <c r="D481" s="2"/>
      <c r="E481" s="2"/>
      <c r="F481" s="3" t="s">
        <v>903</v>
      </c>
      <c r="G481" s="3">
        <v>5000010449</v>
      </c>
      <c r="H481" s="3" t="s">
        <v>884</v>
      </c>
      <c r="I481" s="4" t="s">
        <v>904</v>
      </c>
      <c r="J481" s="3" t="s">
        <v>185</v>
      </c>
      <c r="K481" s="5">
        <v>6</v>
      </c>
      <c r="L481" s="5">
        <v>17496</v>
      </c>
      <c r="M481" s="21">
        <f t="shared" si="35"/>
        <v>104976</v>
      </c>
      <c r="N481" s="21">
        <f t="shared" si="36"/>
        <v>117573.12000000001</v>
      </c>
      <c r="O481" s="3"/>
      <c r="P481" s="3"/>
      <c r="Q481" s="3"/>
      <c r="R481" s="3"/>
      <c r="S481" s="6"/>
      <c r="T481" s="3"/>
      <c r="U481" s="3"/>
      <c r="V481" s="3"/>
      <c r="W481" s="3"/>
      <c r="X481" s="3"/>
      <c r="Y481" s="3"/>
      <c r="Z481" s="3"/>
      <c r="AA481" s="7" t="s">
        <v>1577</v>
      </c>
      <c r="AB481" s="8">
        <v>0</v>
      </c>
      <c r="AC481" s="9" t="str">
        <f t="shared" si="37"/>
        <v>БПН</v>
      </c>
    </row>
    <row r="482" spans="1:29" ht="15.6" x14ac:dyDescent="0.3">
      <c r="A482" s="29">
        <v>479</v>
      </c>
      <c r="B482" s="2" t="s">
        <v>27</v>
      </c>
      <c r="C482" s="52" t="s">
        <v>28</v>
      </c>
      <c r="D482" s="2"/>
      <c r="E482" s="2"/>
      <c r="F482" s="3" t="s">
        <v>905</v>
      </c>
      <c r="G482" s="3">
        <v>5000010731</v>
      </c>
      <c r="H482" s="3" t="s">
        <v>34</v>
      </c>
      <c r="I482" s="4" t="s">
        <v>906</v>
      </c>
      <c r="J482" s="3" t="s">
        <v>185</v>
      </c>
      <c r="K482" s="5">
        <v>32</v>
      </c>
      <c r="L482" s="5">
        <v>22161.600000000002</v>
      </c>
      <c r="M482" s="21">
        <f t="shared" si="35"/>
        <v>709171.20000000007</v>
      </c>
      <c r="N482" s="21">
        <f t="shared" si="36"/>
        <v>794271.74400000018</v>
      </c>
      <c r="O482" s="3"/>
      <c r="P482" s="3"/>
      <c r="Q482" s="3"/>
      <c r="R482" s="3"/>
      <c r="S482" s="6"/>
      <c r="T482" s="3"/>
      <c r="U482" s="3"/>
      <c r="V482" s="3"/>
      <c r="W482" s="3"/>
      <c r="X482" s="3"/>
      <c r="Y482" s="3"/>
      <c r="Z482" s="3"/>
      <c r="AA482" s="7" t="s">
        <v>1577</v>
      </c>
      <c r="AB482" s="8">
        <v>0</v>
      </c>
      <c r="AC482" s="9" t="str">
        <f t="shared" si="37"/>
        <v>БПН</v>
      </c>
    </row>
    <row r="483" spans="1:29" ht="15.6" x14ac:dyDescent="0.3">
      <c r="A483" s="29">
        <v>480</v>
      </c>
      <c r="B483" s="2" t="s">
        <v>27</v>
      </c>
      <c r="C483" s="52" t="s">
        <v>28</v>
      </c>
      <c r="D483" s="2"/>
      <c r="E483" s="2"/>
      <c r="F483" s="3" t="s">
        <v>907</v>
      </c>
      <c r="G483" s="3">
        <v>5000010731</v>
      </c>
      <c r="H483" s="3" t="s">
        <v>884</v>
      </c>
      <c r="I483" s="4" t="s">
        <v>908</v>
      </c>
      <c r="J483" s="3" t="s">
        <v>233</v>
      </c>
      <c r="K483" s="5">
        <v>2</v>
      </c>
      <c r="L483" s="5">
        <v>181958.39999999999</v>
      </c>
      <c r="M483" s="21">
        <f t="shared" si="35"/>
        <v>363916.79999999999</v>
      </c>
      <c r="N483" s="21">
        <f t="shared" si="36"/>
        <v>407586.81600000005</v>
      </c>
      <c r="O483" s="3"/>
      <c r="P483" s="3"/>
      <c r="Q483" s="3"/>
      <c r="R483" s="3"/>
      <c r="S483" s="6"/>
      <c r="T483" s="3"/>
      <c r="U483" s="3"/>
      <c r="V483" s="3"/>
      <c r="W483" s="3"/>
      <c r="X483" s="3"/>
      <c r="Y483" s="3"/>
      <c r="Z483" s="3"/>
      <c r="AA483" s="7" t="s">
        <v>1577</v>
      </c>
      <c r="AB483" s="8">
        <v>0</v>
      </c>
      <c r="AC483" s="9" t="str">
        <f t="shared" si="37"/>
        <v>БПН</v>
      </c>
    </row>
    <row r="484" spans="1:29" ht="15.6" x14ac:dyDescent="0.3">
      <c r="A484" s="29">
        <v>481</v>
      </c>
      <c r="B484" s="2" t="s">
        <v>27</v>
      </c>
      <c r="C484" s="52" t="s">
        <v>28</v>
      </c>
      <c r="D484" s="2"/>
      <c r="E484" s="2"/>
      <c r="F484" s="3" t="s">
        <v>909</v>
      </c>
      <c r="G484" s="3">
        <v>5000015721</v>
      </c>
      <c r="H484" s="3" t="s">
        <v>884</v>
      </c>
      <c r="I484" s="4" t="s">
        <v>910</v>
      </c>
      <c r="J484" s="3" t="s">
        <v>185</v>
      </c>
      <c r="K484" s="5">
        <v>2</v>
      </c>
      <c r="L484" s="5">
        <v>180918</v>
      </c>
      <c r="M484" s="21">
        <f t="shared" si="35"/>
        <v>361836</v>
      </c>
      <c r="N484" s="21">
        <f t="shared" si="36"/>
        <v>405256.32000000007</v>
      </c>
      <c r="O484" s="3"/>
      <c r="P484" s="3"/>
      <c r="Q484" s="3"/>
      <c r="R484" s="3"/>
      <c r="S484" s="6"/>
      <c r="T484" s="3"/>
      <c r="U484" s="3"/>
      <c r="V484" s="3"/>
      <c r="W484" s="3"/>
      <c r="X484" s="3"/>
      <c r="Y484" s="3"/>
      <c r="Z484" s="3"/>
      <c r="AA484" s="7" t="s">
        <v>1577</v>
      </c>
      <c r="AB484" s="8">
        <v>0</v>
      </c>
      <c r="AC484" s="9" t="str">
        <f t="shared" si="37"/>
        <v>БПН</v>
      </c>
    </row>
    <row r="485" spans="1:29" ht="15.6" x14ac:dyDescent="0.3">
      <c r="A485" s="29">
        <v>482</v>
      </c>
      <c r="B485" s="2" t="s">
        <v>27</v>
      </c>
      <c r="C485" s="52" t="s">
        <v>28</v>
      </c>
      <c r="D485" s="2"/>
      <c r="E485" s="2"/>
      <c r="F485" s="3" t="s">
        <v>911</v>
      </c>
      <c r="G485" s="3">
        <v>5000001701</v>
      </c>
      <c r="H485" s="3" t="s">
        <v>884</v>
      </c>
      <c r="I485" s="4" t="s">
        <v>912</v>
      </c>
      <c r="J485" s="3" t="s">
        <v>185</v>
      </c>
      <c r="K485" s="5">
        <v>4</v>
      </c>
      <c r="L485" s="5">
        <v>11664</v>
      </c>
      <c r="M485" s="21">
        <f t="shared" si="35"/>
        <v>46656</v>
      </c>
      <c r="N485" s="21">
        <f t="shared" si="36"/>
        <v>52254.720000000008</v>
      </c>
      <c r="O485" s="3"/>
      <c r="P485" s="3"/>
      <c r="Q485" s="3"/>
      <c r="R485" s="3"/>
      <c r="S485" s="6"/>
      <c r="T485" s="3"/>
      <c r="U485" s="3"/>
      <c r="V485" s="3"/>
      <c r="W485" s="3"/>
      <c r="X485" s="3"/>
      <c r="Y485" s="3"/>
      <c r="Z485" s="3"/>
      <c r="AA485" s="7" t="s">
        <v>1577</v>
      </c>
      <c r="AB485" s="8">
        <v>0</v>
      </c>
      <c r="AC485" s="9" t="str">
        <f t="shared" si="37"/>
        <v>БПН</v>
      </c>
    </row>
    <row r="486" spans="1:29" ht="15.6" x14ac:dyDescent="0.3">
      <c r="A486" s="29">
        <v>483</v>
      </c>
      <c r="B486" s="2" t="s">
        <v>27</v>
      </c>
      <c r="C486" s="52" t="s">
        <v>28</v>
      </c>
      <c r="D486" s="2"/>
      <c r="E486" s="2"/>
      <c r="F486" s="3" t="s">
        <v>913</v>
      </c>
      <c r="G486" s="3">
        <v>5000000046</v>
      </c>
      <c r="H486" s="3" t="s">
        <v>884</v>
      </c>
      <c r="I486" s="4" t="s">
        <v>914</v>
      </c>
      <c r="J486" s="3" t="s">
        <v>185</v>
      </c>
      <c r="K486" s="5">
        <v>100</v>
      </c>
      <c r="L486" s="5">
        <v>1131.4100000000001</v>
      </c>
      <c r="M486" s="21">
        <f t="shared" si="35"/>
        <v>113141.00000000001</v>
      </c>
      <c r="N486" s="21">
        <f t="shared" si="36"/>
        <v>126717.92000000003</v>
      </c>
      <c r="O486" s="3"/>
      <c r="P486" s="3"/>
      <c r="Q486" s="3"/>
      <c r="R486" s="3"/>
      <c r="S486" s="6"/>
      <c r="T486" s="3"/>
      <c r="U486" s="3"/>
      <c r="V486" s="3"/>
      <c r="W486" s="3"/>
      <c r="X486" s="3"/>
      <c r="Y486" s="3"/>
      <c r="Z486" s="3"/>
      <c r="AA486" s="7" t="s">
        <v>1577</v>
      </c>
      <c r="AB486" s="8">
        <v>0</v>
      </c>
      <c r="AC486" s="9" t="str">
        <f t="shared" si="37"/>
        <v>БПН</v>
      </c>
    </row>
    <row r="487" spans="1:29" ht="15.6" x14ac:dyDescent="0.3">
      <c r="A487" s="29">
        <v>484</v>
      </c>
      <c r="B487" s="2" t="s">
        <v>27</v>
      </c>
      <c r="C487" s="52" t="s">
        <v>28</v>
      </c>
      <c r="D487" s="2"/>
      <c r="E487" s="2"/>
      <c r="F487" s="3" t="s">
        <v>913</v>
      </c>
      <c r="G487" s="3">
        <v>5000000440</v>
      </c>
      <c r="H487" s="3" t="s">
        <v>884</v>
      </c>
      <c r="I487" s="4" t="s">
        <v>915</v>
      </c>
      <c r="J487" s="3" t="s">
        <v>32</v>
      </c>
      <c r="K487" s="5">
        <v>100</v>
      </c>
      <c r="L487" s="5">
        <v>2099.52</v>
      </c>
      <c r="M487" s="21">
        <f t="shared" si="35"/>
        <v>209952</v>
      </c>
      <c r="N487" s="21">
        <f t="shared" si="36"/>
        <v>235146.24000000002</v>
      </c>
      <c r="O487" s="3"/>
      <c r="P487" s="3"/>
      <c r="Q487" s="3"/>
      <c r="R487" s="3"/>
      <c r="S487" s="6"/>
      <c r="T487" s="3"/>
      <c r="U487" s="3"/>
      <c r="V487" s="3"/>
      <c r="W487" s="3"/>
      <c r="X487" s="3"/>
      <c r="Y487" s="3"/>
      <c r="Z487" s="3"/>
      <c r="AA487" s="7" t="s">
        <v>1577</v>
      </c>
      <c r="AB487" s="8">
        <v>0</v>
      </c>
      <c r="AC487" s="9" t="str">
        <f t="shared" si="37"/>
        <v>БПН</v>
      </c>
    </row>
    <row r="488" spans="1:29" ht="15.6" x14ac:dyDescent="0.3">
      <c r="A488" s="29">
        <v>485</v>
      </c>
      <c r="B488" s="2" t="s">
        <v>27</v>
      </c>
      <c r="C488" s="52" t="s">
        <v>28</v>
      </c>
      <c r="D488" s="2"/>
      <c r="E488" s="2"/>
      <c r="F488" s="3" t="s">
        <v>916</v>
      </c>
      <c r="G488" s="3">
        <v>5000006377</v>
      </c>
      <c r="H488" s="3" t="s">
        <v>884</v>
      </c>
      <c r="I488" s="4" t="s">
        <v>917</v>
      </c>
      <c r="J488" s="3" t="s">
        <v>32</v>
      </c>
      <c r="K488" s="5">
        <v>100</v>
      </c>
      <c r="L488" s="5">
        <v>2099.52</v>
      </c>
      <c r="M488" s="21">
        <f t="shared" si="35"/>
        <v>209952</v>
      </c>
      <c r="N488" s="21">
        <f t="shared" si="36"/>
        <v>235146.24000000002</v>
      </c>
      <c r="O488" s="3"/>
      <c r="P488" s="3"/>
      <c r="Q488" s="3"/>
      <c r="R488" s="3"/>
      <c r="S488" s="6"/>
      <c r="T488" s="3"/>
      <c r="U488" s="3"/>
      <c r="V488" s="3"/>
      <c r="W488" s="3"/>
      <c r="X488" s="3"/>
      <c r="Y488" s="3"/>
      <c r="Z488" s="3"/>
      <c r="AA488" s="7" t="s">
        <v>1577</v>
      </c>
      <c r="AB488" s="8">
        <v>0</v>
      </c>
      <c r="AC488" s="9" t="str">
        <f t="shared" si="37"/>
        <v>БПН</v>
      </c>
    </row>
    <row r="489" spans="1:29" ht="15.6" x14ac:dyDescent="0.3">
      <c r="A489" s="29">
        <v>486</v>
      </c>
      <c r="B489" s="2" t="s">
        <v>27</v>
      </c>
      <c r="C489" s="52" t="s">
        <v>28</v>
      </c>
      <c r="D489" s="2"/>
      <c r="E489" s="2"/>
      <c r="F489" s="3" t="s">
        <v>918</v>
      </c>
      <c r="G489" s="3">
        <v>5000000129</v>
      </c>
      <c r="H489" s="3" t="s">
        <v>884</v>
      </c>
      <c r="I489" s="4" t="s">
        <v>919</v>
      </c>
      <c r="J489" s="3" t="s">
        <v>32</v>
      </c>
      <c r="K489" s="5">
        <v>100</v>
      </c>
      <c r="L489" s="5">
        <v>2566.08</v>
      </c>
      <c r="M489" s="21">
        <f t="shared" ref="M489:M530" si="38">L489*K489</f>
        <v>256608</v>
      </c>
      <c r="N489" s="21">
        <f t="shared" ref="N489:N530" si="39">M489*1.12</f>
        <v>287400.96000000002</v>
      </c>
      <c r="O489" s="3"/>
      <c r="P489" s="3"/>
      <c r="Q489" s="3"/>
      <c r="R489" s="3"/>
      <c r="S489" s="6"/>
      <c r="T489" s="3"/>
      <c r="U489" s="3"/>
      <c r="V489" s="3"/>
      <c r="W489" s="3"/>
      <c r="X489" s="3"/>
      <c r="Y489" s="3"/>
      <c r="Z489" s="3"/>
      <c r="AA489" s="7" t="s">
        <v>1577</v>
      </c>
      <c r="AB489" s="8">
        <v>0</v>
      </c>
      <c r="AC489" s="9" t="str">
        <f t="shared" si="37"/>
        <v>БПН</v>
      </c>
    </row>
    <row r="490" spans="1:29" ht="15.6" x14ac:dyDescent="0.3">
      <c r="A490" s="29">
        <v>487</v>
      </c>
      <c r="B490" s="2" t="s">
        <v>27</v>
      </c>
      <c r="C490" s="52" t="s">
        <v>28</v>
      </c>
      <c r="D490" s="2"/>
      <c r="E490" s="2"/>
      <c r="F490" s="3" t="s">
        <v>920</v>
      </c>
      <c r="G490" s="3">
        <v>5000016128</v>
      </c>
      <c r="H490" s="3" t="s">
        <v>34</v>
      </c>
      <c r="I490" s="4" t="s">
        <v>921</v>
      </c>
      <c r="J490" s="3" t="s">
        <v>32</v>
      </c>
      <c r="K490" s="5">
        <v>27</v>
      </c>
      <c r="L490" s="5">
        <v>29160</v>
      </c>
      <c r="M490" s="21">
        <f t="shared" si="38"/>
        <v>787320</v>
      </c>
      <c r="N490" s="21">
        <f t="shared" si="39"/>
        <v>881798.40000000014</v>
      </c>
      <c r="O490" s="3"/>
      <c r="P490" s="3"/>
      <c r="Q490" s="3"/>
      <c r="R490" s="3"/>
      <c r="S490" s="6"/>
      <c r="T490" s="3"/>
      <c r="U490" s="3"/>
      <c r="V490" s="3"/>
      <c r="W490" s="3"/>
      <c r="X490" s="3"/>
      <c r="Y490" s="3"/>
      <c r="Z490" s="3"/>
      <c r="AA490" s="7" t="s">
        <v>1577</v>
      </c>
      <c r="AB490" s="8">
        <v>0</v>
      </c>
      <c r="AC490" s="9" t="str">
        <f t="shared" ref="AC490:AC530" si="40">IF(M490&gt;1966000,"ОК","БПН")</f>
        <v>БПН</v>
      </c>
    </row>
    <row r="491" spans="1:29" ht="15.6" x14ac:dyDescent="0.3">
      <c r="A491" s="29">
        <v>488</v>
      </c>
      <c r="B491" s="2" t="s">
        <v>27</v>
      </c>
      <c r="C491" s="52" t="s">
        <v>28</v>
      </c>
      <c r="D491" s="2"/>
      <c r="E491" s="2"/>
      <c r="F491" s="3" t="s">
        <v>326</v>
      </c>
      <c r="G491" s="3">
        <v>5000012219</v>
      </c>
      <c r="H491" s="3" t="s">
        <v>884</v>
      </c>
      <c r="I491" s="4" t="s">
        <v>922</v>
      </c>
      <c r="J491" s="3" t="s">
        <v>185</v>
      </c>
      <c r="K491" s="5">
        <v>2</v>
      </c>
      <c r="L491" s="5">
        <v>61236</v>
      </c>
      <c r="M491" s="21">
        <f t="shared" si="38"/>
        <v>122472</v>
      </c>
      <c r="N491" s="21">
        <f t="shared" si="39"/>
        <v>137168.64000000001</v>
      </c>
      <c r="O491" s="3"/>
      <c r="P491" s="3"/>
      <c r="Q491" s="3"/>
      <c r="R491" s="3"/>
      <c r="S491" s="6"/>
      <c r="T491" s="3"/>
      <c r="U491" s="3"/>
      <c r="V491" s="3"/>
      <c r="W491" s="3"/>
      <c r="X491" s="3"/>
      <c r="Y491" s="3"/>
      <c r="Z491" s="3"/>
      <c r="AA491" s="7" t="s">
        <v>1577</v>
      </c>
      <c r="AB491" s="8">
        <v>0</v>
      </c>
      <c r="AC491" s="9" t="str">
        <f t="shared" si="40"/>
        <v>БПН</v>
      </c>
    </row>
    <row r="492" spans="1:29" ht="15.6" x14ac:dyDescent="0.3">
      <c r="A492" s="29">
        <v>489</v>
      </c>
      <c r="B492" s="2" t="s">
        <v>27</v>
      </c>
      <c r="C492" s="52" t="s">
        <v>28</v>
      </c>
      <c r="D492" s="2"/>
      <c r="E492" s="2"/>
      <c r="F492" s="3" t="s">
        <v>923</v>
      </c>
      <c r="G492" s="3">
        <v>5000003171</v>
      </c>
      <c r="H492" s="3" t="s">
        <v>884</v>
      </c>
      <c r="I492" s="4" t="s">
        <v>924</v>
      </c>
      <c r="J492" s="3" t="s">
        <v>32</v>
      </c>
      <c r="K492" s="5">
        <v>12</v>
      </c>
      <c r="L492" s="5">
        <v>2940</v>
      </c>
      <c r="M492" s="21">
        <f t="shared" si="38"/>
        <v>35280</v>
      </c>
      <c r="N492" s="21">
        <f t="shared" si="39"/>
        <v>39513.600000000006</v>
      </c>
      <c r="O492" s="3"/>
      <c r="P492" s="3"/>
      <c r="Q492" s="3"/>
      <c r="R492" s="3"/>
      <c r="S492" s="6"/>
      <c r="T492" s="3"/>
      <c r="U492" s="3"/>
      <c r="V492" s="3"/>
      <c r="W492" s="3"/>
      <c r="X492" s="3"/>
      <c r="Y492" s="3"/>
      <c r="Z492" s="3"/>
      <c r="AA492" s="7" t="s">
        <v>1577</v>
      </c>
      <c r="AB492" s="8">
        <v>0</v>
      </c>
      <c r="AC492" s="9" t="str">
        <f t="shared" si="40"/>
        <v>БПН</v>
      </c>
    </row>
    <row r="493" spans="1:29" ht="15.6" x14ac:dyDescent="0.3">
      <c r="A493" s="29">
        <v>490</v>
      </c>
      <c r="B493" s="2" t="s">
        <v>27</v>
      </c>
      <c r="C493" s="52" t="s">
        <v>28</v>
      </c>
      <c r="D493" s="2"/>
      <c r="E493" s="2"/>
      <c r="F493" s="3" t="s">
        <v>925</v>
      </c>
      <c r="G493" s="3">
        <v>5000013972</v>
      </c>
      <c r="H493" s="3" t="s">
        <v>884</v>
      </c>
      <c r="I493" s="4" t="s">
        <v>926</v>
      </c>
      <c r="J493" s="3" t="s">
        <v>32</v>
      </c>
      <c r="K493" s="5">
        <v>2</v>
      </c>
      <c r="L493" s="5">
        <v>268272</v>
      </c>
      <c r="M493" s="21">
        <f t="shared" si="38"/>
        <v>536544</v>
      </c>
      <c r="N493" s="21">
        <f t="shared" si="39"/>
        <v>600929.28000000003</v>
      </c>
      <c r="O493" s="3"/>
      <c r="P493" s="3"/>
      <c r="Q493" s="3"/>
      <c r="R493" s="3"/>
      <c r="S493" s="6"/>
      <c r="T493" s="3"/>
      <c r="U493" s="3"/>
      <c r="V493" s="3"/>
      <c r="W493" s="3"/>
      <c r="X493" s="3"/>
      <c r="Y493" s="3"/>
      <c r="Z493" s="3"/>
      <c r="AA493" s="7" t="s">
        <v>1577</v>
      </c>
      <c r="AB493" s="8">
        <v>0</v>
      </c>
      <c r="AC493" s="9" t="str">
        <f t="shared" si="40"/>
        <v>БПН</v>
      </c>
    </row>
    <row r="494" spans="1:29" ht="15.6" x14ac:dyDescent="0.3">
      <c r="A494" s="29">
        <v>491</v>
      </c>
      <c r="B494" s="2" t="s">
        <v>27</v>
      </c>
      <c r="C494" s="52" t="s">
        <v>28</v>
      </c>
      <c r="D494" s="2"/>
      <c r="E494" s="2"/>
      <c r="F494" s="3" t="s">
        <v>533</v>
      </c>
      <c r="G494" s="3">
        <v>5000013501</v>
      </c>
      <c r="H494" s="3" t="s">
        <v>884</v>
      </c>
      <c r="I494" s="4" t="s">
        <v>927</v>
      </c>
      <c r="J494" s="3" t="s">
        <v>185</v>
      </c>
      <c r="K494" s="5">
        <v>2</v>
      </c>
      <c r="L494" s="5">
        <v>82382.83</v>
      </c>
      <c r="M494" s="21">
        <f t="shared" si="38"/>
        <v>164765.66</v>
      </c>
      <c r="N494" s="21">
        <f t="shared" si="39"/>
        <v>184537.53920000003</v>
      </c>
      <c r="O494" s="3"/>
      <c r="P494" s="3"/>
      <c r="Q494" s="3"/>
      <c r="R494" s="3"/>
      <c r="S494" s="6"/>
      <c r="T494" s="3"/>
      <c r="U494" s="3"/>
      <c r="V494" s="3"/>
      <c r="W494" s="3"/>
      <c r="X494" s="3"/>
      <c r="Y494" s="3"/>
      <c r="Z494" s="3"/>
      <c r="AA494" s="7" t="s">
        <v>1577</v>
      </c>
      <c r="AB494" s="8">
        <v>0</v>
      </c>
      <c r="AC494" s="9" t="str">
        <f t="shared" si="40"/>
        <v>БПН</v>
      </c>
    </row>
    <row r="495" spans="1:29" ht="31.2" x14ac:dyDescent="0.3">
      <c r="A495" s="29">
        <v>492</v>
      </c>
      <c r="B495" s="2" t="s">
        <v>27</v>
      </c>
      <c r="C495" s="52" t="s">
        <v>28</v>
      </c>
      <c r="D495" s="2"/>
      <c r="E495" s="2"/>
      <c r="F495" s="3" t="s">
        <v>928</v>
      </c>
      <c r="G495" s="3">
        <v>4000002696</v>
      </c>
      <c r="H495" s="3" t="s">
        <v>884</v>
      </c>
      <c r="I495" s="4" t="s">
        <v>929</v>
      </c>
      <c r="J495" s="3" t="s">
        <v>185</v>
      </c>
      <c r="K495" s="5">
        <v>2</v>
      </c>
      <c r="L495" s="5">
        <v>170877.6</v>
      </c>
      <c r="M495" s="21">
        <f t="shared" si="38"/>
        <v>341755.2</v>
      </c>
      <c r="N495" s="21">
        <f t="shared" si="39"/>
        <v>382765.82400000002</v>
      </c>
      <c r="O495" s="3"/>
      <c r="P495" s="3"/>
      <c r="Q495" s="3"/>
      <c r="R495" s="3"/>
      <c r="S495" s="6"/>
      <c r="T495" s="3"/>
      <c r="U495" s="3"/>
      <c r="V495" s="3"/>
      <c r="W495" s="3"/>
      <c r="X495" s="3"/>
      <c r="Y495" s="3"/>
      <c r="Z495" s="3"/>
      <c r="AA495" s="7" t="s">
        <v>1577</v>
      </c>
      <c r="AB495" s="8">
        <v>0</v>
      </c>
      <c r="AC495" s="9" t="str">
        <f t="shared" si="40"/>
        <v>БПН</v>
      </c>
    </row>
    <row r="496" spans="1:29" ht="15.6" x14ac:dyDescent="0.3">
      <c r="A496" s="29">
        <v>493</v>
      </c>
      <c r="B496" s="2" t="s">
        <v>27</v>
      </c>
      <c r="C496" s="52" t="s">
        <v>28</v>
      </c>
      <c r="D496" s="2"/>
      <c r="E496" s="2"/>
      <c r="F496" s="3" t="s">
        <v>930</v>
      </c>
      <c r="G496" s="3">
        <v>5000000103</v>
      </c>
      <c r="H496" s="3" t="s">
        <v>884</v>
      </c>
      <c r="I496" s="4" t="s">
        <v>931</v>
      </c>
      <c r="J496" s="3" t="s">
        <v>231</v>
      </c>
      <c r="K496" s="5">
        <v>2</v>
      </c>
      <c r="L496" s="5">
        <v>7558.27</v>
      </c>
      <c r="M496" s="21">
        <f t="shared" si="38"/>
        <v>15116.54</v>
      </c>
      <c r="N496" s="21">
        <f t="shared" si="39"/>
        <v>16930.524800000003</v>
      </c>
      <c r="O496" s="3"/>
      <c r="P496" s="3"/>
      <c r="Q496" s="3"/>
      <c r="R496" s="3"/>
      <c r="S496" s="6"/>
      <c r="T496" s="3"/>
      <c r="U496" s="3"/>
      <c r="V496" s="3"/>
      <c r="W496" s="3"/>
      <c r="X496" s="3"/>
      <c r="Y496" s="3"/>
      <c r="Z496" s="3"/>
      <c r="AA496" s="7" t="s">
        <v>1577</v>
      </c>
      <c r="AB496" s="8">
        <v>0</v>
      </c>
      <c r="AC496" s="9" t="str">
        <f t="shared" si="40"/>
        <v>БПН</v>
      </c>
    </row>
    <row r="497" spans="1:29" ht="15.6" x14ac:dyDescent="0.3">
      <c r="A497" s="29">
        <v>494</v>
      </c>
      <c r="B497" s="2" t="s">
        <v>27</v>
      </c>
      <c r="C497" s="52" t="s">
        <v>28</v>
      </c>
      <c r="D497" s="2"/>
      <c r="E497" s="2"/>
      <c r="F497" s="3" t="s">
        <v>237</v>
      </c>
      <c r="G497" s="3">
        <v>5000014339</v>
      </c>
      <c r="H497" s="3" t="s">
        <v>34</v>
      </c>
      <c r="I497" s="4" t="s">
        <v>932</v>
      </c>
      <c r="J497" s="3" t="s">
        <v>185</v>
      </c>
      <c r="K497" s="5">
        <v>750</v>
      </c>
      <c r="L497" s="5">
        <v>1866.24</v>
      </c>
      <c r="M497" s="21">
        <f t="shared" si="38"/>
        <v>1399680</v>
      </c>
      <c r="N497" s="21">
        <f t="shared" si="39"/>
        <v>1567641.6000000001</v>
      </c>
      <c r="O497" s="3"/>
      <c r="P497" s="3"/>
      <c r="Q497" s="3"/>
      <c r="R497" s="3"/>
      <c r="S497" s="6"/>
      <c r="T497" s="3"/>
      <c r="U497" s="3"/>
      <c r="V497" s="3"/>
      <c r="W497" s="3"/>
      <c r="X497" s="3"/>
      <c r="Y497" s="3"/>
      <c r="Z497" s="3"/>
      <c r="AA497" s="7" t="s">
        <v>1577</v>
      </c>
      <c r="AB497" s="8">
        <v>0</v>
      </c>
      <c r="AC497" s="9" t="str">
        <f t="shared" si="40"/>
        <v>БПН</v>
      </c>
    </row>
    <row r="498" spans="1:29" ht="15.6" x14ac:dyDescent="0.3">
      <c r="A498" s="29">
        <v>495</v>
      </c>
      <c r="B498" s="2" t="s">
        <v>27</v>
      </c>
      <c r="C498" s="52" t="s">
        <v>28</v>
      </c>
      <c r="D498" s="2"/>
      <c r="E498" s="2"/>
      <c r="F498" s="3" t="s">
        <v>525</v>
      </c>
      <c r="G498" s="3">
        <v>5000016100</v>
      </c>
      <c r="H498" s="3" t="s">
        <v>884</v>
      </c>
      <c r="I498" s="4" t="s">
        <v>933</v>
      </c>
      <c r="J498" s="3" t="s">
        <v>32</v>
      </c>
      <c r="K498" s="5">
        <v>100</v>
      </c>
      <c r="L498" s="5">
        <v>1866.24</v>
      </c>
      <c r="M498" s="21">
        <f t="shared" si="38"/>
        <v>186624</v>
      </c>
      <c r="N498" s="21">
        <f t="shared" si="39"/>
        <v>209018.88000000003</v>
      </c>
      <c r="O498" s="3"/>
      <c r="P498" s="3"/>
      <c r="Q498" s="3"/>
      <c r="R498" s="3"/>
      <c r="S498" s="6"/>
      <c r="T498" s="3"/>
      <c r="U498" s="3"/>
      <c r="V498" s="3"/>
      <c r="W498" s="3"/>
      <c r="X498" s="3"/>
      <c r="Y498" s="3"/>
      <c r="Z498" s="3"/>
      <c r="AA498" s="7" t="s">
        <v>1577</v>
      </c>
      <c r="AB498" s="8">
        <v>0</v>
      </c>
      <c r="AC498" s="9" t="str">
        <f t="shared" si="40"/>
        <v>БПН</v>
      </c>
    </row>
    <row r="499" spans="1:29" ht="31.2" x14ac:dyDescent="0.3">
      <c r="A499" s="29">
        <v>496</v>
      </c>
      <c r="B499" s="2" t="s">
        <v>27</v>
      </c>
      <c r="C499" s="52" t="s">
        <v>28</v>
      </c>
      <c r="D499" s="2"/>
      <c r="E499" s="2"/>
      <c r="F499" s="3" t="s">
        <v>878</v>
      </c>
      <c r="G499" s="3">
        <v>5000013257</v>
      </c>
      <c r="H499" s="3" t="s">
        <v>884</v>
      </c>
      <c r="I499" s="4" t="s">
        <v>934</v>
      </c>
      <c r="J499" s="3" t="s">
        <v>32</v>
      </c>
      <c r="K499" s="5">
        <v>12</v>
      </c>
      <c r="L499" s="5">
        <v>5038.8499999999995</v>
      </c>
      <c r="M499" s="21">
        <f t="shared" si="38"/>
        <v>60466.2</v>
      </c>
      <c r="N499" s="21">
        <f t="shared" si="39"/>
        <v>67722.144</v>
      </c>
      <c r="O499" s="3"/>
      <c r="P499" s="3"/>
      <c r="Q499" s="3"/>
      <c r="R499" s="3"/>
      <c r="S499" s="6"/>
      <c r="T499" s="3"/>
      <c r="U499" s="3"/>
      <c r="V499" s="3"/>
      <c r="W499" s="3"/>
      <c r="X499" s="3"/>
      <c r="Y499" s="3"/>
      <c r="Z499" s="3"/>
      <c r="AA499" s="7" t="s">
        <v>1577</v>
      </c>
      <c r="AB499" s="8">
        <v>0</v>
      </c>
      <c r="AC499" s="9" t="str">
        <f t="shared" si="40"/>
        <v>БПН</v>
      </c>
    </row>
    <row r="500" spans="1:29" ht="31.2" x14ac:dyDescent="0.3">
      <c r="A500" s="29">
        <v>497</v>
      </c>
      <c r="B500" s="2" t="s">
        <v>27</v>
      </c>
      <c r="C500" s="52" t="s">
        <v>28</v>
      </c>
      <c r="D500" s="2"/>
      <c r="E500" s="2"/>
      <c r="F500" s="3" t="s">
        <v>878</v>
      </c>
      <c r="G500" s="3">
        <v>5000013257</v>
      </c>
      <c r="H500" s="3" t="s">
        <v>884</v>
      </c>
      <c r="I500" s="4" t="s">
        <v>935</v>
      </c>
      <c r="J500" s="3" t="s">
        <v>185</v>
      </c>
      <c r="K500" s="5">
        <v>20</v>
      </c>
      <c r="L500" s="5">
        <v>2321.14</v>
      </c>
      <c r="M500" s="21">
        <f t="shared" si="38"/>
        <v>46422.799999999996</v>
      </c>
      <c r="N500" s="21">
        <f t="shared" si="39"/>
        <v>51993.536</v>
      </c>
      <c r="O500" s="3"/>
      <c r="P500" s="3"/>
      <c r="Q500" s="3"/>
      <c r="R500" s="3"/>
      <c r="S500" s="6"/>
      <c r="T500" s="3"/>
      <c r="U500" s="3"/>
      <c r="V500" s="3"/>
      <c r="W500" s="3"/>
      <c r="X500" s="3"/>
      <c r="Y500" s="3"/>
      <c r="Z500" s="3"/>
      <c r="AA500" s="7" t="s">
        <v>1577</v>
      </c>
      <c r="AB500" s="8">
        <v>0</v>
      </c>
      <c r="AC500" s="9" t="str">
        <f t="shared" si="40"/>
        <v>БПН</v>
      </c>
    </row>
    <row r="501" spans="1:29" ht="15.6" x14ac:dyDescent="0.3">
      <c r="A501" s="29">
        <v>498</v>
      </c>
      <c r="B501" s="2" t="s">
        <v>27</v>
      </c>
      <c r="C501" s="52" t="s">
        <v>28</v>
      </c>
      <c r="D501" s="2"/>
      <c r="E501" s="2"/>
      <c r="F501" s="3" t="s">
        <v>936</v>
      </c>
      <c r="G501" s="3">
        <v>4000002569</v>
      </c>
      <c r="H501" s="3" t="s">
        <v>884</v>
      </c>
      <c r="I501" s="4" t="s">
        <v>937</v>
      </c>
      <c r="J501" s="3" t="s">
        <v>185</v>
      </c>
      <c r="K501" s="5">
        <v>8</v>
      </c>
      <c r="L501" s="5">
        <v>47822.400000000009</v>
      </c>
      <c r="M501" s="36">
        <f t="shared" si="38"/>
        <v>382579.20000000007</v>
      </c>
      <c r="N501" s="21">
        <f t="shared" si="39"/>
        <v>428488.70400000014</v>
      </c>
      <c r="O501" s="3"/>
      <c r="P501" s="3"/>
      <c r="Q501" s="3"/>
      <c r="R501" s="3"/>
      <c r="S501" s="6"/>
      <c r="T501" s="3"/>
      <c r="U501" s="3"/>
      <c r="V501" s="3"/>
      <c r="W501" s="3"/>
      <c r="X501" s="3"/>
      <c r="Y501" s="3"/>
      <c r="Z501" s="3"/>
      <c r="AA501" s="7" t="s">
        <v>1577</v>
      </c>
      <c r="AB501" s="8">
        <v>0</v>
      </c>
      <c r="AC501" s="9" t="str">
        <f t="shared" si="40"/>
        <v>БПН</v>
      </c>
    </row>
    <row r="502" spans="1:29" ht="15.6" x14ac:dyDescent="0.3">
      <c r="A502" s="29">
        <v>499</v>
      </c>
      <c r="B502" s="2" t="s">
        <v>27</v>
      </c>
      <c r="C502" s="52" t="s">
        <v>28</v>
      </c>
      <c r="D502" s="2"/>
      <c r="E502" s="2"/>
      <c r="F502" s="3" t="s">
        <v>938</v>
      </c>
      <c r="G502" s="3">
        <v>4000003233</v>
      </c>
      <c r="H502" s="3" t="s">
        <v>884</v>
      </c>
      <c r="I502" s="4" t="s">
        <v>939</v>
      </c>
      <c r="J502" s="3" t="s">
        <v>185</v>
      </c>
      <c r="K502" s="5">
        <v>16</v>
      </c>
      <c r="L502" s="5">
        <v>41990.400000000001</v>
      </c>
      <c r="M502" s="36">
        <f t="shared" si="38"/>
        <v>671846.40000000002</v>
      </c>
      <c r="N502" s="21">
        <f t="shared" si="39"/>
        <v>752467.96800000011</v>
      </c>
      <c r="O502" s="3"/>
      <c r="P502" s="3"/>
      <c r="Q502" s="3"/>
      <c r="R502" s="3"/>
      <c r="S502" s="6"/>
      <c r="T502" s="3"/>
      <c r="U502" s="3"/>
      <c r="V502" s="3"/>
      <c r="W502" s="3"/>
      <c r="X502" s="3"/>
      <c r="Y502" s="3"/>
      <c r="Z502" s="3"/>
      <c r="AA502" s="7" t="s">
        <v>1577</v>
      </c>
      <c r="AB502" s="8">
        <v>0</v>
      </c>
      <c r="AC502" s="9" t="str">
        <f t="shared" si="40"/>
        <v>БПН</v>
      </c>
    </row>
    <row r="503" spans="1:29" ht="15.6" x14ac:dyDescent="0.3">
      <c r="A503" s="29">
        <v>500</v>
      </c>
      <c r="B503" s="2" t="s">
        <v>27</v>
      </c>
      <c r="C503" s="52" t="s">
        <v>28</v>
      </c>
      <c r="D503" s="2"/>
      <c r="E503" s="2"/>
      <c r="F503" s="3" t="s">
        <v>940</v>
      </c>
      <c r="G503" s="3">
        <v>4000002621</v>
      </c>
      <c r="H503" s="3" t="s">
        <v>884</v>
      </c>
      <c r="I503" s="4" t="s">
        <v>941</v>
      </c>
      <c r="J503" s="3" t="s">
        <v>32</v>
      </c>
      <c r="K503" s="5">
        <v>12</v>
      </c>
      <c r="L503" s="5">
        <v>3265.9199999999996</v>
      </c>
      <c r="M503" s="36">
        <f t="shared" si="38"/>
        <v>39191.039999999994</v>
      </c>
      <c r="N503" s="21">
        <f t="shared" si="39"/>
        <v>43893.964799999994</v>
      </c>
      <c r="O503" s="3"/>
      <c r="P503" s="3"/>
      <c r="Q503" s="3"/>
      <c r="R503" s="3"/>
      <c r="S503" s="6"/>
      <c r="T503" s="3"/>
      <c r="U503" s="3"/>
      <c r="V503" s="3"/>
      <c r="W503" s="3"/>
      <c r="X503" s="3"/>
      <c r="Y503" s="3"/>
      <c r="Z503" s="3"/>
      <c r="AA503" s="7" t="s">
        <v>1577</v>
      </c>
      <c r="AB503" s="8">
        <v>0</v>
      </c>
      <c r="AC503" s="9" t="str">
        <f t="shared" si="40"/>
        <v>БПН</v>
      </c>
    </row>
    <row r="504" spans="1:29" ht="15.6" x14ac:dyDescent="0.3">
      <c r="A504" s="29">
        <v>501</v>
      </c>
      <c r="B504" s="2" t="s">
        <v>27</v>
      </c>
      <c r="C504" s="52" t="s">
        <v>28</v>
      </c>
      <c r="D504" s="2"/>
      <c r="E504" s="2"/>
      <c r="F504" s="3" t="s">
        <v>942</v>
      </c>
      <c r="G504" s="3">
        <v>5000010791</v>
      </c>
      <c r="H504" s="3" t="s">
        <v>34</v>
      </c>
      <c r="I504" s="4" t="s">
        <v>943</v>
      </c>
      <c r="J504" s="3" t="s">
        <v>185</v>
      </c>
      <c r="K504" s="5">
        <v>32</v>
      </c>
      <c r="L504" s="5">
        <v>2099.52</v>
      </c>
      <c r="M504" s="36">
        <f t="shared" si="38"/>
        <v>67184.639999999999</v>
      </c>
      <c r="N504" s="21">
        <f t="shared" si="39"/>
        <v>75246.796800000011</v>
      </c>
      <c r="O504" s="3"/>
      <c r="P504" s="3"/>
      <c r="Q504" s="3"/>
      <c r="R504" s="3"/>
      <c r="S504" s="6"/>
      <c r="T504" s="3"/>
      <c r="U504" s="3"/>
      <c r="V504" s="3"/>
      <c r="W504" s="3"/>
      <c r="X504" s="3"/>
      <c r="Y504" s="3"/>
      <c r="Z504" s="3"/>
      <c r="AA504" s="7" t="s">
        <v>1577</v>
      </c>
      <c r="AB504" s="8">
        <v>0</v>
      </c>
      <c r="AC504" s="9" t="str">
        <f t="shared" si="40"/>
        <v>БПН</v>
      </c>
    </row>
    <row r="505" spans="1:29" ht="15.6" x14ac:dyDescent="0.3">
      <c r="A505" s="29">
        <v>502</v>
      </c>
      <c r="B505" s="2" t="s">
        <v>27</v>
      </c>
      <c r="C505" s="52" t="s">
        <v>28</v>
      </c>
      <c r="D505" s="2"/>
      <c r="E505" s="2"/>
      <c r="F505" s="3" t="s">
        <v>944</v>
      </c>
      <c r="G505" s="3">
        <v>5000013609</v>
      </c>
      <c r="H505" s="3" t="s">
        <v>884</v>
      </c>
      <c r="I505" s="4" t="s">
        <v>945</v>
      </c>
      <c r="J505" s="3" t="s">
        <v>185</v>
      </c>
      <c r="K505" s="5">
        <v>5</v>
      </c>
      <c r="L505" s="5">
        <v>816.4799999999999</v>
      </c>
      <c r="M505" s="36">
        <f t="shared" si="38"/>
        <v>4082.3999999999996</v>
      </c>
      <c r="N505" s="21">
        <f t="shared" si="39"/>
        <v>4572.2880000000005</v>
      </c>
      <c r="O505" s="3"/>
      <c r="P505" s="3"/>
      <c r="Q505" s="3"/>
      <c r="R505" s="3"/>
      <c r="S505" s="6"/>
      <c r="T505" s="3"/>
      <c r="U505" s="3"/>
      <c r="V505" s="3"/>
      <c r="W505" s="3"/>
      <c r="X505" s="3"/>
      <c r="Y505" s="3"/>
      <c r="Z505" s="3"/>
      <c r="AA505" s="7" t="s">
        <v>1577</v>
      </c>
      <c r="AB505" s="8">
        <v>0</v>
      </c>
      <c r="AC505" s="9" t="str">
        <f t="shared" si="40"/>
        <v>БПН</v>
      </c>
    </row>
    <row r="506" spans="1:29" ht="15.6" x14ac:dyDescent="0.3">
      <c r="A506" s="29">
        <v>503</v>
      </c>
      <c r="B506" s="2" t="s">
        <v>27</v>
      </c>
      <c r="C506" s="52" t="s">
        <v>28</v>
      </c>
      <c r="D506" s="2"/>
      <c r="E506" s="2"/>
      <c r="F506" s="3" t="s">
        <v>946</v>
      </c>
      <c r="G506" s="3">
        <v>5000005893</v>
      </c>
      <c r="H506" s="3" t="s">
        <v>884</v>
      </c>
      <c r="I506" s="4" t="s">
        <v>947</v>
      </c>
      <c r="J506" s="3" t="s">
        <v>185</v>
      </c>
      <c r="K506" s="5">
        <v>24</v>
      </c>
      <c r="L506" s="5">
        <v>11430.72</v>
      </c>
      <c r="M506" s="36">
        <f t="shared" si="38"/>
        <v>274337.27999999997</v>
      </c>
      <c r="N506" s="21">
        <f t="shared" si="39"/>
        <v>307257.7536</v>
      </c>
      <c r="O506" s="3"/>
      <c r="P506" s="3"/>
      <c r="Q506" s="3"/>
      <c r="R506" s="3"/>
      <c r="S506" s="6"/>
      <c r="T506" s="3"/>
      <c r="U506" s="3"/>
      <c r="V506" s="3"/>
      <c r="W506" s="3"/>
      <c r="X506" s="3"/>
      <c r="Y506" s="3"/>
      <c r="Z506" s="3"/>
      <c r="AA506" s="7" t="s">
        <v>1577</v>
      </c>
      <c r="AB506" s="8">
        <v>0</v>
      </c>
      <c r="AC506" s="9" t="str">
        <f t="shared" si="40"/>
        <v>БПН</v>
      </c>
    </row>
    <row r="507" spans="1:29" ht="31.2" x14ac:dyDescent="0.3">
      <c r="A507" s="29">
        <v>504</v>
      </c>
      <c r="B507" s="2" t="s">
        <v>27</v>
      </c>
      <c r="C507" s="52" t="s">
        <v>28</v>
      </c>
      <c r="D507" s="2"/>
      <c r="E507" s="2"/>
      <c r="F507" s="3" t="s">
        <v>580</v>
      </c>
      <c r="G507" s="3">
        <v>5000015191</v>
      </c>
      <c r="H507" s="3" t="s">
        <v>884</v>
      </c>
      <c r="I507" s="4" t="s">
        <v>948</v>
      </c>
      <c r="J507" s="3" t="s">
        <v>185</v>
      </c>
      <c r="K507" s="5">
        <v>4</v>
      </c>
      <c r="L507" s="5">
        <v>121305.60000000001</v>
      </c>
      <c r="M507" s="36">
        <f t="shared" si="38"/>
        <v>485222.40000000002</v>
      </c>
      <c r="N507" s="21">
        <f t="shared" si="39"/>
        <v>543449.08800000011</v>
      </c>
      <c r="O507" s="3"/>
      <c r="P507" s="3"/>
      <c r="Q507" s="3"/>
      <c r="R507" s="3"/>
      <c r="S507" s="6"/>
      <c r="T507" s="3"/>
      <c r="U507" s="3"/>
      <c r="V507" s="3"/>
      <c r="W507" s="3"/>
      <c r="X507" s="3"/>
      <c r="Y507" s="3"/>
      <c r="Z507" s="3"/>
      <c r="AA507" s="7" t="s">
        <v>1577</v>
      </c>
      <c r="AB507" s="8">
        <v>0</v>
      </c>
      <c r="AC507" s="9" t="str">
        <f t="shared" si="40"/>
        <v>БПН</v>
      </c>
    </row>
    <row r="508" spans="1:29" ht="15.6" x14ac:dyDescent="0.3">
      <c r="A508" s="29">
        <v>505</v>
      </c>
      <c r="B508" s="2" t="s">
        <v>27</v>
      </c>
      <c r="C508" s="52" t="s">
        <v>28</v>
      </c>
      <c r="D508" s="2"/>
      <c r="E508" s="2"/>
      <c r="F508" s="3" t="s">
        <v>949</v>
      </c>
      <c r="G508" s="3">
        <v>4000000157</v>
      </c>
      <c r="H508" s="3" t="s">
        <v>34</v>
      </c>
      <c r="I508" s="4" t="s">
        <v>950</v>
      </c>
      <c r="J508" s="3" t="s">
        <v>185</v>
      </c>
      <c r="K508" s="5">
        <v>63</v>
      </c>
      <c r="L508" s="5">
        <v>10497.600000000002</v>
      </c>
      <c r="M508" s="36">
        <f t="shared" si="38"/>
        <v>661348.80000000016</v>
      </c>
      <c r="N508" s="21">
        <f t="shared" si="39"/>
        <v>740710.65600000031</v>
      </c>
      <c r="O508" s="3"/>
      <c r="P508" s="3"/>
      <c r="Q508" s="3"/>
      <c r="R508" s="3"/>
      <c r="S508" s="6"/>
      <c r="T508" s="3"/>
      <c r="U508" s="3"/>
      <c r="V508" s="3"/>
      <c r="W508" s="3"/>
      <c r="X508" s="3"/>
      <c r="Y508" s="3"/>
      <c r="Z508" s="3"/>
      <c r="AA508" s="7" t="s">
        <v>1577</v>
      </c>
      <c r="AB508" s="8">
        <v>0</v>
      </c>
      <c r="AC508" s="9" t="str">
        <f t="shared" si="40"/>
        <v>БПН</v>
      </c>
    </row>
    <row r="509" spans="1:29" ht="15.6" x14ac:dyDescent="0.3">
      <c r="A509" s="29">
        <v>506</v>
      </c>
      <c r="B509" s="2" t="s">
        <v>27</v>
      </c>
      <c r="C509" s="52" t="s">
        <v>28</v>
      </c>
      <c r="D509" s="2"/>
      <c r="E509" s="2"/>
      <c r="F509" s="3" t="s">
        <v>949</v>
      </c>
      <c r="G509" s="3">
        <v>4000007602</v>
      </c>
      <c r="H509" s="3" t="s">
        <v>884</v>
      </c>
      <c r="I509" s="4" t="s">
        <v>951</v>
      </c>
      <c r="J509" s="3" t="s">
        <v>185</v>
      </c>
      <c r="K509" s="5">
        <v>6</v>
      </c>
      <c r="L509" s="5">
        <v>46455</v>
      </c>
      <c r="M509" s="36">
        <f t="shared" si="38"/>
        <v>278730</v>
      </c>
      <c r="N509" s="21">
        <f t="shared" si="39"/>
        <v>312177.60000000003</v>
      </c>
      <c r="O509" s="3"/>
      <c r="P509" s="3"/>
      <c r="Q509" s="3"/>
      <c r="R509" s="3"/>
      <c r="S509" s="6"/>
      <c r="T509" s="3"/>
      <c r="U509" s="3"/>
      <c r="V509" s="3"/>
      <c r="W509" s="3"/>
      <c r="X509" s="3"/>
      <c r="Y509" s="3"/>
      <c r="Z509" s="3"/>
      <c r="AA509" s="7" t="s">
        <v>1577</v>
      </c>
      <c r="AB509" s="8">
        <v>0</v>
      </c>
      <c r="AC509" s="9" t="str">
        <f t="shared" si="40"/>
        <v>БПН</v>
      </c>
    </row>
    <row r="510" spans="1:29" ht="15.6" x14ac:dyDescent="0.3">
      <c r="A510" s="29">
        <v>507</v>
      </c>
      <c r="B510" s="2" t="s">
        <v>27</v>
      </c>
      <c r="C510" s="52" t="s">
        <v>28</v>
      </c>
      <c r="D510" s="2"/>
      <c r="E510" s="2"/>
      <c r="F510" s="3" t="s">
        <v>952</v>
      </c>
      <c r="G510" s="3">
        <v>4000002579</v>
      </c>
      <c r="H510" s="3" t="s">
        <v>884</v>
      </c>
      <c r="I510" s="4" t="s">
        <v>953</v>
      </c>
      <c r="J510" s="3" t="s">
        <v>185</v>
      </c>
      <c r="K510" s="5">
        <v>6</v>
      </c>
      <c r="L510" s="5">
        <v>16329.6</v>
      </c>
      <c r="M510" s="36">
        <f t="shared" si="38"/>
        <v>97977.600000000006</v>
      </c>
      <c r="N510" s="21">
        <f t="shared" si="39"/>
        <v>109734.91200000001</v>
      </c>
      <c r="O510" s="3"/>
      <c r="P510" s="3"/>
      <c r="Q510" s="3"/>
      <c r="R510" s="3"/>
      <c r="S510" s="6"/>
      <c r="T510" s="3"/>
      <c r="U510" s="3"/>
      <c r="V510" s="3"/>
      <c r="W510" s="3"/>
      <c r="X510" s="3"/>
      <c r="Y510" s="3"/>
      <c r="Z510" s="3"/>
      <c r="AA510" s="7" t="s">
        <v>1577</v>
      </c>
      <c r="AB510" s="8">
        <v>0</v>
      </c>
      <c r="AC510" s="9" t="str">
        <f t="shared" si="40"/>
        <v>БПН</v>
      </c>
    </row>
    <row r="511" spans="1:29" ht="31.2" x14ac:dyDescent="0.3">
      <c r="A511" s="29">
        <v>508</v>
      </c>
      <c r="B511" s="2" t="s">
        <v>27</v>
      </c>
      <c r="C511" s="52" t="s">
        <v>28</v>
      </c>
      <c r="D511" s="2"/>
      <c r="E511" s="2"/>
      <c r="F511" s="3" t="s">
        <v>954</v>
      </c>
      <c r="G511" s="3">
        <v>5000013868</v>
      </c>
      <c r="H511" s="3" t="s">
        <v>884</v>
      </c>
      <c r="I511" s="4" t="s">
        <v>955</v>
      </c>
      <c r="J511" s="3" t="s">
        <v>185</v>
      </c>
      <c r="K511" s="5">
        <v>2</v>
      </c>
      <c r="L511" s="5">
        <v>370656</v>
      </c>
      <c r="M511" s="36">
        <f t="shared" si="38"/>
        <v>741312</v>
      </c>
      <c r="N511" s="21">
        <f t="shared" si="39"/>
        <v>830269.44000000006</v>
      </c>
      <c r="O511" s="3"/>
      <c r="P511" s="3"/>
      <c r="Q511" s="3"/>
      <c r="R511" s="3"/>
      <c r="S511" s="6"/>
      <c r="T511" s="3"/>
      <c r="U511" s="3"/>
      <c r="V511" s="3"/>
      <c r="W511" s="3"/>
      <c r="X511" s="3"/>
      <c r="Y511" s="3"/>
      <c r="Z511" s="3"/>
      <c r="AA511" s="7" t="s">
        <v>1577</v>
      </c>
      <c r="AB511" s="8">
        <v>0</v>
      </c>
      <c r="AC511" s="9" t="str">
        <f t="shared" si="40"/>
        <v>БПН</v>
      </c>
    </row>
    <row r="512" spans="1:29" ht="15.6" x14ac:dyDescent="0.3">
      <c r="A512" s="29">
        <v>509</v>
      </c>
      <c r="B512" s="2" t="s">
        <v>27</v>
      </c>
      <c r="C512" s="52" t="s">
        <v>28</v>
      </c>
      <c r="D512" s="2"/>
      <c r="E512" s="2"/>
      <c r="F512" s="3" t="s">
        <v>956</v>
      </c>
      <c r="G512" s="3">
        <v>5000011912</v>
      </c>
      <c r="H512" s="3" t="s">
        <v>884</v>
      </c>
      <c r="I512" s="4" t="s">
        <v>957</v>
      </c>
      <c r="J512" s="3" t="s">
        <v>200</v>
      </c>
      <c r="K512" s="5">
        <v>6</v>
      </c>
      <c r="L512" s="5">
        <v>4758.91</v>
      </c>
      <c r="M512" s="36">
        <f t="shared" si="38"/>
        <v>28553.46</v>
      </c>
      <c r="N512" s="21">
        <f t="shared" si="39"/>
        <v>31979.875200000002</v>
      </c>
      <c r="O512" s="3"/>
      <c r="P512" s="3"/>
      <c r="Q512" s="3"/>
      <c r="R512" s="3"/>
      <c r="S512" s="6"/>
      <c r="T512" s="3"/>
      <c r="U512" s="3"/>
      <c r="V512" s="3"/>
      <c r="W512" s="3"/>
      <c r="X512" s="3"/>
      <c r="Y512" s="3"/>
      <c r="Z512" s="3"/>
      <c r="AA512" s="7" t="s">
        <v>1577</v>
      </c>
      <c r="AB512" s="8">
        <v>0</v>
      </c>
      <c r="AC512" s="9" t="str">
        <f t="shared" si="40"/>
        <v>БПН</v>
      </c>
    </row>
    <row r="513" spans="1:29" ht="15.6" x14ac:dyDescent="0.3">
      <c r="A513" s="29">
        <v>510</v>
      </c>
      <c r="B513" s="2" t="s">
        <v>27</v>
      </c>
      <c r="C513" s="52" t="s">
        <v>28</v>
      </c>
      <c r="D513" s="2"/>
      <c r="E513" s="2"/>
      <c r="F513" s="3" t="s">
        <v>619</v>
      </c>
      <c r="G513" s="3">
        <v>5000000702</v>
      </c>
      <c r="H513" s="3" t="s">
        <v>884</v>
      </c>
      <c r="I513" s="4" t="s">
        <v>958</v>
      </c>
      <c r="J513" s="3" t="s">
        <v>591</v>
      </c>
      <c r="K513" s="5">
        <v>4</v>
      </c>
      <c r="L513" s="5">
        <v>14696.64</v>
      </c>
      <c r="M513" s="36">
        <f t="shared" si="38"/>
        <v>58786.559999999998</v>
      </c>
      <c r="N513" s="21">
        <f t="shared" si="39"/>
        <v>65840.94720000001</v>
      </c>
      <c r="O513" s="3"/>
      <c r="P513" s="3"/>
      <c r="Q513" s="3"/>
      <c r="R513" s="3"/>
      <c r="S513" s="6"/>
      <c r="T513" s="3"/>
      <c r="U513" s="3"/>
      <c r="V513" s="3"/>
      <c r="W513" s="3"/>
      <c r="X513" s="3"/>
      <c r="Y513" s="3"/>
      <c r="Z513" s="3"/>
      <c r="AA513" s="7" t="s">
        <v>1577</v>
      </c>
      <c r="AB513" s="8">
        <v>0</v>
      </c>
      <c r="AC513" s="9" t="str">
        <f t="shared" si="40"/>
        <v>БПН</v>
      </c>
    </row>
    <row r="514" spans="1:29" ht="15.6" x14ac:dyDescent="0.3">
      <c r="A514" s="29">
        <v>511</v>
      </c>
      <c r="B514" s="2" t="s">
        <v>27</v>
      </c>
      <c r="C514" s="52" t="s">
        <v>28</v>
      </c>
      <c r="D514" s="2"/>
      <c r="E514" s="2"/>
      <c r="F514" s="3" t="s">
        <v>959</v>
      </c>
      <c r="G514" s="3">
        <v>4000010950</v>
      </c>
      <c r="H514" s="3" t="s">
        <v>884</v>
      </c>
      <c r="I514" s="4" t="s">
        <v>960</v>
      </c>
      <c r="J514" s="3" t="s">
        <v>185</v>
      </c>
      <c r="K514" s="5">
        <v>16</v>
      </c>
      <c r="L514" s="5">
        <v>46656</v>
      </c>
      <c r="M514" s="36">
        <f t="shared" si="38"/>
        <v>746496</v>
      </c>
      <c r="N514" s="21">
        <f t="shared" si="39"/>
        <v>836075.52000000014</v>
      </c>
      <c r="O514" s="3"/>
      <c r="P514" s="3"/>
      <c r="Q514" s="3"/>
      <c r="R514" s="3"/>
      <c r="S514" s="6"/>
      <c r="T514" s="3"/>
      <c r="U514" s="3"/>
      <c r="V514" s="3"/>
      <c r="W514" s="3"/>
      <c r="X514" s="3"/>
      <c r="Y514" s="3"/>
      <c r="Z514" s="3"/>
      <c r="AA514" s="7" t="s">
        <v>1577</v>
      </c>
      <c r="AB514" s="8">
        <v>0</v>
      </c>
      <c r="AC514" s="9" t="str">
        <f t="shared" si="40"/>
        <v>БПН</v>
      </c>
    </row>
    <row r="515" spans="1:29" ht="15.6" x14ac:dyDescent="0.3">
      <c r="A515" s="29">
        <v>512</v>
      </c>
      <c r="B515" s="2" t="s">
        <v>27</v>
      </c>
      <c r="C515" s="52" t="s">
        <v>28</v>
      </c>
      <c r="D515" s="2"/>
      <c r="E515" s="2"/>
      <c r="F515" s="3" t="s">
        <v>961</v>
      </c>
      <c r="G515" s="3">
        <v>4000002566</v>
      </c>
      <c r="H515" s="3" t="s">
        <v>884</v>
      </c>
      <c r="I515" s="4" t="s">
        <v>962</v>
      </c>
      <c r="J515" s="3" t="s">
        <v>185</v>
      </c>
      <c r="K515" s="5">
        <v>1</v>
      </c>
      <c r="L515" s="5">
        <v>156297.60000000001</v>
      </c>
      <c r="M515" s="36">
        <f t="shared" si="38"/>
        <v>156297.60000000001</v>
      </c>
      <c r="N515" s="21">
        <f t="shared" si="39"/>
        <v>175053.31200000003</v>
      </c>
      <c r="O515" s="3"/>
      <c r="P515" s="3"/>
      <c r="Q515" s="3"/>
      <c r="R515" s="3"/>
      <c r="S515" s="6"/>
      <c r="T515" s="3"/>
      <c r="U515" s="3"/>
      <c r="V515" s="3"/>
      <c r="W515" s="3"/>
      <c r="X515" s="3"/>
      <c r="Y515" s="3"/>
      <c r="Z515" s="3"/>
      <c r="AA515" s="7" t="s">
        <v>1577</v>
      </c>
      <c r="AB515" s="8">
        <v>0</v>
      </c>
      <c r="AC515" s="9" t="str">
        <f t="shared" si="40"/>
        <v>БПН</v>
      </c>
    </row>
    <row r="516" spans="1:29" ht="15.6" x14ac:dyDescent="0.3">
      <c r="A516" s="29">
        <v>513</v>
      </c>
      <c r="B516" s="2" t="s">
        <v>27</v>
      </c>
      <c r="C516" s="52" t="s">
        <v>28</v>
      </c>
      <c r="D516" s="2"/>
      <c r="E516" s="2"/>
      <c r="F516" s="3" t="s">
        <v>963</v>
      </c>
      <c r="G516" s="3">
        <v>4000000280</v>
      </c>
      <c r="H516" s="3" t="s">
        <v>884</v>
      </c>
      <c r="I516" s="4" t="s">
        <v>964</v>
      </c>
      <c r="J516" s="3" t="s">
        <v>233</v>
      </c>
      <c r="K516" s="5">
        <v>4</v>
      </c>
      <c r="L516" s="5">
        <v>37091.519999999997</v>
      </c>
      <c r="M516" s="36">
        <f t="shared" si="38"/>
        <v>148366.07999999999</v>
      </c>
      <c r="N516" s="21">
        <f t="shared" si="39"/>
        <v>166170.00959999999</v>
      </c>
      <c r="O516" s="3"/>
      <c r="P516" s="3"/>
      <c r="Q516" s="3"/>
      <c r="R516" s="3"/>
      <c r="S516" s="6"/>
      <c r="T516" s="3"/>
      <c r="U516" s="3"/>
      <c r="V516" s="3"/>
      <c r="W516" s="3"/>
      <c r="X516" s="3"/>
      <c r="Y516" s="3"/>
      <c r="Z516" s="3"/>
      <c r="AA516" s="7" t="s">
        <v>1577</v>
      </c>
      <c r="AB516" s="8">
        <v>0</v>
      </c>
      <c r="AC516" s="9" t="str">
        <f t="shared" si="40"/>
        <v>БПН</v>
      </c>
    </row>
    <row r="517" spans="1:29" ht="15.6" x14ac:dyDescent="0.3">
      <c r="A517" s="29">
        <v>514</v>
      </c>
      <c r="B517" s="2" t="s">
        <v>27</v>
      </c>
      <c r="C517" s="52" t="s">
        <v>28</v>
      </c>
      <c r="D517" s="2"/>
      <c r="E517" s="2"/>
      <c r="F517" s="3" t="s">
        <v>965</v>
      </c>
      <c r="G517" s="3">
        <v>4000000418</v>
      </c>
      <c r="H517" s="3" t="s">
        <v>884</v>
      </c>
      <c r="I517" s="4" t="s">
        <v>966</v>
      </c>
      <c r="J517" s="3" t="s">
        <v>185</v>
      </c>
      <c r="K517" s="5">
        <v>2</v>
      </c>
      <c r="L517" s="5">
        <v>144633.60000000001</v>
      </c>
      <c r="M517" s="36">
        <f t="shared" si="38"/>
        <v>289267.20000000001</v>
      </c>
      <c r="N517" s="21">
        <f t="shared" si="39"/>
        <v>323979.26400000002</v>
      </c>
      <c r="O517" s="3"/>
      <c r="P517" s="3"/>
      <c r="Q517" s="3"/>
      <c r="R517" s="3"/>
      <c r="S517" s="6"/>
      <c r="T517" s="3"/>
      <c r="U517" s="3"/>
      <c r="V517" s="3"/>
      <c r="W517" s="3"/>
      <c r="X517" s="3"/>
      <c r="Y517" s="3"/>
      <c r="Z517" s="3"/>
      <c r="AA517" s="7" t="s">
        <v>1577</v>
      </c>
      <c r="AB517" s="8">
        <v>0</v>
      </c>
      <c r="AC517" s="9" t="str">
        <f t="shared" si="40"/>
        <v>БПН</v>
      </c>
    </row>
    <row r="518" spans="1:29" ht="15.6" x14ac:dyDescent="0.3">
      <c r="A518" s="29">
        <v>515</v>
      </c>
      <c r="B518" s="2" t="s">
        <v>27</v>
      </c>
      <c r="C518" s="52" t="s">
        <v>28</v>
      </c>
      <c r="D518" s="2"/>
      <c r="E518" s="2"/>
      <c r="F518" s="3" t="s">
        <v>967</v>
      </c>
      <c r="G518" s="3">
        <v>4000000207</v>
      </c>
      <c r="H518" s="3" t="s">
        <v>884</v>
      </c>
      <c r="I518" s="4" t="s">
        <v>968</v>
      </c>
      <c r="J518" s="3" t="s">
        <v>185</v>
      </c>
      <c r="K518" s="5">
        <v>2</v>
      </c>
      <c r="L518" s="5">
        <v>379080</v>
      </c>
      <c r="M518" s="36">
        <f t="shared" si="38"/>
        <v>758160</v>
      </c>
      <c r="N518" s="21">
        <f t="shared" si="39"/>
        <v>849139.20000000007</v>
      </c>
      <c r="O518" s="3"/>
      <c r="P518" s="3"/>
      <c r="Q518" s="3"/>
      <c r="R518" s="3"/>
      <c r="S518" s="6"/>
      <c r="T518" s="3"/>
      <c r="U518" s="3"/>
      <c r="V518" s="3"/>
      <c r="W518" s="3"/>
      <c r="X518" s="3"/>
      <c r="Y518" s="3"/>
      <c r="Z518" s="3"/>
      <c r="AA518" s="7" t="s">
        <v>1577</v>
      </c>
      <c r="AB518" s="8">
        <v>0</v>
      </c>
      <c r="AC518" s="9" t="str">
        <f t="shared" si="40"/>
        <v>БПН</v>
      </c>
    </row>
    <row r="519" spans="1:29" ht="15.6" x14ac:dyDescent="0.3">
      <c r="A519" s="29">
        <v>516</v>
      </c>
      <c r="B519" s="2" t="s">
        <v>27</v>
      </c>
      <c r="C519" s="52" t="s">
        <v>28</v>
      </c>
      <c r="D519" s="2"/>
      <c r="E519" s="2"/>
      <c r="F519" s="3" t="s">
        <v>969</v>
      </c>
      <c r="G519" s="3">
        <v>4000000791</v>
      </c>
      <c r="H519" s="3" t="s">
        <v>884</v>
      </c>
      <c r="I519" s="4" t="s">
        <v>970</v>
      </c>
      <c r="J519" s="3" t="s">
        <v>185</v>
      </c>
      <c r="K519" s="5">
        <v>2</v>
      </c>
      <c r="L519" s="5">
        <v>180274</v>
      </c>
      <c r="M519" s="36">
        <f t="shared" si="38"/>
        <v>360548</v>
      </c>
      <c r="N519" s="21">
        <f t="shared" si="39"/>
        <v>403813.76</v>
      </c>
      <c r="O519" s="3"/>
      <c r="P519" s="3"/>
      <c r="Q519" s="3"/>
      <c r="R519" s="3"/>
      <c r="S519" s="6"/>
      <c r="T519" s="3"/>
      <c r="U519" s="3"/>
      <c r="V519" s="3"/>
      <c r="W519" s="3"/>
      <c r="X519" s="3"/>
      <c r="Y519" s="3"/>
      <c r="Z519" s="3"/>
      <c r="AA519" s="7" t="s">
        <v>1577</v>
      </c>
      <c r="AB519" s="8">
        <v>0</v>
      </c>
      <c r="AC519" s="9" t="str">
        <f t="shared" si="40"/>
        <v>БПН</v>
      </c>
    </row>
    <row r="520" spans="1:29" ht="15.6" x14ac:dyDescent="0.3">
      <c r="A520" s="29">
        <v>517</v>
      </c>
      <c r="B520" s="2" t="s">
        <v>27</v>
      </c>
      <c r="C520" s="52" t="s">
        <v>28</v>
      </c>
      <c r="D520" s="2"/>
      <c r="E520" s="2"/>
      <c r="F520" s="3" t="s">
        <v>971</v>
      </c>
      <c r="G520" s="3">
        <v>4000000113</v>
      </c>
      <c r="H520" s="3" t="s">
        <v>884</v>
      </c>
      <c r="I520" s="4" t="s">
        <v>972</v>
      </c>
      <c r="J520" s="3" t="s">
        <v>185</v>
      </c>
      <c r="K520" s="5">
        <v>2</v>
      </c>
      <c r="L520" s="5">
        <v>30326.400000000001</v>
      </c>
      <c r="M520" s="36">
        <f t="shared" si="38"/>
        <v>60652.800000000003</v>
      </c>
      <c r="N520" s="21">
        <f t="shared" si="39"/>
        <v>67931.136000000013</v>
      </c>
      <c r="O520" s="3"/>
      <c r="P520" s="3"/>
      <c r="Q520" s="3"/>
      <c r="R520" s="3"/>
      <c r="S520" s="6"/>
      <c r="T520" s="3"/>
      <c r="U520" s="3"/>
      <c r="V520" s="3"/>
      <c r="W520" s="3"/>
      <c r="X520" s="3"/>
      <c r="Y520" s="3"/>
      <c r="Z520" s="3"/>
      <c r="AA520" s="7" t="s">
        <v>1577</v>
      </c>
      <c r="AB520" s="8">
        <v>0</v>
      </c>
      <c r="AC520" s="9" t="str">
        <f t="shared" si="40"/>
        <v>БПН</v>
      </c>
    </row>
    <row r="521" spans="1:29" ht="15.6" x14ac:dyDescent="0.3">
      <c r="A521" s="29">
        <v>518</v>
      </c>
      <c r="B521" s="2" t="s">
        <v>27</v>
      </c>
      <c r="C521" s="52" t="s">
        <v>28</v>
      </c>
      <c r="D521" s="2"/>
      <c r="E521" s="2"/>
      <c r="F521" s="3" t="s">
        <v>971</v>
      </c>
      <c r="G521" s="3">
        <v>4000000364</v>
      </c>
      <c r="H521" s="3" t="s">
        <v>884</v>
      </c>
      <c r="I521" s="4" t="s">
        <v>973</v>
      </c>
      <c r="J521" s="3" t="s">
        <v>185</v>
      </c>
      <c r="K521" s="5">
        <v>2</v>
      </c>
      <c r="L521" s="5">
        <v>42988</v>
      </c>
      <c r="M521" s="36">
        <f t="shared" si="38"/>
        <v>85976</v>
      </c>
      <c r="N521" s="21">
        <f t="shared" si="39"/>
        <v>96293.12000000001</v>
      </c>
      <c r="O521" s="3"/>
      <c r="P521" s="3"/>
      <c r="Q521" s="3"/>
      <c r="R521" s="3"/>
      <c r="S521" s="6"/>
      <c r="T521" s="3"/>
      <c r="U521" s="3"/>
      <c r="V521" s="3"/>
      <c r="W521" s="3"/>
      <c r="X521" s="3"/>
      <c r="Y521" s="3"/>
      <c r="Z521" s="3"/>
      <c r="AA521" s="7" t="s">
        <v>1577</v>
      </c>
      <c r="AB521" s="8">
        <v>0</v>
      </c>
      <c r="AC521" s="9" t="str">
        <f t="shared" si="40"/>
        <v>БПН</v>
      </c>
    </row>
    <row r="522" spans="1:29" ht="15.6" x14ac:dyDescent="0.3">
      <c r="A522" s="29">
        <v>519</v>
      </c>
      <c r="B522" s="2" t="s">
        <v>27</v>
      </c>
      <c r="C522" s="52" t="s">
        <v>28</v>
      </c>
      <c r="D522" s="2"/>
      <c r="E522" s="2"/>
      <c r="F522" s="3" t="s">
        <v>974</v>
      </c>
      <c r="G522" s="3">
        <v>4000003642</v>
      </c>
      <c r="H522" s="3" t="s">
        <v>884</v>
      </c>
      <c r="I522" s="4" t="s">
        <v>975</v>
      </c>
      <c r="J522" s="3" t="s">
        <v>200</v>
      </c>
      <c r="K522" s="5">
        <v>2</v>
      </c>
      <c r="L522" s="5">
        <v>56682</v>
      </c>
      <c r="M522" s="36">
        <f t="shared" si="38"/>
        <v>113364</v>
      </c>
      <c r="N522" s="21">
        <f t="shared" si="39"/>
        <v>126967.68000000001</v>
      </c>
      <c r="O522" s="3"/>
      <c r="P522" s="3"/>
      <c r="Q522" s="3"/>
      <c r="R522" s="3"/>
      <c r="S522" s="6"/>
      <c r="T522" s="3"/>
      <c r="U522" s="3"/>
      <c r="V522" s="3"/>
      <c r="W522" s="3"/>
      <c r="X522" s="3"/>
      <c r="Y522" s="3"/>
      <c r="Z522" s="3"/>
      <c r="AA522" s="7" t="s">
        <v>1577</v>
      </c>
      <c r="AB522" s="8">
        <v>0</v>
      </c>
      <c r="AC522" s="9" t="str">
        <f t="shared" si="40"/>
        <v>БПН</v>
      </c>
    </row>
    <row r="523" spans="1:29" ht="15.6" x14ac:dyDescent="0.3">
      <c r="A523" s="29">
        <v>520</v>
      </c>
      <c r="B523" s="2" t="s">
        <v>27</v>
      </c>
      <c r="C523" s="52" t="s">
        <v>28</v>
      </c>
      <c r="D523" s="2"/>
      <c r="E523" s="2"/>
      <c r="F523" s="3" t="s">
        <v>940</v>
      </c>
      <c r="G523" s="3">
        <v>5000000783</v>
      </c>
      <c r="H523" s="3" t="s">
        <v>884</v>
      </c>
      <c r="I523" s="4" t="s">
        <v>976</v>
      </c>
      <c r="J523" s="3" t="s">
        <v>200</v>
      </c>
      <c r="K523" s="5">
        <v>2</v>
      </c>
      <c r="L523" s="5">
        <v>111974.39999999999</v>
      </c>
      <c r="M523" s="36">
        <f t="shared" si="38"/>
        <v>223948.79999999999</v>
      </c>
      <c r="N523" s="21">
        <f t="shared" si="39"/>
        <v>250822.65600000002</v>
      </c>
      <c r="O523" s="3"/>
      <c r="P523" s="3"/>
      <c r="Q523" s="3"/>
      <c r="R523" s="3"/>
      <c r="S523" s="6"/>
      <c r="T523" s="3"/>
      <c r="U523" s="3"/>
      <c r="V523" s="3"/>
      <c r="W523" s="3"/>
      <c r="X523" s="3"/>
      <c r="Y523" s="3"/>
      <c r="Z523" s="3"/>
      <c r="AA523" s="7" t="s">
        <v>1577</v>
      </c>
      <c r="AB523" s="8">
        <v>0</v>
      </c>
      <c r="AC523" s="9" t="str">
        <f t="shared" si="40"/>
        <v>БПН</v>
      </c>
    </row>
    <row r="524" spans="1:29" ht="15.6" x14ac:dyDescent="0.3">
      <c r="A524" s="29">
        <v>521</v>
      </c>
      <c r="B524" s="2" t="s">
        <v>27</v>
      </c>
      <c r="C524" s="52" t="s">
        <v>28</v>
      </c>
      <c r="D524" s="2"/>
      <c r="E524" s="2"/>
      <c r="F524" s="3" t="s">
        <v>967</v>
      </c>
      <c r="G524" s="3">
        <v>4000000594</v>
      </c>
      <c r="H524" s="3" t="s">
        <v>884</v>
      </c>
      <c r="I524" s="4" t="s">
        <v>977</v>
      </c>
      <c r="J524" s="3" t="s">
        <v>185</v>
      </c>
      <c r="K524" s="5">
        <v>2</v>
      </c>
      <c r="L524" s="5">
        <v>179625.60000000001</v>
      </c>
      <c r="M524" s="36">
        <f t="shared" si="38"/>
        <v>359251.20000000001</v>
      </c>
      <c r="N524" s="21">
        <f t="shared" si="39"/>
        <v>402361.34400000004</v>
      </c>
      <c r="O524" s="3"/>
      <c r="P524" s="3"/>
      <c r="Q524" s="3"/>
      <c r="R524" s="3"/>
      <c r="S524" s="6"/>
      <c r="T524" s="3"/>
      <c r="U524" s="3"/>
      <c r="V524" s="3"/>
      <c r="W524" s="3"/>
      <c r="X524" s="3"/>
      <c r="Y524" s="3"/>
      <c r="Z524" s="3"/>
      <c r="AA524" s="7" t="s">
        <v>1577</v>
      </c>
      <c r="AB524" s="8">
        <v>0</v>
      </c>
      <c r="AC524" s="9" t="str">
        <f t="shared" si="40"/>
        <v>БПН</v>
      </c>
    </row>
    <row r="525" spans="1:29" ht="15.6" x14ac:dyDescent="0.3">
      <c r="A525" s="29">
        <v>522</v>
      </c>
      <c r="B525" s="2" t="s">
        <v>27</v>
      </c>
      <c r="C525" s="52" t="s">
        <v>28</v>
      </c>
      <c r="D525" s="2"/>
      <c r="E525" s="2"/>
      <c r="F525" s="3" t="s">
        <v>978</v>
      </c>
      <c r="G525" s="3">
        <v>5000034812</v>
      </c>
      <c r="H525" s="3" t="s">
        <v>884</v>
      </c>
      <c r="I525" s="4" t="s">
        <v>979</v>
      </c>
      <c r="J525" s="3" t="s">
        <v>185</v>
      </c>
      <c r="K525" s="5">
        <v>2</v>
      </c>
      <c r="L525" s="5">
        <v>215784</v>
      </c>
      <c r="M525" s="36">
        <f t="shared" si="38"/>
        <v>431568</v>
      </c>
      <c r="N525" s="21">
        <f t="shared" si="39"/>
        <v>483356.16000000003</v>
      </c>
      <c r="O525" s="3"/>
      <c r="P525" s="3"/>
      <c r="Q525" s="3"/>
      <c r="R525" s="3"/>
      <c r="S525" s="6"/>
      <c r="T525" s="3"/>
      <c r="U525" s="3"/>
      <c r="V525" s="3"/>
      <c r="W525" s="3"/>
      <c r="X525" s="3"/>
      <c r="Y525" s="3"/>
      <c r="Z525" s="3"/>
      <c r="AA525" s="7" t="s">
        <v>1577</v>
      </c>
      <c r="AB525" s="8">
        <v>0</v>
      </c>
      <c r="AC525" s="9" t="str">
        <f t="shared" si="40"/>
        <v>БПН</v>
      </c>
    </row>
    <row r="526" spans="1:29" ht="15.6" x14ac:dyDescent="0.3">
      <c r="A526" s="29">
        <v>523</v>
      </c>
      <c r="B526" s="2" t="s">
        <v>27</v>
      </c>
      <c r="C526" s="52" t="s">
        <v>28</v>
      </c>
      <c r="D526" s="2"/>
      <c r="E526" s="2"/>
      <c r="F526" s="3" t="s">
        <v>980</v>
      </c>
      <c r="G526" s="3">
        <v>5000013960</v>
      </c>
      <c r="H526" s="3" t="s">
        <v>884</v>
      </c>
      <c r="I526" s="4" t="s">
        <v>981</v>
      </c>
      <c r="J526" s="3" t="s">
        <v>185</v>
      </c>
      <c r="K526" s="5">
        <v>36</v>
      </c>
      <c r="L526" s="5">
        <v>15163.199999999999</v>
      </c>
      <c r="M526" s="36">
        <f t="shared" si="38"/>
        <v>545875.19999999995</v>
      </c>
      <c r="N526" s="21">
        <f t="shared" si="39"/>
        <v>611380.22400000005</v>
      </c>
      <c r="O526" s="3"/>
      <c r="P526" s="3"/>
      <c r="Q526" s="3"/>
      <c r="R526" s="3"/>
      <c r="S526" s="6"/>
      <c r="T526" s="3"/>
      <c r="U526" s="3"/>
      <c r="V526" s="3"/>
      <c r="W526" s="3"/>
      <c r="X526" s="3"/>
      <c r="Y526" s="3"/>
      <c r="Z526" s="3"/>
      <c r="AA526" s="7" t="s">
        <v>1577</v>
      </c>
      <c r="AB526" s="8">
        <v>0</v>
      </c>
      <c r="AC526" s="9" t="str">
        <f t="shared" si="40"/>
        <v>БПН</v>
      </c>
    </row>
    <row r="527" spans="1:29" ht="15.6" x14ac:dyDescent="0.3">
      <c r="A527" s="29">
        <v>524</v>
      </c>
      <c r="B527" s="2" t="s">
        <v>27</v>
      </c>
      <c r="C527" s="52" t="s">
        <v>28</v>
      </c>
      <c r="D527" s="2"/>
      <c r="E527" s="2"/>
      <c r="F527" s="3" t="s">
        <v>982</v>
      </c>
      <c r="G527" s="3">
        <v>4000004747</v>
      </c>
      <c r="H527" s="3" t="s">
        <v>884</v>
      </c>
      <c r="I527" s="4" t="s">
        <v>983</v>
      </c>
      <c r="J527" s="3" t="s">
        <v>185</v>
      </c>
      <c r="K527" s="5">
        <v>2</v>
      </c>
      <c r="L527" s="5">
        <v>170294.39999999999</v>
      </c>
      <c r="M527" s="36">
        <f t="shared" si="38"/>
        <v>340588.79999999999</v>
      </c>
      <c r="N527" s="21">
        <f t="shared" si="39"/>
        <v>381459.45600000001</v>
      </c>
      <c r="O527" s="3"/>
      <c r="P527" s="3"/>
      <c r="Q527" s="3"/>
      <c r="R527" s="3"/>
      <c r="S527" s="6"/>
      <c r="T527" s="3"/>
      <c r="U527" s="3"/>
      <c r="V527" s="3"/>
      <c r="W527" s="3"/>
      <c r="X527" s="3"/>
      <c r="Y527" s="3"/>
      <c r="Z527" s="3"/>
      <c r="AA527" s="7" t="s">
        <v>1577</v>
      </c>
      <c r="AB527" s="8">
        <v>0</v>
      </c>
      <c r="AC527" s="9" t="str">
        <f t="shared" si="40"/>
        <v>БПН</v>
      </c>
    </row>
    <row r="528" spans="1:29" ht="15.6" x14ac:dyDescent="0.3">
      <c r="A528" s="29">
        <v>525</v>
      </c>
      <c r="B528" s="2" t="s">
        <v>27</v>
      </c>
      <c r="C528" s="52" t="s">
        <v>28</v>
      </c>
      <c r="D528" s="2"/>
      <c r="E528" s="2"/>
      <c r="F528" s="3" t="s">
        <v>985</v>
      </c>
      <c r="G528" s="3">
        <v>5000004953</v>
      </c>
      <c r="H528" s="3" t="s">
        <v>884</v>
      </c>
      <c r="I528" s="4" t="s">
        <v>986</v>
      </c>
      <c r="J528" s="3" t="s">
        <v>233</v>
      </c>
      <c r="K528" s="5">
        <v>6</v>
      </c>
      <c r="L528" s="5">
        <v>12960</v>
      </c>
      <c r="M528" s="36">
        <f t="shared" si="38"/>
        <v>77760</v>
      </c>
      <c r="N528" s="21">
        <f t="shared" si="39"/>
        <v>87091.200000000012</v>
      </c>
      <c r="O528" s="3"/>
      <c r="P528" s="3"/>
      <c r="Q528" s="3"/>
      <c r="R528" s="3"/>
      <c r="S528" s="6"/>
      <c r="T528" s="3"/>
      <c r="U528" s="3"/>
      <c r="V528" s="3"/>
      <c r="W528" s="3"/>
      <c r="X528" s="3"/>
      <c r="Y528" s="3"/>
      <c r="Z528" s="3"/>
      <c r="AA528" s="7" t="s">
        <v>1577</v>
      </c>
      <c r="AB528" s="8">
        <v>0</v>
      </c>
      <c r="AC528" s="9" t="str">
        <f t="shared" si="40"/>
        <v>БПН</v>
      </c>
    </row>
    <row r="529" spans="1:29" ht="15.6" x14ac:dyDescent="0.3">
      <c r="A529" s="29">
        <v>526</v>
      </c>
      <c r="B529" s="2" t="s">
        <v>27</v>
      </c>
      <c r="C529" s="52" t="s">
        <v>28</v>
      </c>
      <c r="D529" s="2"/>
      <c r="E529" s="2"/>
      <c r="F529" s="3" t="s">
        <v>984</v>
      </c>
      <c r="G529" s="3">
        <v>5000004466</v>
      </c>
      <c r="H529" s="3" t="s">
        <v>884</v>
      </c>
      <c r="I529" s="4" t="s">
        <v>987</v>
      </c>
      <c r="J529" s="3" t="s">
        <v>185</v>
      </c>
      <c r="K529" s="5">
        <v>48</v>
      </c>
      <c r="L529" s="5">
        <v>9720</v>
      </c>
      <c r="M529" s="36">
        <f t="shared" si="38"/>
        <v>466560</v>
      </c>
      <c r="N529" s="21">
        <f t="shared" si="39"/>
        <v>522547.20000000007</v>
      </c>
      <c r="O529" s="3"/>
      <c r="P529" s="3"/>
      <c r="Q529" s="3"/>
      <c r="R529" s="3"/>
      <c r="S529" s="6"/>
      <c r="T529" s="3"/>
      <c r="U529" s="3"/>
      <c r="V529" s="3"/>
      <c r="W529" s="3"/>
      <c r="X529" s="3"/>
      <c r="Y529" s="3"/>
      <c r="Z529" s="3"/>
      <c r="AA529" s="7" t="s">
        <v>1577</v>
      </c>
      <c r="AB529" s="8">
        <v>0</v>
      </c>
      <c r="AC529" s="9" t="str">
        <f t="shared" si="40"/>
        <v>БПН</v>
      </c>
    </row>
    <row r="530" spans="1:29" ht="15.6" x14ac:dyDescent="0.3">
      <c r="A530" s="29">
        <v>527</v>
      </c>
      <c r="B530" s="2" t="s">
        <v>27</v>
      </c>
      <c r="C530" s="52" t="s">
        <v>28</v>
      </c>
      <c r="D530" s="2"/>
      <c r="E530" s="2"/>
      <c r="F530" s="3" t="s">
        <v>988</v>
      </c>
      <c r="G530" s="3">
        <v>5000032111</v>
      </c>
      <c r="H530" s="3" t="s">
        <v>884</v>
      </c>
      <c r="I530" s="4" t="s">
        <v>989</v>
      </c>
      <c r="J530" s="3" t="s">
        <v>454</v>
      </c>
      <c r="K530" s="5">
        <v>6</v>
      </c>
      <c r="L530" s="5">
        <v>12713.76</v>
      </c>
      <c r="M530" s="36">
        <f t="shared" si="38"/>
        <v>76282.559999999998</v>
      </c>
      <c r="N530" s="21">
        <f t="shared" si="39"/>
        <v>85436.467199999999</v>
      </c>
      <c r="O530" s="3"/>
      <c r="P530" s="3"/>
      <c r="Q530" s="3"/>
      <c r="R530" s="3"/>
      <c r="S530" s="6"/>
      <c r="T530" s="3"/>
      <c r="U530" s="3"/>
      <c r="V530" s="3"/>
      <c r="W530" s="3"/>
      <c r="X530" s="3"/>
      <c r="Y530" s="3"/>
      <c r="Z530" s="3"/>
      <c r="AA530" s="7" t="s">
        <v>1577</v>
      </c>
      <c r="AB530" s="8">
        <v>0</v>
      </c>
      <c r="AC530" s="9" t="str">
        <f t="shared" si="40"/>
        <v>БПН</v>
      </c>
    </row>
    <row r="531" spans="1:29" ht="15.6" x14ac:dyDescent="0.3">
      <c r="A531" s="29">
        <v>528</v>
      </c>
      <c r="B531" s="2" t="s">
        <v>27</v>
      </c>
      <c r="C531" s="52" t="s">
        <v>28</v>
      </c>
      <c r="D531" s="2"/>
      <c r="E531" s="2"/>
      <c r="F531" s="3" t="s">
        <v>893</v>
      </c>
      <c r="G531" s="3">
        <v>5000001025</v>
      </c>
      <c r="H531" s="3" t="s">
        <v>884</v>
      </c>
      <c r="I531" s="4" t="s">
        <v>990</v>
      </c>
      <c r="J531" s="3" t="s">
        <v>185</v>
      </c>
      <c r="K531" s="5">
        <v>6</v>
      </c>
      <c r="L531" s="5">
        <v>13653</v>
      </c>
      <c r="M531" s="36">
        <f t="shared" ref="M531:M560" si="41">L531*K531</f>
        <v>81918</v>
      </c>
      <c r="N531" s="21">
        <f t="shared" ref="N531:N560" si="42">M531*1.12</f>
        <v>91748.160000000003</v>
      </c>
      <c r="O531" s="3"/>
      <c r="P531" s="3"/>
      <c r="Q531" s="3"/>
      <c r="R531" s="3"/>
      <c r="S531" s="6"/>
      <c r="T531" s="3"/>
      <c r="U531" s="3"/>
      <c r="V531" s="3"/>
      <c r="W531" s="3"/>
      <c r="X531" s="3"/>
      <c r="Y531" s="3"/>
      <c r="Z531" s="3"/>
      <c r="AA531" s="7" t="s">
        <v>1577</v>
      </c>
      <c r="AB531" s="8">
        <v>0</v>
      </c>
      <c r="AC531" s="9" t="str">
        <f t="shared" ref="AC531:AC561" si="43">IF(M531&gt;1966000,"ОК","БПН")</f>
        <v>БПН</v>
      </c>
    </row>
    <row r="532" spans="1:29" ht="15.6" x14ac:dyDescent="0.3">
      <c r="A532" s="29">
        <v>529</v>
      </c>
      <c r="B532" s="2" t="s">
        <v>27</v>
      </c>
      <c r="C532" s="52" t="s">
        <v>28</v>
      </c>
      <c r="D532" s="2"/>
      <c r="E532" s="2"/>
      <c r="F532" s="3" t="s">
        <v>893</v>
      </c>
      <c r="G532" s="3">
        <v>5000000481</v>
      </c>
      <c r="H532" s="3" t="s">
        <v>884</v>
      </c>
      <c r="I532" s="4" t="s">
        <v>991</v>
      </c>
      <c r="J532" s="3" t="s">
        <v>185</v>
      </c>
      <c r="K532" s="5">
        <v>6</v>
      </c>
      <c r="L532" s="5">
        <v>13653</v>
      </c>
      <c r="M532" s="36">
        <f t="shared" si="41"/>
        <v>81918</v>
      </c>
      <c r="N532" s="21">
        <f t="shared" si="42"/>
        <v>91748.160000000003</v>
      </c>
      <c r="O532" s="3"/>
      <c r="P532" s="3"/>
      <c r="Q532" s="3"/>
      <c r="R532" s="3"/>
      <c r="S532" s="6"/>
      <c r="T532" s="3"/>
      <c r="U532" s="3"/>
      <c r="V532" s="3"/>
      <c r="W532" s="3"/>
      <c r="X532" s="3"/>
      <c r="Y532" s="3"/>
      <c r="Z532" s="3"/>
      <c r="AA532" s="7" t="s">
        <v>1577</v>
      </c>
      <c r="AB532" s="8">
        <v>0</v>
      </c>
      <c r="AC532" s="9" t="str">
        <f t="shared" si="43"/>
        <v>БПН</v>
      </c>
    </row>
    <row r="533" spans="1:29" ht="15.6" x14ac:dyDescent="0.3">
      <c r="A533" s="29">
        <v>530</v>
      </c>
      <c r="B533" s="2" t="s">
        <v>27</v>
      </c>
      <c r="C533" s="52" t="s">
        <v>28</v>
      </c>
      <c r="D533" s="2"/>
      <c r="E533" s="2"/>
      <c r="F533" s="3" t="s">
        <v>491</v>
      </c>
      <c r="G533" s="3">
        <v>5000010247</v>
      </c>
      <c r="H533" s="3" t="s">
        <v>34</v>
      </c>
      <c r="I533" s="4" t="s">
        <v>992</v>
      </c>
      <c r="J533" s="3" t="s">
        <v>185</v>
      </c>
      <c r="K533" s="5">
        <v>6</v>
      </c>
      <c r="L533" s="5">
        <v>41363</v>
      </c>
      <c r="M533" s="36">
        <f t="shared" si="41"/>
        <v>248178</v>
      </c>
      <c r="N533" s="21">
        <f t="shared" si="42"/>
        <v>277959.36000000004</v>
      </c>
      <c r="O533" s="3"/>
      <c r="P533" s="3"/>
      <c r="Q533" s="3"/>
      <c r="R533" s="3"/>
      <c r="S533" s="6"/>
      <c r="T533" s="3"/>
      <c r="U533" s="3"/>
      <c r="V533" s="3"/>
      <c r="W533" s="3"/>
      <c r="X533" s="3"/>
      <c r="Y533" s="3"/>
      <c r="Z533" s="3"/>
      <c r="AA533" s="7" t="s">
        <v>1577</v>
      </c>
      <c r="AB533" s="8">
        <v>0</v>
      </c>
      <c r="AC533" s="9" t="str">
        <f t="shared" si="43"/>
        <v>БПН</v>
      </c>
    </row>
    <row r="534" spans="1:29" ht="15.6" x14ac:dyDescent="0.3">
      <c r="A534" s="29">
        <v>531</v>
      </c>
      <c r="B534" s="2" t="s">
        <v>27</v>
      </c>
      <c r="C534" s="52" t="s">
        <v>28</v>
      </c>
      <c r="D534" s="2"/>
      <c r="E534" s="2"/>
      <c r="F534" s="3" t="s">
        <v>247</v>
      </c>
      <c r="G534" s="3">
        <v>4000000237</v>
      </c>
      <c r="H534" s="3" t="s">
        <v>884</v>
      </c>
      <c r="I534" s="4" t="s">
        <v>993</v>
      </c>
      <c r="J534" s="3" t="s">
        <v>994</v>
      </c>
      <c r="K534" s="5">
        <v>2</v>
      </c>
      <c r="L534" s="5">
        <v>90457.13</v>
      </c>
      <c r="M534" s="36">
        <f t="shared" si="41"/>
        <v>180914.26</v>
      </c>
      <c r="N534" s="21">
        <f t="shared" si="42"/>
        <v>202623.97120000003</v>
      </c>
      <c r="O534" s="3"/>
      <c r="P534" s="3"/>
      <c r="Q534" s="3"/>
      <c r="R534" s="3"/>
      <c r="S534" s="6"/>
      <c r="T534" s="3"/>
      <c r="U534" s="3"/>
      <c r="V534" s="3"/>
      <c r="W534" s="3"/>
      <c r="X534" s="3"/>
      <c r="Y534" s="3"/>
      <c r="Z534" s="3"/>
      <c r="AA534" s="7" t="s">
        <v>1577</v>
      </c>
      <c r="AB534" s="8">
        <v>0</v>
      </c>
      <c r="AC534" s="9" t="str">
        <f t="shared" si="43"/>
        <v>БПН</v>
      </c>
    </row>
    <row r="535" spans="1:29" ht="31.2" x14ac:dyDescent="0.3">
      <c r="A535" s="29">
        <v>532</v>
      </c>
      <c r="B535" s="2" t="s">
        <v>27</v>
      </c>
      <c r="C535" s="52" t="s">
        <v>28</v>
      </c>
      <c r="D535" s="2"/>
      <c r="E535" s="2"/>
      <c r="F535" s="3" t="s">
        <v>247</v>
      </c>
      <c r="G535" s="3">
        <v>4000000237</v>
      </c>
      <c r="H535" s="3" t="s">
        <v>884</v>
      </c>
      <c r="I535" s="4" t="s">
        <v>995</v>
      </c>
      <c r="J535" s="3" t="s">
        <v>994</v>
      </c>
      <c r="K535" s="5">
        <v>2</v>
      </c>
      <c r="L535" s="5">
        <v>90457.13</v>
      </c>
      <c r="M535" s="36">
        <f t="shared" si="41"/>
        <v>180914.26</v>
      </c>
      <c r="N535" s="21">
        <f t="shared" si="42"/>
        <v>202623.97120000003</v>
      </c>
      <c r="O535" s="3"/>
      <c r="P535" s="3"/>
      <c r="Q535" s="3"/>
      <c r="R535" s="3"/>
      <c r="S535" s="6"/>
      <c r="T535" s="3"/>
      <c r="U535" s="3"/>
      <c r="V535" s="3"/>
      <c r="W535" s="3"/>
      <c r="X535" s="3"/>
      <c r="Y535" s="3"/>
      <c r="Z535" s="3"/>
      <c r="AA535" s="7" t="s">
        <v>1577</v>
      </c>
      <c r="AB535" s="8">
        <v>0</v>
      </c>
      <c r="AC535" s="9" t="str">
        <f t="shared" si="43"/>
        <v>БПН</v>
      </c>
    </row>
    <row r="536" spans="1:29" ht="15.6" x14ac:dyDescent="0.3">
      <c r="A536" s="29">
        <v>533</v>
      </c>
      <c r="B536" s="2" t="s">
        <v>27</v>
      </c>
      <c r="C536" s="52" t="s">
        <v>28</v>
      </c>
      <c r="D536" s="2"/>
      <c r="E536" s="2"/>
      <c r="F536" s="3" t="s">
        <v>247</v>
      </c>
      <c r="G536" s="3">
        <v>4000000237</v>
      </c>
      <c r="H536" s="3" t="s">
        <v>884</v>
      </c>
      <c r="I536" s="4" t="s">
        <v>996</v>
      </c>
      <c r="J536" s="3" t="s">
        <v>994</v>
      </c>
      <c r="K536" s="5">
        <v>2</v>
      </c>
      <c r="L536" s="5">
        <v>90457.13</v>
      </c>
      <c r="M536" s="36">
        <f t="shared" si="41"/>
        <v>180914.26</v>
      </c>
      <c r="N536" s="21">
        <f t="shared" si="42"/>
        <v>202623.97120000003</v>
      </c>
      <c r="O536" s="3"/>
      <c r="P536" s="3"/>
      <c r="Q536" s="3"/>
      <c r="R536" s="3"/>
      <c r="S536" s="6"/>
      <c r="T536" s="3"/>
      <c r="U536" s="3"/>
      <c r="V536" s="3"/>
      <c r="W536" s="3"/>
      <c r="X536" s="3"/>
      <c r="Y536" s="3"/>
      <c r="Z536" s="3"/>
      <c r="AA536" s="7" t="s">
        <v>1577</v>
      </c>
      <c r="AB536" s="8">
        <v>0</v>
      </c>
      <c r="AC536" s="9" t="str">
        <f t="shared" si="43"/>
        <v>БПН</v>
      </c>
    </row>
    <row r="537" spans="1:29" ht="15.6" x14ac:dyDescent="0.3">
      <c r="A537" s="29">
        <v>534</v>
      </c>
      <c r="B537" s="2" t="s">
        <v>27</v>
      </c>
      <c r="C537" s="52" t="s">
        <v>28</v>
      </c>
      <c r="D537" s="2"/>
      <c r="E537" s="2"/>
      <c r="F537" s="3" t="s">
        <v>997</v>
      </c>
      <c r="G537" s="3">
        <v>4000000751</v>
      </c>
      <c r="H537" s="3" t="s">
        <v>884</v>
      </c>
      <c r="I537" s="4" t="s">
        <v>998</v>
      </c>
      <c r="J537" s="3" t="s">
        <v>994</v>
      </c>
      <c r="K537" s="5">
        <v>2</v>
      </c>
      <c r="L537" s="5">
        <v>90457.13</v>
      </c>
      <c r="M537" s="36">
        <f t="shared" si="41"/>
        <v>180914.26</v>
      </c>
      <c r="N537" s="21">
        <f t="shared" si="42"/>
        <v>202623.97120000003</v>
      </c>
      <c r="O537" s="3"/>
      <c r="P537" s="3"/>
      <c r="Q537" s="3"/>
      <c r="R537" s="3"/>
      <c r="S537" s="6"/>
      <c r="T537" s="3"/>
      <c r="U537" s="3"/>
      <c r="V537" s="3"/>
      <c r="W537" s="3"/>
      <c r="X537" s="3"/>
      <c r="Y537" s="3"/>
      <c r="Z537" s="3"/>
      <c r="AA537" s="7" t="s">
        <v>1577</v>
      </c>
      <c r="AB537" s="8">
        <v>0</v>
      </c>
      <c r="AC537" s="9" t="str">
        <f t="shared" si="43"/>
        <v>БПН</v>
      </c>
    </row>
    <row r="538" spans="1:29" ht="15.6" x14ac:dyDescent="0.3">
      <c r="A538" s="29">
        <v>535</v>
      </c>
      <c r="B538" s="2" t="s">
        <v>27</v>
      </c>
      <c r="C538" s="52" t="s">
        <v>28</v>
      </c>
      <c r="D538" s="2"/>
      <c r="E538" s="2"/>
      <c r="F538" s="3" t="s">
        <v>999</v>
      </c>
      <c r="G538" s="3">
        <v>5000000538</v>
      </c>
      <c r="H538" s="3" t="s">
        <v>884</v>
      </c>
      <c r="I538" s="4" t="s">
        <v>1000</v>
      </c>
      <c r="J538" s="3" t="s">
        <v>185</v>
      </c>
      <c r="K538" s="5">
        <v>1</v>
      </c>
      <c r="L538" s="5">
        <v>32400</v>
      </c>
      <c r="M538" s="36">
        <f t="shared" si="41"/>
        <v>32400</v>
      </c>
      <c r="N538" s="21">
        <f t="shared" si="42"/>
        <v>36288</v>
      </c>
      <c r="O538" s="3"/>
      <c r="P538" s="3"/>
      <c r="Q538" s="3"/>
      <c r="R538" s="3"/>
      <c r="S538" s="6"/>
      <c r="T538" s="3"/>
      <c r="U538" s="3"/>
      <c r="V538" s="3"/>
      <c r="W538" s="3"/>
      <c r="X538" s="3"/>
      <c r="Y538" s="3"/>
      <c r="Z538" s="3"/>
      <c r="AA538" s="7" t="s">
        <v>1577</v>
      </c>
      <c r="AB538" s="8">
        <v>0</v>
      </c>
      <c r="AC538" s="9" t="str">
        <f t="shared" si="43"/>
        <v>БПН</v>
      </c>
    </row>
    <row r="539" spans="1:29" ht="31.2" x14ac:dyDescent="0.3">
      <c r="A539" s="29">
        <v>536</v>
      </c>
      <c r="B539" s="2" t="s">
        <v>27</v>
      </c>
      <c r="C539" s="52" t="s">
        <v>28</v>
      </c>
      <c r="D539" s="2"/>
      <c r="E539" s="2"/>
      <c r="F539" s="3" t="s">
        <v>999</v>
      </c>
      <c r="G539" s="3">
        <v>5000000311</v>
      </c>
      <c r="H539" s="3" t="s">
        <v>1001</v>
      </c>
      <c r="I539" s="4" t="s">
        <v>1002</v>
      </c>
      <c r="J539" s="3" t="s">
        <v>185</v>
      </c>
      <c r="K539" s="5">
        <v>5</v>
      </c>
      <c r="L539" s="5">
        <v>151632</v>
      </c>
      <c r="M539" s="36">
        <f t="shared" si="41"/>
        <v>758160</v>
      </c>
      <c r="N539" s="21">
        <f t="shared" si="42"/>
        <v>849139.20000000007</v>
      </c>
      <c r="O539" s="3"/>
      <c r="P539" s="3"/>
      <c r="Q539" s="3"/>
      <c r="R539" s="3"/>
      <c r="S539" s="6"/>
      <c r="T539" s="3"/>
      <c r="U539" s="3"/>
      <c r="V539" s="3"/>
      <c r="W539" s="3"/>
      <c r="X539" s="3"/>
      <c r="Y539" s="3"/>
      <c r="Z539" s="3"/>
      <c r="AA539" s="7" t="s">
        <v>1577</v>
      </c>
      <c r="AB539" s="8">
        <v>0</v>
      </c>
      <c r="AC539" s="9" t="str">
        <f t="shared" si="43"/>
        <v>БПН</v>
      </c>
    </row>
    <row r="540" spans="1:29" ht="31.2" x14ac:dyDescent="0.3">
      <c r="A540" s="29">
        <v>537</v>
      </c>
      <c r="B540" s="2" t="s">
        <v>27</v>
      </c>
      <c r="C540" s="52" t="s">
        <v>28</v>
      </c>
      <c r="D540" s="2"/>
      <c r="E540" s="2"/>
      <c r="F540" s="3" t="s">
        <v>1003</v>
      </c>
      <c r="G540" s="3">
        <v>5000006740</v>
      </c>
      <c r="H540" s="3" t="s">
        <v>1001</v>
      </c>
      <c r="I540" s="4" t="s">
        <v>1004</v>
      </c>
      <c r="J540" s="3" t="s">
        <v>185</v>
      </c>
      <c r="K540" s="5">
        <v>6</v>
      </c>
      <c r="L540" s="5">
        <v>79315.199999999997</v>
      </c>
      <c r="M540" s="36">
        <f t="shared" si="41"/>
        <v>475891.19999999995</v>
      </c>
      <c r="N540" s="21">
        <f t="shared" si="42"/>
        <v>532998.14399999997</v>
      </c>
      <c r="O540" s="3"/>
      <c r="P540" s="3"/>
      <c r="Q540" s="3"/>
      <c r="R540" s="3"/>
      <c r="S540" s="6"/>
      <c r="T540" s="3"/>
      <c r="U540" s="3"/>
      <c r="V540" s="3"/>
      <c r="W540" s="3"/>
      <c r="X540" s="3"/>
      <c r="Y540" s="3"/>
      <c r="Z540" s="3"/>
      <c r="AA540" s="7" t="s">
        <v>1577</v>
      </c>
      <c r="AB540" s="8">
        <v>0</v>
      </c>
      <c r="AC540" s="9" t="str">
        <f t="shared" si="43"/>
        <v>БПН</v>
      </c>
    </row>
    <row r="541" spans="1:29" ht="15.6" x14ac:dyDescent="0.3">
      <c r="A541" s="29">
        <v>538</v>
      </c>
      <c r="B541" s="2" t="s">
        <v>27</v>
      </c>
      <c r="C541" s="52" t="s">
        <v>28</v>
      </c>
      <c r="D541" s="2"/>
      <c r="E541" s="2"/>
      <c r="F541" s="3" t="s">
        <v>463</v>
      </c>
      <c r="G541" s="3">
        <v>5000012657</v>
      </c>
      <c r="H541" s="3" t="s">
        <v>1001</v>
      </c>
      <c r="I541" s="4" t="s">
        <v>1005</v>
      </c>
      <c r="J541" s="3" t="s">
        <v>185</v>
      </c>
      <c r="K541" s="5">
        <v>4</v>
      </c>
      <c r="L541" s="5">
        <v>56570.400000000001</v>
      </c>
      <c r="M541" s="36">
        <f t="shared" si="41"/>
        <v>226281.60000000001</v>
      </c>
      <c r="N541" s="21">
        <f t="shared" si="42"/>
        <v>253435.39200000002</v>
      </c>
      <c r="O541" s="3"/>
      <c r="P541" s="3"/>
      <c r="Q541" s="3"/>
      <c r="R541" s="3"/>
      <c r="S541" s="6"/>
      <c r="T541" s="3"/>
      <c r="U541" s="3"/>
      <c r="V541" s="3"/>
      <c r="W541" s="3"/>
      <c r="X541" s="3"/>
      <c r="Y541" s="3"/>
      <c r="Z541" s="3"/>
      <c r="AA541" s="7" t="s">
        <v>1577</v>
      </c>
      <c r="AB541" s="8">
        <v>0</v>
      </c>
      <c r="AC541" s="9" t="str">
        <f t="shared" si="43"/>
        <v>БПН</v>
      </c>
    </row>
    <row r="542" spans="1:29" ht="15.6" x14ac:dyDescent="0.3">
      <c r="A542" s="29">
        <v>539</v>
      </c>
      <c r="B542" s="2" t="s">
        <v>27</v>
      </c>
      <c r="C542" s="52" t="s">
        <v>28</v>
      </c>
      <c r="D542" s="2"/>
      <c r="E542" s="2"/>
      <c r="F542" s="3" t="s">
        <v>463</v>
      </c>
      <c r="G542" s="3">
        <v>5000012657</v>
      </c>
      <c r="H542" s="3" t="s">
        <v>1001</v>
      </c>
      <c r="I542" s="4" t="s">
        <v>1006</v>
      </c>
      <c r="J542" s="3" t="s">
        <v>233</v>
      </c>
      <c r="K542" s="5">
        <v>25</v>
      </c>
      <c r="L542" s="5">
        <v>4024.08</v>
      </c>
      <c r="M542" s="36">
        <f t="shared" si="41"/>
        <v>100602</v>
      </c>
      <c r="N542" s="21">
        <f t="shared" si="42"/>
        <v>112674.24000000001</v>
      </c>
      <c r="O542" s="3"/>
      <c r="P542" s="3"/>
      <c r="Q542" s="3"/>
      <c r="R542" s="3"/>
      <c r="S542" s="6"/>
      <c r="T542" s="3"/>
      <c r="U542" s="3"/>
      <c r="V542" s="3"/>
      <c r="W542" s="3"/>
      <c r="X542" s="3"/>
      <c r="Y542" s="3"/>
      <c r="Z542" s="3"/>
      <c r="AA542" s="7" t="s">
        <v>1577</v>
      </c>
      <c r="AB542" s="8">
        <v>0</v>
      </c>
      <c r="AC542" s="9" t="str">
        <f t="shared" si="43"/>
        <v>БПН</v>
      </c>
    </row>
    <row r="543" spans="1:29" ht="15.6" x14ac:dyDescent="0.3">
      <c r="A543" s="29">
        <v>540</v>
      </c>
      <c r="B543" s="2" t="s">
        <v>27</v>
      </c>
      <c r="C543" s="52" t="s">
        <v>28</v>
      </c>
      <c r="D543" s="2"/>
      <c r="E543" s="2"/>
      <c r="F543" s="3" t="s">
        <v>1007</v>
      </c>
      <c r="G543" s="3">
        <v>5000003483</v>
      </c>
      <c r="H543" s="3" t="s">
        <v>1001</v>
      </c>
      <c r="I543" s="4" t="s">
        <v>1008</v>
      </c>
      <c r="J543" s="3" t="s">
        <v>185</v>
      </c>
      <c r="K543" s="5">
        <v>30</v>
      </c>
      <c r="L543" s="5">
        <v>1567.6399999999999</v>
      </c>
      <c r="M543" s="36">
        <f t="shared" si="41"/>
        <v>47029.2</v>
      </c>
      <c r="N543" s="21">
        <f t="shared" si="42"/>
        <v>52672.704000000005</v>
      </c>
      <c r="O543" s="3"/>
      <c r="P543" s="3"/>
      <c r="Q543" s="3"/>
      <c r="R543" s="3"/>
      <c r="S543" s="6"/>
      <c r="T543" s="3"/>
      <c r="U543" s="3"/>
      <c r="V543" s="3"/>
      <c r="W543" s="3"/>
      <c r="X543" s="3"/>
      <c r="Y543" s="3"/>
      <c r="Z543" s="3"/>
      <c r="AA543" s="7" t="s">
        <v>1577</v>
      </c>
      <c r="AB543" s="8">
        <v>0</v>
      </c>
      <c r="AC543" s="9" t="str">
        <f t="shared" si="43"/>
        <v>БПН</v>
      </c>
    </row>
    <row r="544" spans="1:29" ht="15.6" x14ac:dyDescent="0.3">
      <c r="A544" s="29">
        <v>541</v>
      </c>
      <c r="B544" s="2" t="s">
        <v>27</v>
      </c>
      <c r="C544" s="52" t="s">
        <v>28</v>
      </c>
      <c r="D544" s="2"/>
      <c r="E544" s="2"/>
      <c r="F544" s="3" t="s">
        <v>1009</v>
      </c>
      <c r="G544" s="3">
        <v>5000003484</v>
      </c>
      <c r="H544" s="3" t="s">
        <v>1001</v>
      </c>
      <c r="I544" s="4" t="s">
        <v>1010</v>
      </c>
      <c r="J544" s="3" t="s">
        <v>185</v>
      </c>
      <c r="K544" s="5">
        <v>30</v>
      </c>
      <c r="L544" s="5">
        <v>1567.6399999999999</v>
      </c>
      <c r="M544" s="36">
        <f t="shared" si="41"/>
        <v>47029.2</v>
      </c>
      <c r="N544" s="21">
        <f t="shared" si="42"/>
        <v>52672.704000000005</v>
      </c>
      <c r="O544" s="3"/>
      <c r="P544" s="3"/>
      <c r="Q544" s="3"/>
      <c r="R544" s="3"/>
      <c r="S544" s="6"/>
      <c r="T544" s="3"/>
      <c r="U544" s="3"/>
      <c r="V544" s="3"/>
      <c r="W544" s="3"/>
      <c r="X544" s="3"/>
      <c r="Y544" s="3"/>
      <c r="Z544" s="3"/>
      <c r="AA544" s="7" t="s">
        <v>1577</v>
      </c>
      <c r="AB544" s="8">
        <v>0</v>
      </c>
      <c r="AC544" s="9" t="str">
        <f t="shared" si="43"/>
        <v>БПН</v>
      </c>
    </row>
    <row r="545" spans="1:29" ht="15.6" x14ac:dyDescent="0.3">
      <c r="A545" s="29">
        <v>542</v>
      </c>
      <c r="B545" s="2" t="s">
        <v>27</v>
      </c>
      <c r="C545" s="52" t="s">
        <v>28</v>
      </c>
      <c r="D545" s="2"/>
      <c r="E545" s="2"/>
      <c r="F545" s="3" t="s">
        <v>1007</v>
      </c>
      <c r="G545" s="3">
        <v>5000003482</v>
      </c>
      <c r="H545" s="3" t="s">
        <v>1001</v>
      </c>
      <c r="I545" s="4" t="s">
        <v>1011</v>
      </c>
      <c r="J545" s="3" t="s">
        <v>185</v>
      </c>
      <c r="K545" s="5">
        <v>35</v>
      </c>
      <c r="L545" s="5">
        <v>1950.22</v>
      </c>
      <c r="M545" s="36">
        <f t="shared" si="41"/>
        <v>68257.7</v>
      </c>
      <c r="N545" s="21">
        <f t="shared" si="42"/>
        <v>76448.624000000011</v>
      </c>
      <c r="O545" s="3"/>
      <c r="P545" s="3"/>
      <c r="Q545" s="3"/>
      <c r="R545" s="3"/>
      <c r="S545" s="6"/>
      <c r="T545" s="3"/>
      <c r="U545" s="3"/>
      <c r="V545" s="3"/>
      <c r="W545" s="3"/>
      <c r="X545" s="3"/>
      <c r="Y545" s="3"/>
      <c r="Z545" s="3"/>
      <c r="AA545" s="7" t="s">
        <v>1577</v>
      </c>
      <c r="AB545" s="8">
        <v>0</v>
      </c>
      <c r="AC545" s="9" t="str">
        <f t="shared" si="43"/>
        <v>БПН</v>
      </c>
    </row>
    <row r="546" spans="1:29" ht="15.6" x14ac:dyDescent="0.3">
      <c r="A546" s="29">
        <v>543</v>
      </c>
      <c r="B546" s="2" t="s">
        <v>27</v>
      </c>
      <c r="C546" s="52" t="s">
        <v>28</v>
      </c>
      <c r="D546" s="2"/>
      <c r="E546" s="2"/>
      <c r="F546" s="3" t="s">
        <v>1007</v>
      </c>
      <c r="G546" s="3">
        <v>5000036141</v>
      </c>
      <c r="H546" s="3" t="s">
        <v>1001</v>
      </c>
      <c r="I546" s="4" t="s">
        <v>1012</v>
      </c>
      <c r="J546" s="3" t="s">
        <v>185</v>
      </c>
      <c r="K546" s="5">
        <v>35</v>
      </c>
      <c r="L546" s="5">
        <v>1950.22</v>
      </c>
      <c r="M546" s="36">
        <f t="shared" si="41"/>
        <v>68257.7</v>
      </c>
      <c r="N546" s="21">
        <f t="shared" si="42"/>
        <v>76448.624000000011</v>
      </c>
      <c r="O546" s="3"/>
      <c r="P546" s="3"/>
      <c r="Q546" s="3"/>
      <c r="R546" s="3"/>
      <c r="S546" s="6"/>
      <c r="T546" s="3"/>
      <c r="U546" s="3"/>
      <c r="V546" s="3"/>
      <c r="W546" s="3"/>
      <c r="X546" s="3"/>
      <c r="Y546" s="3"/>
      <c r="Z546" s="3"/>
      <c r="AA546" s="7" t="s">
        <v>1577</v>
      </c>
      <c r="AB546" s="8">
        <v>0</v>
      </c>
      <c r="AC546" s="9" t="str">
        <f t="shared" si="43"/>
        <v>БПН</v>
      </c>
    </row>
    <row r="547" spans="1:29" ht="15.6" x14ac:dyDescent="0.3">
      <c r="A547" s="29">
        <v>544</v>
      </c>
      <c r="B547" s="2" t="s">
        <v>27</v>
      </c>
      <c r="C547" s="52" t="s">
        <v>28</v>
      </c>
      <c r="D547" s="2"/>
      <c r="E547" s="2"/>
      <c r="F547" s="3" t="s">
        <v>655</v>
      </c>
      <c r="G547" s="3">
        <v>5000036142</v>
      </c>
      <c r="H547" s="3" t="s">
        <v>1001</v>
      </c>
      <c r="I547" s="4" t="s">
        <v>1013</v>
      </c>
      <c r="J547" s="3" t="s">
        <v>185</v>
      </c>
      <c r="K547" s="5">
        <v>10</v>
      </c>
      <c r="L547" s="5">
        <v>2239.4899999999998</v>
      </c>
      <c r="M547" s="36">
        <f t="shared" si="41"/>
        <v>22394.899999999998</v>
      </c>
      <c r="N547" s="21">
        <f t="shared" si="42"/>
        <v>25082.288</v>
      </c>
      <c r="O547" s="3"/>
      <c r="P547" s="3"/>
      <c r="Q547" s="3"/>
      <c r="R547" s="3"/>
      <c r="S547" s="6"/>
      <c r="T547" s="3"/>
      <c r="U547" s="3"/>
      <c r="V547" s="3"/>
      <c r="W547" s="3"/>
      <c r="X547" s="3"/>
      <c r="Y547" s="3"/>
      <c r="Z547" s="3"/>
      <c r="AA547" s="7" t="s">
        <v>1577</v>
      </c>
      <c r="AB547" s="8">
        <v>0</v>
      </c>
      <c r="AC547" s="9" t="str">
        <f t="shared" si="43"/>
        <v>БПН</v>
      </c>
    </row>
    <row r="548" spans="1:29" ht="15.6" x14ac:dyDescent="0.3">
      <c r="A548" s="29">
        <v>545</v>
      </c>
      <c r="B548" s="2" t="s">
        <v>27</v>
      </c>
      <c r="C548" s="52" t="s">
        <v>28</v>
      </c>
      <c r="D548" s="2"/>
      <c r="E548" s="2"/>
      <c r="F548" s="3" t="s">
        <v>1007</v>
      </c>
      <c r="G548" s="3">
        <v>5000036143</v>
      </c>
      <c r="H548" s="3" t="s">
        <v>1001</v>
      </c>
      <c r="I548" s="4" t="s">
        <v>1014</v>
      </c>
      <c r="J548" s="3" t="s">
        <v>185</v>
      </c>
      <c r="K548" s="5">
        <v>10</v>
      </c>
      <c r="L548" s="5">
        <v>2239.4899999999998</v>
      </c>
      <c r="M548" s="36">
        <f t="shared" si="41"/>
        <v>22394.899999999998</v>
      </c>
      <c r="N548" s="21">
        <f t="shared" si="42"/>
        <v>25082.288</v>
      </c>
      <c r="O548" s="3"/>
      <c r="P548" s="3"/>
      <c r="Q548" s="3"/>
      <c r="R548" s="3"/>
      <c r="S548" s="6"/>
      <c r="T548" s="3"/>
      <c r="U548" s="3"/>
      <c r="V548" s="3"/>
      <c r="W548" s="3"/>
      <c r="X548" s="3"/>
      <c r="Y548" s="3"/>
      <c r="Z548" s="3"/>
      <c r="AA548" s="7" t="s">
        <v>1577</v>
      </c>
      <c r="AB548" s="8">
        <v>0</v>
      </c>
      <c r="AC548" s="9" t="str">
        <f t="shared" si="43"/>
        <v>БПН</v>
      </c>
    </row>
    <row r="549" spans="1:29" ht="15.6" x14ac:dyDescent="0.3">
      <c r="A549" s="29">
        <v>546</v>
      </c>
      <c r="B549" s="2" t="s">
        <v>27</v>
      </c>
      <c r="C549" s="52" t="s">
        <v>28</v>
      </c>
      <c r="D549" s="2"/>
      <c r="E549" s="2"/>
      <c r="F549" s="3" t="s">
        <v>655</v>
      </c>
      <c r="G549" s="3">
        <v>5000036144</v>
      </c>
      <c r="H549" s="3" t="s">
        <v>1001</v>
      </c>
      <c r="I549" s="4" t="s">
        <v>1015</v>
      </c>
      <c r="J549" s="3" t="s">
        <v>185</v>
      </c>
      <c r="K549" s="5">
        <v>20</v>
      </c>
      <c r="L549" s="5">
        <v>4068.4</v>
      </c>
      <c r="M549" s="36">
        <f t="shared" si="41"/>
        <v>81368</v>
      </c>
      <c r="N549" s="21">
        <f t="shared" si="42"/>
        <v>91132.160000000003</v>
      </c>
      <c r="O549" s="3"/>
      <c r="P549" s="3"/>
      <c r="Q549" s="3"/>
      <c r="R549" s="3"/>
      <c r="S549" s="6"/>
      <c r="T549" s="3"/>
      <c r="U549" s="3"/>
      <c r="V549" s="3"/>
      <c r="W549" s="3"/>
      <c r="X549" s="3"/>
      <c r="Y549" s="3"/>
      <c r="Z549" s="3"/>
      <c r="AA549" s="7" t="s">
        <v>1577</v>
      </c>
      <c r="AB549" s="8">
        <v>0</v>
      </c>
      <c r="AC549" s="9" t="str">
        <f t="shared" si="43"/>
        <v>БПН</v>
      </c>
    </row>
    <row r="550" spans="1:29" ht="15.6" x14ac:dyDescent="0.3">
      <c r="A550" s="29">
        <v>547</v>
      </c>
      <c r="B550" s="2" t="s">
        <v>27</v>
      </c>
      <c r="C550" s="52" t="s">
        <v>28</v>
      </c>
      <c r="D550" s="2"/>
      <c r="E550" s="2"/>
      <c r="F550" s="3" t="s">
        <v>1007</v>
      </c>
      <c r="G550" s="3">
        <v>5000036145</v>
      </c>
      <c r="H550" s="3" t="s">
        <v>1001</v>
      </c>
      <c r="I550" s="4" t="s">
        <v>1016</v>
      </c>
      <c r="J550" s="3" t="s">
        <v>185</v>
      </c>
      <c r="K550" s="5">
        <v>20</v>
      </c>
      <c r="L550" s="5">
        <v>4068.4</v>
      </c>
      <c r="M550" s="36">
        <f t="shared" si="41"/>
        <v>81368</v>
      </c>
      <c r="N550" s="21">
        <f t="shared" si="42"/>
        <v>91132.160000000003</v>
      </c>
      <c r="O550" s="3"/>
      <c r="P550" s="3"/>
      <c r="Q550" s="3"/>
      <c r="R550" s="3"/>
      <c r="S550" s="6"/>
      <c r="T550" s="3"/>
      <c r="U550" s="3"/>
      <c r="V550" s="3"/>
      <c r="W550" s="3"/>
      <c r="X550" s="3"/>
      <c r="Y550" s="3"/>
      <c r="Z550" s="3"/>
      <c r="AA550" s="7" t="s">
        <v>1577</v>
      </c>
      <c r="AB550" s="8">
        <v>0</v>
      </c>
      <c r="AC550" s="9" t="str">
        <f t="shared" si="43"/>
        <v>БПН</v>
      </c>
    </row>
    <row r="551" spans="1:29" ht="15.6" x14ac:dyDescent="0.3">
      <c r="A551" s="29">
        <v>548</v>
      </c>
      <c r="B551" s="2" t="s">
        <v>27</v>
      </c>
      <c r="C551" s="52" t="s">
        <v>28</v>
      </c>
      <c r="D551" s="2"/>
      <c r="E551" s="2"/>
      <c r="F551" s="3" t="s">
        <v>655</v>
      </c>
      <c r="G551" s="3">
        <v>5000036146</v>
      </c>
      <c r="H551" s="3" t="s">
        <v>1001</v>
      </c>
      <c r="I551" s="4" t="s">
        <v>1017</v>
      </c>
      <c r="J551" s="3" t="s">
        <v>185</v>
      </c>
      <c r="K551" s="5">
        <v>10</v>
      </c>
      <c r="L551" s="5">
        <v>13104.5</v>
      </c>
      <c r="M551" s="36">
        <f t="shared" si="41"/>
        <v>131045</v>
      </c>
      <c r="N551" s="21">
        <f t="shared" si="42"/>
        <v>146770.40000000002</v>
      </c>
      <c r="O551" s="3"/>
      <c r="P551" s="3"/>
      <c r="Q551" s="3"/>
      <c r="R551" s="3"/>
      <c r="S551" s="6"/>
      <c r="T551" s="3"/>
      <c r="U551" s="3"/>
      <c r="V551" s="3"/>
      <c r="W551" s="3"/>
      <c r="X551" s="3"/>
      <c r="Y551" s="3"/>
      <c r="Z551" s="3"/>
      <c r="AA551" s="7" t="s">
        <v>1577</v>
      </c>
      <c r="AB551" s="8">
        <v>0</v>
      </c>
      <c r="AC551" s="9" t="str">
        <f t="shared" si="43"/>
        <v>БПН</v>
      </c>
    </row>
    <row r="552" spans="1:29" ht="15.6" x14ac:dyDescent="0.3">
      <c r="A552" s="29">
        <v>549</v>
      </c>
      <c r="B552" s="2" t="s">
        <v>27</v>
      </c>
      <c r="C552" s="52" t="s">
        <v>28</v>
      </c>
      <c r="D552" s="2"/>
      <c r="E552" s="2"/>
      <c r="F552" s="3" t="s">
        <v>1018</v>
      </c>
      <c r="G552" s="3">
        <v>5000010530</v>
      </c>
      <c r="H552" s="3" t="s">
        <v>1001</v>
      </c>
      <c r="I552" s="4" t="s">
        <v>1019</v>
      </c>
      <c r="J552" s="3" t="s">
        <v>185</v>
      </c>
      <c r="K552" s="5">
        <v>10</v>
      </c>
      <c r="L552" s="5">
        <v>12597.12</v>
      </c>
      <c r="M552" s="36">
        <f t="shared" si="41"/>
        <v>125971.20000000001</v>
      </c>
      <c r="N552" s="21">
        <f t="shared" si="42"/>
        <v>141087.74400000004</v>
      </c>
      <c r="O552" s="3"/>
      <c r="P552" s="3"/>
      <c r="Q552" s="3"/>
      <c r="R552" s="3"/>
      <c r="S552" s="6"/>
      <c r="T552" s="3"/>
      <c r="U552" s="3"/>
      <c r="V552" s="3"/>
      <c r="W552" s="3"/>
      <c r="X552" s="3"/>
      <c r="Y552" s="3"/>
      <c r="Z552" s="3"/>
      <c r="AA552" s="7" t="s">
        <v>1577</v>
      </c>
      <c r="AB552" s="8">
        <v>0</v>
      </c>
      <c r="AC552" s="9" t="str">
        <f t="shared" si="43"/>
        <v>БПН</v>
      </c>
    </row>
    <row r="553" spans="1:29" ht="15.6" x14ac:dyDescent="0.3">
      <c r="A553" s="29">
        <v>550</v>
      </c>
      <c r="B553" s="2" t="s">
        <v>27</v>
      </c>
      <c r="C553" s="52" t="s">
        <v>28</v>
      </c>
      <c r="D553" s="2"/>
      <c r="E553" s="2"/>
      <c r="F553" s="3" t="s">
        <v>1020</v>
      </c>
      <c r="G553" s="3">
        <v>5000002129</v>
      </c>
      <c r="H553" s="3" t="s">
        <v>1001</v>
      </c>
      <c r="I553" s="4" t="s">
        <v>1021</v>
      </c>
      <c r="J553" s="3" t="s">
        <v>185</v>
      </c>
      <c r="K553" s="5">
        <v>20</v>
      </c>
      <c r="L553" s="5">
        <v>6415.2</v>
      </c>
      <c r="M553" s="36">
        <f t="shared" si="41"/>
        <v>128304</v>
      </c>
      <c r="N553" s="21">
        <f t="shared" si="42"/>
        <v>143700.48000000001</v>
      </c>
      <c r="O553" s="3"/>
      <c r="P553" s="3"/>
      <c r="Q553" s="3"/>
      <c r="R553" s="3"/>
      <c r="S553" s="6"/>
      <c r="T553" s="3"/>
      <c r="U553" s="3"/>
      <c r="V553" s="3"/>
      <c r="W553" s="3"/>
      <c r="X553" s="3"/>
      <c r="Y553" s="3"/>
      <c r="Z553" s="3"/>
      <c r="AA553" s="7" t="s">
        <v>1577</v>
      </c>
      <c r="AB553" s="8">
        <v>0</v>
      </c>
      <c r="AC553" s="9" t="str">
        <f t="shared" si="43"/>
        <v>БПН</v>
      </c>
    </row>
    <row r="554" spans="1:29" ht="15.6" x14ac:dyDescent="0.3">
      <c r="A554" s="29">
        <v>551</v>
      </c>
      <c r="B554" s="2" t="s">
        <v>27</v>
      </c>
      <c r="C554" s="52" t="s">
        <v>28</v>
      </c>
      <c r="D554" s="2"/>
      <c r="E554" s="2"/>
      <c r="F554" s="3" t="s">
        <v>1020</v>
      </c>
      <c r="G554" s="3">
        <v>5000000249</v>
      </c>
      <c r="H554" s="3" t="s">
        <v>1001</v>
      </c>
      <c r="I554" s="4" t="s">
        <v>1022</v>
      </c>
      <c r="J554" s="3" t="s">
        <v>185</v>
      </c>
      <c r="K554" s="5">
        <v>10</v>
      </c>
      <c r="L554" s="5">
        <v>2916</v>
      </c>
      <c r="M554" s="36">
        <f t="shared" si="41"/>
        <v>29160</v>
      </c>
      <c r="N554" s="21">
        <f t="shared" si="42"/>
        <v>32659.200000000004</v>
      </c>
      <c r="O554" s="3"/>
      <c r="P554" s="3"/>
      <c r="Q554" s="3"/>
      <c r="R554" s="3"/>
      <c r="S554" s="6"/>
      <c r="T554" s="3"/>
      <c r="U554" s="3"/>
      <c r="V554" s="3"/>
      <c r="W554" s="3"/>
      <c r="X554" s="3"/>
      <c r="Y554" s="3"/>
      <c r="Z554" s="3"/>
      <c r="AA554" s="7" t="s">
        <v>1577</v>
      </c>
      <c r="AB554" s="8">
        <v>0</v>
      </c>
      <c r="AC554" s="9" t="str">
        <f t="shared" si="43"/>
        <v>БПН</v>
      </c>
    </row>
    <row r="555" spans="1:29" ht="15.6" x14ac:dyDescent="0.3">
      <c r="A555" s="29">
        <v>552</v>
      </c>
      <c r="B555" s="2" t="s">
        <v>27</v>
      </c>
      <c r="C555" s="52" t="s">
        <v>28</v>
      </c>
      <c r="D555" s="2"/>
      <c r="E555" s="2"/>
      <c r="F555" s="3" t="s">
        <v>1020</v>
      </c>
      <c r="G555" s="3">
        <v>5000012644</v>
      </c>
      <c r="H555" s="3" t="s">
        <v>1001</v>
      </c>
      <c r="I555" s="4" t="s">
        <v>1023</v>
      </c>
      <c r="J555" s="3" t="s">
        <v>185</v>
      </c>
      <c r="K555" s="5">
        <v>15</v>
      </c>
      <c r="L555" s="5">
        <v>4665.6000000000004</v>
      </c>
      <c r="M555" s="36">
        <f t="shared" si="41"/>
        <v>69984</v>
      </c>
      <c r="N555" s="21">
        <f t="shared" si="42"/>
        <v>78382.080000000002</v>
      </c>
      <c r="O555" s="3"/>
      <c r="P555" s="3"/>
      <c r="Q555" s="3"/>
      <c r="R555" s="3"/>
      <c r="S555" s="6"/>
      <c r="T555" s="3"/>
      <c r="U555" s="3"/>
      <c r="V555" s="3"/>
      <c r="W555" s="3"/>
      <c r="X555" s="3"/>
      <c r="Y555" s="3"/>
      <c r="Z555" s="3"/>
      <c r="AA555" s="7" t="s">
        <v>1577</v>
      </c>
      <c r="AB555" s="8">
        <v>0</v>
      </c>
      <c r="AC555" s="9" t="str">
        <f t="shared" si="43"/>
        <v>БПН</v>
      </c>
    </row>
    <row r="556" spans="1:29" ht="15.6" x14ac:dyDescent="0.3">
      <c r="A556" s="29">
        <v>553</v>
      </c>
      <c r="B556" s="2" t="s">
        <v>27</v>
      </c>
      <c r="C556" s="52" t="s">
        <v>28</v>
      </c>
      <c r="D556" s="2"/>
      <c r="E556" s="2"/>
      <c r="F556" s="3" t="s">
        <v>1020</v>
      </c>
      <c r="G556" s="3">
        <v>5000012645</v>
      </c>
      <c r="H556" s="3" t="s">
        <v>1001</v>
      </c>
      <c r="I556" s="4" t="s">
        <v>1024</v>
      </c>
      <c r="J556" s="3" t="s">
        <v>185</v>
      </c>
      <c r="K556" s="5">
        <v>10</v>
      </c>
      <c r="L556" s="5">
        <v>6881.76</v>
      </c>
      <c r="M556" s="36">
        <f t="shared" si="41"/>
        <v>68817.600000000006</v>
      </c>
      <c r="N556" s="21">
        <f t="shared" si="42"/>
        <v>77075.712000000014</v>
      </c>
      <c r="O556" s="3"/>
      <c r="P556" s="3"/>
      <c r="Q556" s="3"/>
      <c r="R556" s="3"/>
      <c r="S556" s="6"/>
      <c r="T556" s="3"/>
      <c r="U556" s="3"/>
      <c r="V556" s="3"/>
      <c r="W556" s="3"/>
      <c r="X556" s="3"/>
      <c r="Y556" s="3"/>
      <c r="Z556" s="3"/>
      <c r="AA556" s="7" t="s">
        <v>1577</v>
      </c>
      <c r="AB556" s="8">
        <v>0</v>
      </c>
      <c r="AC556" s="9" t="str">
        <f t="shared" si="43"/>
        <v>БПН</v>
      </c>
    </row>
    <row r="557" spans="1:29" ht="15.6" x14ac:dyDescent="0.3">
      <c r="A557" s="29">
        <v>554</v>
      </c>
      <c r="B557" s="2" t="s">
        <v>27</v>
      </c>
      <c r="C557" s="52" t="s">
        <v>28</v>
      </c>
      <c r="D557" s="2"/>
      <c r="E557" s="2"/>
      <c r="F557" s="3" t="s">
        <v>1025</v>
      </c>
      <c r="G557" s="3">
        <v>5000010533</v>
      </c>
      <c r="H557" s="3" t="s">
        <v>1001</v>
      </c>
      <c r="I557" s="4" t="s">
        <v>1026</v>
      </c>
      <c r="J557" s="3" t="s">
        <v>185</v>
      </c>
      <c r="K557" s="5">
        <v>20</v>
      </c>
      <c r="L557" s="5">
        <v>8164.8</v>
      </c>
      <c r="M557" s="36">
        <f t="shared" si="41"/>
        <v>163296</v>
      </c>
      <c r="N557" s="21">
        <f t="shared" si="42"/>
        <v>182891.52000000002</v>
      </c>
      <c r="O557" s="3"/>
      <c r="P557" s="3"/>
      <c r="Q557" s="3"/>
      <c r="R557" s="3"/>
      <c r="S557" s="6"/>
      <c r="T557" s="3"/>
      <c r="U557" s="3"/>
      <c r="V557" s="3"/>
      <c r="W557" s="3"/>
      <c r="X557" s="3"/>
      <c r="Y557" s="3"/>
      <c r="Z557" s="3"/>
      <c r="AA557" s="7" t="s">
        <v>1577</v>
      </c>
      <c r="AB557" s="8">
        <v>0</v>
      </c>
      <c r="AC557" s="9" t="str">
        <f t="shared" si="43"/>
        <v>БПН</v>
      </c>
    </row>
    <row r="558" spans="1:29" ht="15.6" x14ac:dyDescent="0.3">
      <c r="A558" s="29">
        <v>555</v>
      </c>
      <c r="B558" s="2" t="s">
        <v>27</v>
      </c>
      <c r="C558" s="52" t="s">
        <v>28</v>
      </c>
      <c r="D558" s="2"/>
      <c r="E558" s="2"/>
      <c r="F558" s="3" t="s">
        <v>1025</v>
      </c>
      <c r="G558" s="3">
        <v>5000012731</v>
      </c>
      <c r="H558" s="3" t="s">
        <v>1001</v>
      </c>
      <c r="I558" s="4" t="s">
        <v>1027</v>
      </c>
      <c r="J558" s="3" t="s">
        <v>185</v>
      </c>
      <c r="K558" s="5">
        <v>30</v>
      </c>
      <c r="L558" s="5">
        <v>87.48</v>
      </c>
      <c r="M558" s="36">
        <f t="shared" si="41"/>
        <v>2624.4</v>
      </c>
      <c r="N558" s="21">
        <f t="shared" si="42"/>
        <v>2939.3280000000004</v>
      </c>
      <c r="O558" s="3"/>
      <c r="P558" s="3"/>
      <c r="Q558" s="3"/>
      <c r="R558" s="3"/>
      <c r="S558" s="6"/>
      <c r="T558" s="3"/>
      <c r="U558" s="3"/>
      <c r="V558" s="3"/>
      <c r="W558" s="3"/>
      <c r="X558" s="3"/>
      <c r="Y558" s="3"/>
      <c r="Z558" s="3"/>
      <c r="AA558" s="7" t="s">
        <v>1577</v>
      </c>
      <c r="AB558" s="8">
        <v>0</v>
      </c>
      <c r="AC558" s="9" t="str">
        <f t="shared" si="43"/>
        <v>БПН</v>
      </c>
    </row>
    <row r="559" spans="1:29" ht="15.6" x14ac:dyDescent="0.3">
      <c r="A559" s="29">
        <v>556</v>
      </c>
      <c r="B559" s="2" t="s">
        <v>27</v>
      </c>
      <c r="C559" s="52" t="s">
        <v>28</v>
      </c>
      <c r="D559" s="2"/>
      <c r="E559" s="2"/>
      <c r="F559" s="3" t="s">
        <v>1025</v>
      </c>
      <c r="G559" s="3">
        <v>5000012732</v>
      </c>
      <c r="H559" s="3" t="s">
        <v>1001</v>
      </c>
      <c r="I559" s="4" t="s">
        <v>1028</v>
      </c>
      <c r="J559" s="3" t="s">
        <v>185</v>
      </c>
      <c r="K559" s="5">
        <v>30</v>
      </c>
      <c r="L559" s="5">
        <v>87.48</v>
      </c>
      <c r="M559" s="36">
        <f t="shared" si="41"/>
        <v>2624.4</v>
      </c>
      <c r="N559" s="21">
        <f t="shared" si="42"/>
        <v>2939.3280000000004</v>
      </c>
      <c r="O559" s="3"/>
      <c r="P559" s="3"/>
      <c r="Q559" s="3"/>
      <c r="R559" s="3"/>
      <c r="S559" s="6"/>
      <c r="T559" s="3"/>
      <c r="U559" s="3"/>
      <c r="V559" s="3"/>
      <c r="W559" s="3"/>
      <c r="X559" s="3"/>
      <c r="Y559" s="3"/>
      <c r="Z559" s="3"/>
      <c r="AA559" s="7" t="s">
        <v>1577</v>
      </c>
      <c r="AB559" s="8">
        <v>0</v>
      </c>
      <c r="AC559" s="9" t="str">
        <f t="shared" si="43"/>
        <v>БПН</v>
      </c>
    </row>
    <row r="560" spans="1:29" ht="15.6" x14ac:dyDescent="0.3">
      <c r="A560" s="29">
        <v>557</v>
      </c>
      <c r="B560" s="2" t="s">
        <v>27</v>
      </c>
      <c r="C560" s="52" t="s">
        <v>28</v>
      </c>
      <c r="D560" s="2"/>
      <c r="E560" s="2"/>
      <c r="F560" s="3" t="s">
        <v>1025</v>
      </c>
      <c r="G560" s="3">
        <v>5000008525</v>
      </c>
      <c r="H560" s="3" t="s">
        <v>1001</v>
      </c>
      <c r="I560" s="4" t="s">
        <v>1029</v>
      </c>
      <c r="J560" s="3" t="s">
        <v>185</v>
      </c>
      <c r="K560" s="5">
        <v>15</v>
      </c>
      <c r="L560" s="5">
        <v>115.47000000000001</v>
      </c>
      <c r="M560" s="36">
        <f t="shared" si="41"/>
        <v>1732.0500000000002</v>
      </c>
      <c r="N560" s="21">
        <f t="shared" si="42"/>
        <v>1939.8960000000004</v>
      </c>
      <c r="O560" s="3"/>
      <c r="P560" s="3"/>
      <c r="Q560" s="3"/>
      <c r="R560" s="3"/>
      <c r="S560" s="6"/>
      <c r="T560" s="3"/>
      <c r="U560" s="3"/>
      <c r="V560" s="3"/>
      <c r="W560" s="3"/>
      <c r="X560" s="3"/>
      <c r="Y560" s="3"/>
      <c r="Z560" s="3"/>
      <c r="AA560" s="7" t="s">
        <v>1577</v>
      </c>
      <c r="AB560" s="8">
        <v>0</v>
      </c>
      <c r="AC560" s="9" t="str">
        <f t="shared" si="43"/>
        <v>БПН</v>
      </c>
    </row>
    <row r="561" spans="1:29" ht="15.6" x14ac:dyDescent="0.3">
      <c r="A561" s="29">
        <v>558</v>
      </c>
      <c r="B561" s="2" t="s">
        <v>27</v>
      </c>
      <c r="C561" s="52" t="s">
        <v>28</v>
      </c>
      <c r="D561" s="2"/>
      <c r="E561" s="2"/>
      <c r="F561" s="3" t="s">
        <v>1025</v>
      </c>
      <c r="G561" s="3">
        <v>5000010625</v>
      </c>
      <c r="H561" s="3" t="s">
        <v>1001</v>
      </c>
      <c r="I561" s="4" t="s">
        <v>1030</v>
      </c>
      <c r="J561" s="3" t="s">
        <v>185</v>
      </c>
      <c r="K561" s="5">
        <v>25</v>
      </c>
      <c r="L561" s="5">
        <v>184.29</v>
      </c>
      <c r="M561" s="36">
        <f t="shared" ref="M561:M620" si="44">L561*K561</f>
        <v>4607.25</v>
      </c>
      <c r="N561" s="21">
        <f t="shared" ref="N561:N620" si="45">M561*1.12</f>
        <v>5160.1200000000008</v>
      </c>
      <c r="O561" s="3"/>
      <c r="P561" s="3"/>
      <c r="Q561" s="3"/>
      <c r="R561" s="3"/>
      <c r="S561" s="6"/>
      <c r="T561" s="3"/>
      <c r="U561" s="3"/>
      <c r="V561" s="3"/>
      <c r="W561" s="3"/>
      <c r="X561" s="3"/>
      <c r="Y561" s="3"/>
      <c r="Z561" s="3"/>
      <c r="AA561" s="7" t="s">
        <v>1577</v>
      </c>
      <c r="AB561" s="8">
        <v>0</v>
      </c>
      <c r="AC561" s="9" t="str">
        <f t="shared" si="43"/>
        <v>БПН</v>
      </c>
    </row>
    <row r="562" spans="1:29" ht="15.6" x14ac:dyDescent="0.3">
      <c r="A562" s="29">
        <v>559</v>
      </c>
      <c r="B562" s="2" t="s">
        <v>27</v>
      </c>
      <c r="C562" s="52" t="s">
        <v>28</v>
      </c>
      <c r="D562" s="2"/>
      <c r="E562" s="2"/>
      <c r="F562" s="3" t="s">
        <v>1025</v>
      </c>
      <c r="G562" s="3">
        <v>5000010627</v>
      </c>
      <c r="H562" s="3" t="s">
        <v>1001</v>
      </c>
      <c r="I562" s="4" t="s">
        <v>1031</v>
      </c>
      <c r="J562" s="3" t="s">
        <v>185</v>
      </c>
      <c r="K562" s="5">
        <v>20</v>
      </c>
      <c r="L562" s="5">
        <v>309.10000000000002</v>
      </c>
      <c r="M562" s="36">
        <f t="shared" si="44"/>
        <v>6182</v>
      </c>
      <c r="N562" s="21">
        <f t="shared" si="45"/>
        <v>6923.8400000000011</v>
      </c>
      <c r="O562" s="3"/>
      <c r="P562" s="3"/>
      <c r="Q562" s="3"/>
      <c r="R562" s="3"/>
      <c r="S562" s="6"/>
      <c r="T562" s="3"/>
      <c r="U562" s="3"/>
      <c r="V562" s="3"/>
      <c r="W562" s="3"/>
      <c r="X562" s="3"/>
      <c r="Y562" s="3"/>
      <c r="Z562" s="3"/>
      <c r="AA562" s="7" t="s">
        <v>1577</v>
      </c>
      <c r="AB562" s="8">
        <v>0</v>
      </c>
      <c r="AC562" s="9" t="str">
        <f t="shared" ref="AC562:AC620" si="46">IF(M562&gt;1966000,"ОК","БПН")</f>
        <v>БПН</v>
      </c>
    </row>
    <row r="563" spans="1:29" ht="15.6" x14ac:dyDescent="0.3">
      <c r="A563" s="29">
        <v>560</v>
      </c>
      <c r="B563" s="2" t="s">
        <v>27</v>
      </c>
      <c r="C563" s="52" t="s">
        <v>28</v>
      </c>
      <c r="D563" s="2"/>
      <c r="E563" s="2"/>
      <c r="F563" s="3" t="s">
        <v>1025</v>
      </c>
      <c r="G563" s="3">
        <v>5000008526</v>
      </c>
      <c r="H563" s="3" t="s">
        <v>1001</v>
      </c>
      <c r="I563" s="4" t="s">
        <v>1032</v>
      </c>
      <c r="J563" s="3" t="s">
        <v>185</v>
      </c>
      <c r="K563" s="5">
        <v>40</v>
      </c>
      <c r="L563" s="5">
        <v>355.75</v>
      </c>
      <c r="M563" s="36">
        <f t="shared" si="44"/>
        <v>14230</v>
      </c>
      <c r="N563" s="21">
        <f t="shared" si="45"/>
        <v>15937.600000000002</v>
      </c>
      <c r="O563" s="3"/>
      <c r="P563" s="3"/>
      <c r="Q563" s="3"/>
      <c r="R563" s="3"/>
      <c r="S563" s="6"/>
      <c r="T563" s="3"/>
      <c r="U563" s="3"/>
      <c r="V563" s="3"/>
      <c r="W563" s="3"/>
      <c r="X563" s="3"/>
      <c r="Y563" s="3"/>
      <c r="Z563" s="3"/>
      <c r="AA563" s="7" t="s">
        <v>1577</v>
      </c>
      <c r="AB563" s="8">
        <v>0</v>
      </c>
      <c r="AC563" s="9" t="str">
        <f t="shared" si="46"/>
        <v>БПН</v>
      </c>
    </row>
    <row r="564" spans="1:29" ht="15.6" x14ac:dyDescent="0.3">
      <c r="A564" s="29">
        <v>561</v>
      </c>
      <c r="B564" s="2" t="s">
        <v>27</v>
      </c>
      <c r="C564" s="52" t="s">
        <v>28</v>
      </c>
      <c r="D564" s="2"/>
      <c r="E564" s="2"/>
      <c r="F564" s="3" t="s">
        <v>1033</v>
      </c>
      <c r="G564" s="3">
        <v>5000010523</v>
      </c>
      <c r="H564" s="3" t="s">
        <v>1001</v>
      </c>
      <c r="I564" s="4" t="s">
        <v>1034</v>
      </c>
      <c r="J564" s="3" t="s">
        <v>185</v>
      </c>
      <c r="K564" s="5">
        <v>30</v>
      </c>
      <c r="L564" s="5">
        <v>1236.3800000000001</v>
      </c>
      <c r="M564" s="36">
        <f t="shared" si="44"/>
        <v>37091.4</v>
      </c>
      <c r="N564" s="21">
        <f t="shared" si="45"/>
        <v>41542.368000000002</v>
      </c>
      <c r="O564" s="3"/>
      <c r="P564" s="3"/>
      <c r="Q564" s="3"/>
      <c r="R564" s="3"/>
      <c r="S564" s="6"/>
      <c r="T564" s="3"/>
      <c r="U564" s="3"/>
      <c r="V564" s="3"/>
      <c r="W564" s="3"/>
      <c r="X564" s="3"/>
      <c r="Y564" s="3"/>
      <c r="Z564" s="3"/>
      <c r="AA564" s="7" t="s">
        <v>1577</v>
      </c>
      <c r="AB564" s="8">
        <v>0</v>
      </c>
      <c r="AC564" s="9" t="str">
        <f t="shared" si="46"/>
        <v>БПН</v>
      </c>
    </row>
    <row r="565" spans="1:29" ht="15.6" x14ac:dyDescent="0.3">
      <c r="A565" s="29">
        <v>562</v>
      </c>
      <c r="B565" s="2" t="s">
        <v>27</v>
      </c>
      <c r="C565" s="52" t="s">
        <v>28</v>
      </c>
      <c r="D565" s="2"/>
      <c r="E565" s="2"/>
      <c r="F565" s="3" t="s">
        <v>1035</v>
      </c>
      <c r="G565" s="3">
        <v>5000010374</v>
      </c>
      <c r="H565" s="3" t="s">
        <v>1001</v>
      </c>
      <c r="I565" s="4" t="s">
        <v>1036</v>
      </c>
      <c r="J565" s="3" t="s">
        <v>185</v>
      </c>
      <c r="K565" s="5">
        <v>15</v>
      </c>
      <c r="L565" s="5">
        <v>501.55</v>
      </c>
      <c r="M565" s="36">
        <f t="shared" si="44"/>
        <v>7523.25</v>
      </c>
      <c r="N565" s="21">
        <f t="shared" si="45"/>
        <v>8426.0400000000009</v>
      </c>
      <c r="O565" s="3"/>
      <c r="P565" s="3"/>
      <c r="Q565" s="3"/>
      <c r="R565" s="3"/>
      <c r="S565" s="6"/>
      <c r="T565" s="3"/>
      <c r="U565" s="3"/>
      <c r="V565" s="3"/>
      <c r="W565" s="3"/>
      <c r="X565" s="3"/>
      <c r="Y565" s="3"/>
      <c r="Z565" s="3"/>
      <c r="AA565" s="7" t="s">
        <v>1577</v>
      </c>
      <c r="AB565" s="8">
        <v>0</v>
      </c>
      <c r="AC565" s="9" t="str">
        <f t="shared" si="46"/>
        <v>БПН</v>
      </c>
    </row>
    <row r="566" spans="1:29" ht="15.6" x14ac:dyDescent="0.3">
      <c r="A566" s="29">
        <v>563</v>
      </c>
      <c r="B566" s="2" t="s">
        <v>27</v>
      </c>
      <c r="C566" s="52" t="s">
        <v>28</v>
      </c>
      <c r="D566" s="2"/>
      <c r="E566" s="2"/>
      <c r="F566" s="3" t="s">
        <v>1037</v>
      </c>
      <c r="G566" s="3">
        <v>5000012882</v>
      </c>
      <c r="H566" s="3" t="s">
        <v>1001</v>
      </c>
      <c r="I566" s="4" t="s">
        <v>1038</v>
      </c>
      <c r="J566" s="3" t="s">
        <v>233</v>
      </c>
      <c r="K566" s="5">
        <v>10</v>
      </c>
      <c r="L566" s="5">
        <v>64800</v>
      </c>
      <c r="M566" s="36">
        <f t="shared" si="44"/>
        <v>648000</v>
      </c>
      <c r="N566" s="21">
        <f t="shared" si="45"/>
        <v>725760.00000000012</v>
      </c>
      <c r="O566" s="3"/>
      <c r="P566" s="3"/>
      <c r="Q566" s="3"/>
      <c r="R566" s="3"/>
      <c r="S566" s="6"/>
      <c r="T566" s="3"/>
      <c r="U566" s="3"/>
      <c r="V566" s="3"/>
      <c r="W566" s="3"/>
      <c r="X566" s="3"/>
      <c r="Y566" s="3"/>
      <c r="Z566" s="3"/>
      <c r="AA566" s="7" t="s">
        <v>1577</v>
      </c>
      <c r="AB566" s="8">
        <v>0</v>
      </c>
      <c r="AC566" s="9" t="str">
        <f t="shared" si="46"/>
        <v>БПН</v>
      </c>
    </row>
    <row r="567" spans="1:29" ht="15.6" x14ac:dyDescent="0.3">
      <c r="A567" s="29">
        <v>564</v>
      </c>
      <c r="B567" s="2" t="s">
        <v>27</v>
      </c>
      <c r="C567" s="52" t="s">
        <v>28</v>
      </c>
      <c r="D567" s="2"/>
      <c r="E567" s="2"/>
      <c r="F567" s="3" t="s">
        <v>1037</v>
      </c>
      <c r="G567" s="3">
        <v>5000012883</v>
      </c>
      <c r="H567" s="3" t="s">
        <v>1001</v>
      </c>
      <c r="I567" s="4" t="s">
        <v>1039</v>
      </c>
      <c r="J567" s="3" t="s">
        <v>185</v>
      </c>
      <c r="K567" s="5">
        <v>30</v>
      </c>
      <c r="L567" s="5">
        <v>24542</v>
      </c>
      <c r="M567" s="36">
        <f t="shared" si="44"/>
        <v>736260</v>
      </c>
      <c r="N567" s="21">
        <f t="shared" si="45"/>
        <v>824611.20000000007</v>
      </c>
      <c r="O567" s="3"/>
      <c r="P567" s="3"/>
      <c r="Q567" s="3"/>
      <c r="R567" s="3"/>
      <c r="S567" s="6"/>
      <c r="T567" s="3"/>
      <c r="U567" s="3"/>
      <c r="V567" s="3"/>
      <c r="W567" s="3"/>
      <c r="X567" s="3"/>
      <c r="Y567" s="3"/>
      <c r="Z567" s="3"/>
      <c r="AA567" s="7" t="s">
        <v>1577</v>
      </c>
      <c r="AB567" s="8">
        <v>0</v>
      </c>
      <c r="AC567" s="9" t="str">
        <f t="shared" si="46"/>
        <v>БПН</v>
      </c>
    </row>
    <row r="568" spans="1:29" ht="15.6" x14ac:dyDescent="0.3">
      <c r="A568" s="29">
        <v>565</v>
      </c>
      <c r="B568" s="2" t="s">
        <v>27</v>
      </c>
      <c r="C568" s="52" t="s">
        <v>28</v>
      </c>
      <c r="D568" s="2"/>
      <c r="E568" s="2"/>
      <c r="F568" s="3" t="s">
        <v>1037</v>
      </c>
      <c r="G568" s="3">
        <v>5000031051</v>
      </c>
      <c r="H568" s="3" t="s">
        <v>1001</v>
      </c>
      <c r="I568" s="4" t="s">
        <v>1040</v>
      </c>
      <c r="J568" s="3" t="s">
        <v>185</v>
      </c>
      <c r="K568" s="5">
        <v>35</v>
      </c>
      <c r="L568" s="5">
        <v>19828.8</v>
      </c>
      <c r="M568" s="36">
        <f t="shared" si="44"/>
        <v>694008</v>
      </c>
      <c r="N568" s="21">
        <f t="shared" si="45"/>
        <v>777288.96000000008</v>
      </c>
      <c r="O568" s="3"/>
      <c r="P568" s="3"/>
      <c r="Q568" s="3"/>
      <c r="R568" s="3"/>
      <c r="S568" s="6"/>
      <c r="T568" s="3"/>
      <c r="U568" s="3"/>
      <c r="V568" s="3"/>
      <c r="W568" s="3"/>
      <c r="X568" s="3"/>
      <c r="Y568" s="3"/>
      <c r="Z568" s="3"/>
      <c r="AA568" s="7" t="s">
        <v>1577</v>
      </c>
      <c r="AB568" s="8">
        <v>0</v>
      </c>
      <c r="AC568" s="9" t="str">
        <f t="shared" si="46"/>
        <v>БПН</v>
      </c>
    </row>
    <row r="569" spans="1:29" ht="15.6" x14ac:dyDescent="0.3">
      <c r="A569" s="29">
        <v>566</v>
      </c>
      <c r="B569" s="2" t="s">
        <v>27</v>
      </c>
      <c r="C569" s="52" t="s">
        <v>28</v>
      </c>
      <c r="D569" s="2"/>
      <c r="E569" s="2"/>
      <c r="F569" s="3" t="s">
        <v>1041</v>
      </c>
      <c r="G569" s="3">
        <v>5000012884</v>
      </c>
      <c r="H569" s="3" t="s">
        <v>1001</v>
      </c>
      <c r="I569" s="4" t="s">
        <v>1042</v>
      </c>
      <c r="J569" s="3" t="s">
        <v>185</v>
      </c>
      <c r="K569" s="5">
        <v>60</v>
      </c>
      <c r="L569" s="5">
        <v>6298.56</v>
      </c>
      <c r="M569" s="36">
        <f t="shared" si="44"/>
        <v>377913.60000000003</v>
      </c>
      <c r="N569" s="21">
        <f t="shared" si="45"/>
        <v>423263.23200000008</v>
      </c>
      <c r="O569" s="3"/>
      <c r="P569" s="3"/>
      <c r="Q569" s="3"/>
      <c r="R569" s="3"/>
      <c r="S569" s="6"/>
      <c r="T569" s="3"/>
      <c r="U569" s="3"/>
      <c r="V569" s="3"/>
      <c r="W569" s="3"/>
      <c r="X569" s="3"/>
      <c r="Y569" s="3"/>
      <c r="Z569" s="3"/>
      <c r="AA569" s="7" t="s">
        <v>1577</v>
      </c>
      <c r="AB569" s="8">
        <v>0</v>
      </c>
      <c r="AC569" s="9" t="str">
        <f t="shared" si="46"/>
        <v>БПН</v>
      </c>
    </row>
    <row r="570" spans="1:29" ht="15.6" x14ac:dyDescent="0.3">
      <c r="A570" s="29">
        <v>567</v>
      </c>
      <c r="B570" s="2" t="s">
        <v>27</v>
      </c>
      <c r="C570" s="52" t="s">
        <v>28</v>
      </c>
      <c r="D570" s="2"/>
      <c r="E570" s="2"/>
      <c r="F570" s="3" t="s">
        <v>1041</v>
      </c>
      <c r="G570" s="3">
        <v>5000017764</v>
      </c>
      <c r="H570" s="3" t="s">
        <v>1001</v>
      </c>
      <c r="I570" s="4" t="s">
        <v>1043</v>
      </c>
      <c r="J570" s="3" t="s">
        <v>185</v>
      </c>
      <c r="K570" s="5">
        <v>55</v>
      </c>
      <c r="L570" s="5">
        <v>15478.13</v>
      </c>
      <c r="M570" s="36">
        <f t="shared" si="44"/>
        <v>851297.14999999991</v>
      </c>
      <c r="N570" s="21">
        <f t="shared" si="45"/>
        <v>953452.80799999996</v>
      </c>
      <c r="O570" s="3"/>
      <c r="P570" s="3"/>
      <c r="Q570" s="3"/>
      <c r="R570" s="3"/>
      <c r="S570" s="6"/>
      <c r="T570" s="3"/>
      <c r="U570" s="3"/>
      <c r="V570" s="3"/>
      <c r="W570" s="3"/>
      <c r="X570" s="3"/>
      <c r="Y570" s="3"/>
      <c r="Z570" s="3"/>
      <c r="AA570" s="7" t="s">
        <v>1577</v>
      </c>
      <c r="AB570" s="8">
        <v>0</v>
      </c>
      <c r="AC570" s="9" t="str">
        <f t="shared" si="46"/>
        <v>БПН</v>
      </c>
    </row>
    <row r="571" spans="1:29" ht="15.6" x14ac:dyDescent="0.3">
      <c r="A571" s="29">
        <v>568</v>
      </c>
      <c r="B571" s="2" t="s">
        <v>27</v>
      </c>
      <c r="C571" s="52" t="s">
        <v>28</v>
      </c>
      <c r="D571" s="2"/>
      <c r="E571" s="2"/>
      <c r="F571" s="3" t="s">
        <v>1044</v>
      </c>
      <c r="G571" s="3">
        <v>5000012483</v>
      </c>
      <c r="H571" s="3" t="s">
        <v>1001</v>
      </c>
      <c r="I571" s="4" t="s">
        <v>1045</v>
      </c>
      <c r="J571" s="3" t="s">
        <v>185</v>
      </c>
      <c r="K571" s="5">
        <v>50</v>
      </c>
      <c r="L571" s="5">
        <v>10740</v>
      </c>
      <c r="M571" s="36">
        <f t="shared" si="44"/>
        <v>537000</v>
      </c>
      <c r="N571" s="21">
        <f t="shared" si="45"/>
        <v>601440</v>
      </c>
      <c r="O571" s="3"/>
      <c r="P571" s="3"/>
      <c r="Q571" s="3"/>
      <c r="R571" s="3"/>
      <c r="S571" s="6"/>
      <c r="T571" s="3"/>
      <c r="U571" s="3"/>
      <c r="V571" s="3"/>
      <c r="W571" s="3"/>
      <c r="X571" s="3"/>
      <c r="Y571" s="3"/>
      <c r="Z571" s="3"/>
      <c r="AA571" s="7" t="s">
        <v>1577</v>
      </c>
      <c r="AB571" s="8">
        <v>0</v>
      </c>
      <c r="AC571" s="9" t="str">
        <f t="shared" si="46"/>
        <v>БПН</v>
      </c>
    </row>
    <row r="572" spans="1:29" ht="15.6" x14ac:dyDescent="0.3">
      <c r="A572" s="29">
        <v>569</v>
      </c>
      <c r="B572" s="2" t="s">
        <v>27</v>
      </c>
      <c r="C572" s="52" t="s">
        <v>28</v>
      </c>
      <c r="D572" s="2"/>
      <c r="E572" s="2"/>
      <c r="F572" s="3" t="s">
        <v>1044</v>
      </c>
      <c r="G572" s="3">
        <v>5000036148</v>
      </c>
      <c r="H572" s="3" t="s">
        <v>1001</v>
      </c>
      <c r="I572" s="4" t="s">
        <v>1046</v>
      </c>
      <c r="J572" s="3" t="s">
        <v>185</v>
      </c>
      <c r="K572" s="5">
        <v>120</v>
      </c>
      <c r="L572" s="5">
        <v>1387</v>
      </c>
      <c r="M572" s="36">
        <f t="shared" si="44"/>
        <v>166440</v>
      </c>
      <c r="N572" s="21">
        <f t="shared" si="45"/>
        <v>186412.80000000002</v>
      </c>
      <c r="O572" s="3"/>
      <c r="P572" s="3"/>
      <c r="Q572" s="3"/>
      <c r="R572" s="3"/>
      <c r="S572" s="6"/>
      <c r="T572" s="3"/>
      <c r="U572" s="3"/>
      <c r="V572" s="3"/>
      <c r="W572" s="3"/>
      <c r="X572" s="3"/>
      <c r="Y572" s="3"/>
      <c r="Z572" s="3"/>
      <c r="AA572" s="7" t="s">
        <v>1577</v>
      </c>
      <c r="AB572" s="8">
        <v>0</v>
      </c>
      <c r="AC572" s="9" t="str">
        <f t="shared" si="46"/>
        <v>БПН</v>
      </c>
    </row>
    <row r="573" spans="1:29" ht="15.6" x14ac:dyDescent="0.3">
      <c r="A573" s="29">
        <v>570</v>
      </c>
      <c r="B573" s="2" t="s">
        <v>27</v>
      </c>
      <c r="C573" s="52" t="s">
        <v>28</v>
      </c>
      <c r="D573" s="2"/>
      <c r="E573" s="2"/>
      <c r="F573" s="3" t="s">
        <v>1047</v>
      </c>
      <c r="G573" s="3">
        <v>5000001736</v>
      </c>
      <c r="H573" s="3" t="s">
        <v>1001</v>
      </c>
      <c r="I573" s="4" t="s">
        <v>1048</v>
      </c>
      <c r="J573" s="3" t="s">
        <v>185</v>
      </c>
      <c r="K573" s="5">
        <v>80</v>
      </c>
      <c r="L573" s="5">
        <v>1049.76</v>
      </c>
      <c r="M573" s="36">
        <f t="shared" si="44"/>
        <v>83980.800000000003</v>
      </c>
      <c r="N573" s="21">
        <f t="shared" si="45"/>
        <v>94058.496000000014</v>
      </c>
      <c r="O573" s="3"/>
      <c r="P573" s="3"/>
      <c r="Q573" s="3"/>
      <c r="R573" s="3"/>
      <c r="S573" s="6"/>
      <c r="T573" s="3"/>
      <c r="U573" s="3"/>
      <c r="V573" s="3"/>
      <c r="W573" s="3"/>
      <c r="X573" s="3"/>
      <c r="Y573" s="3"/>
      <c r="Z573" s="3"/>
      <c r="AA573" s="7" t="s">
        <v>1577</v>
      </c>
      <c r="AB573" s="8">
        <v>0</v>
      </c>
      <c r="AC573" s="9" t="str">
        <f t="shared" si="46"/>
        <v>БПН</v>
      </c>
    </row>
    <row r="574" spans="1:29" ht="15.6" x14ac:dyDescent="0.3">
      <c r="A574" s="29">
        <v>571</v>
      </c>
      <c r="B574" s="2" t="s">
        <v>27</v>
      </c>
      <c r="C574" s="52" t="s">
        <v>28</v>
      </c>
      <c r="D574" s="2"/>
      <c r="E574" s="2"/>
      <c r="F574" s="3" t="s">
        <v>1049</v>
      </c>
      <c r="G574" s="3">
        <v>5000013091</v>
      </c>
      <c r="H574" s="3" t="s">
        <v>1001</v>
      </c>
      <c r="I574" s="4" t="s">
        <v>1050</v>
      </c>
      <c r="J574" s="3" t="s">
        <v>185</v>
      </c>
      <c r="K574" s="5">
        <v>5</v>
      </c>
      <c r="L574" s="5">
        <v>33359.040000000001</v>
      </c>
      <c r="M574" s="36">
        <f t="shared" si="44"/>
        <v>166795.20000000001</v>
      </c>
      <c r="N574" s="21">
        <f t="shared" si="45"/>
        <v>186810.62400000004</v>
      </c>
      <c r="O574" s="3"/>
      <c r="P574" s="3"/>
      <c r="Q574" s="3"/>
      <c r="R574" s="3"/>
      <c r="S574" s="6"/>
      <c r="T574" s="3"/>
      <c r="U574" s="3"/>
      <c r="V574" s="3"/>
      <c r="W574" s="3"/>
      <c r="X574" s="3"/>
      <c r="Y574" s="3"/>
      <c r="Z574" s="3"/>
      <c r="AA574" s="7" t="s">
        <v>1577</v>
      </c>
      <c r="AB574" s="8">
        <v>0</v>
      </c>
      <c r="AC574" s="9" t="str">
        <f t="shared" si="46"/>
        <v>БПН</v>
      </c>
    </row>
    <row r="575" spans="1:29" ht="15.6" x14ac:dyDescent="0.3">
      <c r="A575" s="29">
        <v>572</v>
      </c>
      <c r="B575" s="2" t="s">
        <v>27</v>
      </c>
      <c r="C575" s="52" t="s">
        <v>28</v>
      </c>
      <c r="D575" s="2"/>
      <c r="E575" s="2"/>
      <c r="F575" s="3" t="s">
        <v>696</v>
      </c>
      <c r="G575" s="3">
        <v>5000013092</v>
      </c>
      <c r="H575" s="3" t="s">
        <v>1001</v>
      </c>
      <c r="I575" s="4" t="s">
        <v>1051</v>
      </c>
      <c r="J575" s="3" t="s">
        <v>185</v>
      </c>
      <c r="K575" s="5">
        <v>20</v>
      </c>
      <c r="L575" s="5">
        <v>3079.3</v>
      </c>
      <c r="M575" s="36">
        <f t="shared" si="44"/>
        <v>61586</v>
      </c>
      <c r="N575" s="21">
        <f t="shared" si="45"/>
        <v>68976.320000000007</v>
      </c>
      <c r="O575" s="3"/>
      <c r="P575" s="3"/>
      <c r="Q575" s="3"/>
      <c r="R575" s="3"/>
      <c r="S575" s="6"/>
      <c r="T575" s="3"/>
      <c r="U575" s="3"/>
      <c r="V575" s="3"/>
      <c r="W575" s="3"/>
      <c r="X575" s="3"/>
      <c r="Y575" s="3"/>
      <c r="Z575" s="3"/>
      <c r="AA575" s="7" t="s">
        <v>1577</v>
      </c>
      <c r="AB575" s="8">
        <v>0</v>
      </c>
      <c r="AC575" s="9" t="str">
        <f t="shared" si="46"/>
        <v>БПН</v>
      </c>
    </row>
    <row r="576" spans="1:29" ht="15.6" x14ac:dyDescent="0.3">
      <c r="A576" s="29">
        <v>573</v>
      </c>
      <c r="B576" s="2" t="s">
        <v>27</v>
      </c>
      <c r="C576" s="52" t="s">
        <v>28</v>
      </c>
      <c r="D576" s="2"/>
      <c r="E576" s="2"/>
      <c r="F576" s="3" t="s">
        <v>1052</v>
      </c>
      <c r="G576" s="3">
        <v>5000010623</v>
      </c>
      <c r="H576" s="3" t="s">
        <v>1001</v>
      </c>
      <c r="I576" s="4" t="s">
        <v>1053</v>
      </c>
      <c r="J576" s="3" t="s">
        <v>185</v>
      </c>
      <c r="K576" s="5">
        <v>80</v>
      </c>
      <c r="L576" s="5">
        <v>1901.23</v>
      </c>
      <c r="M576" s="36">
        <f t="shared" si="44"/>
        <v>152098.4</v>
      </c>
      <c r="N576" s="21">
        <f t="shared" si="45"/>
        <v>170350.20800000001</v>
      </c>
      <c r="O576" s="3"/>
      <c r="P576" s="3"/>
      <c r="Q576" s="3"/>
      <c r="R576" s="3"/>
      <c r="S576" s="6"/>
      <c r="T576" s="3"/>
      <c r="U576" s="3"/>
      <c r="V576" s="3"/>
      <c r="W576" s="3"/>
      <c r="X576" s="3"/>
      <c r="Y576" s="3"/>
      <c r="Z576" s="3"/>
      <c r="AA576" s="7" t="s">
        <v>1577</v>
      </c>
      <c r="AB576" s="8">
        <v>0</v>
      </c>
      <c r="AC576" s="9" t="str">
        <f t="shared" si="46"/>
        <v>БПН</v>
      </c>
    </row>
    <row r="577" spans="1:29" ht="15.6" x14ac:dyDescent="0.3">
      <c r="A577" s="29">
        <v>574</v>
      </c>
      <c r="B577" s="2" t="s">
        <v>27</v>
      </c>
      <c r="C577" s="52" t="s">
        <v>28</v>
      </c>
      <c r="D577" s="2"/>
      <c r="E577" s="2"/>
      <c r="F577" s="3" t="s">
        <v>1054</v>
      </c>
      <c r="G577" s="3">
        <v>5000011582</v>
      </c>
      <c r="H577" s="3" t="s">
        <v>1001</v>
      </c>
      <c r="I577" s="4" t="s">
        <v>1055</v>
      </c>
      <c r="J577" s="3" t="s">
        <v>185</v>
      </c>
      <c r="K577" s="5">
        <v>10</v>
      </c>
      <c r="L577" s="5">
        <v>1102.25</v>
      </c>
      <c r="M577" s="36">
        <f t="shared" si="44"/>
        <v>11022.5</v>
      </c>
      <c r="N577" s="21">
        <f t="shared" si="45"/>
        <v>12345.2</v>
      </c>
      <c r="O577" s="3"/>
      <c r="P577" s="3"/>
      <c r="Q577" s="3"/>
      <c r="R577" s="3"/>
      <c r="S577" s="6"/>
      <c r="T577" s="3"/>
      <c r="U577" s="3"/>
      <c r="V577" s="3"/>
      <c r="W577" s="3"/>
      <c r="X577" s="3"/>
      <c r="Y577" s="3"/>
      <c r="Z577" s="3"/>
      <c r="AA577" s="7" t="s">
        <v>1577</v>
      </c>
      <c r="AB577" s="8">
        <v>0</v>
      </c>
      <c r="AC577" s="9" t="str">
        <f t="shared" si="46"/>
        <v>БПН</v>
      </c>
    </row>
    <row r="578" spans="1:29" ht="15.6" x14ac:dyDescent="0.3">
      <c r="A578" s="29">
        <v>575</v>
      </c>
      <c r="B578" s="2" t="s">
        <v>27</v>
      </c>
      <c r="C578" s="52" t="s">
        <v>28</v>
      </c>
      <c r="D578" s="2"/>
      <c r="E578" s="2"/>
      <c r="F578" s="3" t="s">
        <v>1054</v>
      </c>
      <c r="G578" s="3">
        <v>5000000260</v>
      </c>
      <c r="H578" s="3" t="s">
        <v>1001</v>
      </c>
      <c r="I578" s="4" t="s">
        <v>1056</v>
      </c>
      <c r="J578" s="3" t="s">
        <v>185</v>
      </c>
      <c r="K578" s="5">
        <v>20</v>
      </c>
      <c r="L578" s="5">
        <v>1259.71</v>
      </c>
      <c r="M578" s="36">
        <f t="shared" si="44"/>
        <v>25194.2</v>
      </c>
      <c r="N578" s="21">
        <f t="shared" si="45"/>
        <v>28217.504000000004</v>
      </c>
      <c r="O578" s="3"/>
      <c r="P578" s="3"/>
      <c r="Q578" s="3"/>
      <c r="R578" s="3"/>
      <c r="S578" s="6"/>
      <c r="T578" s="3"/>
      <c r="U578" s="3"/>
      <c r="V578" s="3"/>
      <c r="W578" s="3"/>
      <c r="X578" s="3"/>
      <c r="Y578" s="3"/>
      <c r="Z578" s="3"/>
      <c r="AA578" s="7" t="s">
        <v>1577</v>
      </c>
      <c r="AB578" s="8">
        <v>0</v>
      </c>
      <c r="AC578" s="9" t="str">
        <f t="shared" si="46"/>
        <v>БПН</v>
      </c>
    </row>
    <row r="579" spans="1:29" ht="15.6" x14ac:dyDescent="0.3">
      <c r="A579" s="29">
        <v>576</v>
      </c>
      <c r="B579" s="2" t="s">
        <v>27</v>
      </c>
      <c r="C579" s="52" t="s">
        <v>28</v>
      </c>
      <c r="D579" s="2"/>
      <c r="E579" s="2"/>
      <c r="F579" s="3" t="s">
        <v>1054</v>
      </c>
      <c r="G579" s="3">
        <v>5000007993</v>
      </c>
      <c r="H579" s="3" t="s">
        <v>1001</v>
      </c>
      <c r="I579" s="4" t="s">
        <v>1057</v>
      </c>
      <c r="J579" s="3" t="s">
        <v>185</v>
      </c>
      <c r="K579" s="5">
        <v>20</v>
      </c>
      <c r="L579" s="5">
        <v>379.08</v>
      </c>
      <c r="M579" s="36">
        <f t="shared" si="44"/>
        <v>7581.5999999999995</v>
      </c>
      <c r="N579" s="21">
        <f t="shared" si="45"/>
        <v>8491.3919999999998</v>
      </c>
      <c r="O579" s="3"/>
      <c r="P579" s="3"/>
      <c r="Q579" s="3"/>
      <c r="R579" s="3"/>
      <c r="S579" s="6"/>
      <c r="T579" s="3"/>
      <c r="U579" s="3"/>
      <c r="V579" s="3"/>
      <c r="W579" s="3"/>
      <c r="X579" s="3"/>
      <c r="Y579" s="3"/>
      <c r="Z579" s="3"/>
      <c r="AA579" s="7" t="s">
        <v>1577</v>
      </c>
      <c r="AB579" s="8">
        <v>0</v>
      </c>
      <c r="AC579" s="9" t="str">
        <f t="shared" si="46"/>
        <v>БПН</v>
      </c>
    </row>
    <row r="580" spans="1:29" ht="15.6" x14ac:dyDescent="0.3">
      <c r="A580" s="29">
        <v>577</v>
      </c>
      <c r="B580" s="2" t="s">
        <v>27</v>
      </c>
      <c r="C580" s="52" t="s">
        <v>28</v>
      </c>
      <c r="D580" s="2"/>
      <c r="E580" s="2"/>
      <c r="F580" s="3" t="s">
        <v>1035</v>
      </c>
      <c r="G580" s="3">
        <v>5000010375</v>
      </c>
      <c r="H580" s="3" t="s">
        <v>1001</v>
      </c>
      <c r="I580" s="4" t="s">
        <v>1058</v>
      </c>
      <c r="J580" s="3" t="s">
        <v>185</v>
      </c>
      <c r="K580" s="5">
        <v>10</v>
      </c>
      <c r="L580" s="5">
        <v>734.83</v>
      </c>
      <c r="M580" s="36">
        <f t="shared" si="44"/>
        <v>7348.3</v>
      </c>
      <c r="N580" s="21">
        <f t="shared" si="45"/>
        <v>8230.0960000000014</v>
      </c>
      <c r="O580" s="3"/>
      <c r="P580" s="3"/>
      <c r="Q580" s="3"/>
      <c r="R580" s="3"/>
      <c r="S580" s="6"/>
      <c r="T580" s="3"/>
      <c r="U580" s="3"/>
      <c r="V580" s="3"/>
      <c r="W580" s="3"/>
      <c r="X580" s="3"/>
      <c r="Y580" s="3"/>
      <c r="Z580" s="3"/>
      <c r="AA580" s="7" t="s">
        <v>1577</v>
      </c>
      <c r="AB580" s="8">
        <v>0</v>
      </c>
      <c r="AC580" s="9" t="str">
        <f t="shared" si="46"/>
        <v>БПН</v>
      </c>
    </row>
    <row r="581" spans="1:29" ht="15.6" x14ac:dyDescent="0.3">
      <c r="A581" s="29">
        <v>578</v>
      </c>
      <c r="B581" s="2" t="s">
        <v>27</v>
      </c>
      <c r="C581" s="52" t="s">
        <v>28</v>
      </c>
      <c r="D581" s="2"/>
      <c r="E581" s="2"/>
      <c r="F581" s="3" t="s">
        <v>1035</v>
      </c>
      <c r="G581" s="3">
        <v>5000010521</v>
      </c>
      <c r="H581" s="3" t="s">
        <v>1001</v>
      </c>
      <c r="I581" s="4" t="s">
        <v>1059</v>
      </c>
      <c r="J581" s="3" t="s">
        <v>233</v>
      </c>
      <c r="K581" s="5">
        <v>10</v>
      </c>
      <c r="L581" s="5">
        <v>45489.599999999999</v>
      </c>
      <c r="M581" s="36">
        <f t="shared" si="44"/>
        <v>454896</v>
      </c>
      <c r="N581" s="21">
        <f t="shared" si="45"/>
        <v>509483.52000000008</v>
      </c>
      <c r="O581" s="3"/>
      <c r="P581" s="3"/>
      <c r="Q581" s="3"/>
      <c r="R581" s="3"/>
      <c r="S581" s="6"/>
      <c r="T581" s="3"/>
      <c r="U581" s="3"/>
      <c r="V581" s="3"/>
      <c r="W581" s="3"/>
      <c r="X581" s="3"/>
      <c r="Y581" s="3"/>
      <c r="Z581" s="3"/>
      <c r="AA581" s="7" t="s">
        <v>1577</v>
      </c>
      <c r="AB581" s="8">
        <v>0</v>
      </c>
      <c r="AC581" s="9" t="str">
        <f t="shared" si="46"/>
        <v>БПН</v>
      </c>
    </row>
    <row r="582" spans="1:29" ht="15.6" x14ac:dyDescent="0.3">
      <c r="A582" s="29">
        <v>579</v>
      </c>
      <c r="B582" s="2" t="s">
        <v>27</v>
      </c>
      <c r="C582" s="52" t="s">
        <v>28</v>
      </c>
      <c r="D582" s="2"/>
      <c r="E582" s="2"/>
      <c r="F582" s="3" t="s">
        <v>1035</v>
      </c>
      <c r="G582" s="3">
        <v>5000015880</v>
      </c>
      <c r="H582" s="3" t="s">
        <v>1001</v>
      </c>
      <c r="I582" s="4" t="s">
        <v>1060</v>
      </c>
      <c r="J582" s="3" t="s">
        <v>233</v>
      </c>
      <c r="K582" s="5">
        <v>10</v>
      </c>
      <c r="L582" s="5">
        <v>45489.599999999999</v>
      </c>
      <c r="M582" s="36">
        <f t="shared" si="44"/>
        <v>454896</v>
      </c>
      <c r="N582" s="21">
        <f t="shared" si="45"/>
        <v>509483.52000000008</v>
      </c>
      <c r="O582" s="3"/>
      <c r="P582" s="3"/>
      <c r="Q582" s="3"/>
      <c r="R582" s="3"/>
      <c r="S582" s="6"/>
      <c r="T582" s="3"/>
      <c r="U582" s="3"/>
      <c r="V582" s="3"/>
      <c r="W582" s="3"/>
      <c r="X582" s="3"/>
      <c r="Y582" s="3"/>
      <c r="Z582" s="3"/>
      <c r="AA582" s="7" t="s">
        <v>1577</v>
      </c>
      <c r="AB582" s="8">
        <v>0</v>
      </c>
      <c r="AC582" s="9" t="str">
        <f t="shared" si="46"/>
        <v>БПН</v>
      </c>
    </row>
    <row r="583" spans="1:29" ht="15.6" x14ac:dyDescent="0.3">
      <c r="A583" s="29">
        <v>580</v>
      </c>
      <c r="B583" s="2" t="s">
        <v>27</v>
      </c>
      <c r="C583" s="52" t="s">
        <v>28</v>
      </c>
      <c r="D583" s="2"/>
      <c r="E583" s="2"/>
      <c r="F583" s="3" t="s">
        <v>1061</v>
      </c>
      <c r="G583" s="3">
        <v>5000012624</v>
      </c>
      <c r="H583" s="3" t="s">
        <v>1001</v>
      </c>
      <c r="I583" s="4" t="s">
        <v>1062</v>
      </c>
      <c r="J583" s="3" t="s">
        <v>233</v>
      </c>
      <c r="K583" s="5">
        <v>10</v>
      </c>
      <c r="L583" s="5">
        <v>57153.599999999999</v>
      </c>
      <c r="M583" s="36">
        <f t="shared" si="44"/>
        <v>571536</v>
      </c>
      <c r="N583" s="21">
        <f t="shared" si="45"/>
        <v>640120.32000000007</v>
      </c>
      <c r="O583" s="3"/>
      <c r="P583" s="3"/>
      <c r="Q583" s="3"/>
      <c r="R583" s="3"/>
      <c r="S583" s="6"/>
      <c r="T583" s="3"/>
      <c r="U583" s="3"/>
      <c r="V583" s="3"/>
      <c r="W583" s="3"/>
      <c r="X583" s="3"/>
      <c r="Y583" s="3"/>
      <c r="Z583" s="3"/>
      <c r="AA583" s="7" t="s">
        <v>1577</v>
      </c>
      <c r="AB583" s="8">
        <v>0</v>
      </c>
      <c r="AC583" s="9" t="str">
        <f t="shared" si="46"/>
        <v>БПН</v>
      </c>
    </row>
    <row r="584" spans="1:29" ht="15.6" x14ac:dyDescent="0.3">
      <c r="A584" s="29">
        <v>581</v>
      </c>
      <c r="B584" s="2" t="s">
        <v>27</v>
      </c>
      <c r="C584" s="52" t="s">
        <v>28</v>
      </c>
      <c r="D584" s="2"/>
      <c r="E584" s="2"/>
      <c r="F584" s="3" t="s">
        <v>499</v>
      </c>
      <c r="G584" s="3">
        <v>5000028798</v>
      </c>
      <c r="H584" s="3" t="s">
        <v>1001</v>
      </c>
      <c r="I584" s="4" t="s">
        <v>1063</v>
      </c>
      <c r="J584" s="3" t="s">
        <v>185</v>
      </c>
      <c r="K584" s="5">
        <v>12</v>
      </c>
      <c r="L584" s="5">
        <v>57153.599999999999</v>
      </c>
      <c r="M584" s="36">
        <f t="shared" si="44"/>
        <v>685843.2</v>
      </c>
      <c r="N584" s="21">
        <f t="shared" si="45"/>
        <v>768144.38400000008</v>
      </c>
      <c r="O584" s="3"/>
      <c r="P584" s="3"/>
      <c r="Q584" s="3"/>
      <c r="R584" s="3"/>
      <c r="S584" s="6"/>
      <c r="T584" s="3"/>
      <c r="U584" s="3"/>
      <c r="V584" s="3"/>
      <c r="W584" s="3"/>
      <c r="X584" s="3"/>
      <c r="Y584" s="3"/>
      <c r="Z584" s="3"/>
      <c r="AA584" s="7" t="s">
        <v>1577</v>
      </c>
      <c r="AB584" s="8">
        <v>0</v>
      </c>
      <c r="AC584" s="9" t="str">
        <f t="shared" si="46"/>
        <v>БПН</v>
      </c>
    </row>
    <row r="585" spans="1:29" ht="15.6" x14ac:dyDescent="0.3">
      <c r="A585" s="29">
        <v>582</v>
      </c>
      <c r="B585" s="2" t="s">
        <v>27</v>
      </c>
      <c r="C585" s="52" t="s">
        <v>28</v>
      </c>
      <c r="D585" s="2"/>
      <c r="E585" s="2"/>
      <c r="F585" s="3" t="s">
        <v>499</v>
      </c>
      <c r="G585" s="3">
        <v>5000012678</v>
      </c>
      <c r="H585" s="3" t="s">
        <v>1001</v>
      </c>
      <c r="I585" s="4" t="s">
        <v>1064</v>
      </c>
      <c r="J585" s="3" t="s">
        <v>185</v>
      </c>
      <c r="K585" s="5">
        <v>16</v>
      </c>
      <c r="L585" s="5">
        <v>12363.84</v>
      </c>
      <c r="M585" s="36">
        <f t="shared" si="44"/>
        <v>197821.44</v>
      </c>
      <c r="N585" s="21">
        <f t="shared" si="45"/>
        <v>221560.01280000003</v>
      </c>
      <c r="O585" s="3"/>
      <c r="P585" s="3"/>
      <c r="Q585" s="3"/>
      <c r="R585" s="3"/>
      <c r="S585" s="6"/>
      <c r="T585" s="3"/>
      <c r="U585" s="3"/>
      <c r="V585" s="3"/>
      <c r="W585" s="3"/>
      <c r="X585" s="3"/>
      <c r="Y585" s="3"/>
      <c r="Z585" s="3"/>
      <c r="AA585" s="7" t="s">
        <v>1577</v>
      </c>
      <c r="AB585" s="8">
        <v>0</v>
      </c>
      <c r="AC585" s="9" t="str">
        <f t="shared" si="46"/>
        <v>БПН</v>
      </c>
    </row>
    <row r="586" spans="1:29" ht="15.6" x14ac:dyDescent="0.3">
      <c r="A586" s="29">
        <v>583</v>
      </c>
      <c r="B586" s="2" t="s">
        <v>27</v>
      </c>
      <c r="C586" s="52" t="s">
        <v>28</v>
      </c>
      <c r="D586" s="2"/>
      <c r="E586" s="2"/>
      <c r="F586" s="3" t="s">
        <v>1065</v>
      </c>
      <c r="G586" s="3">
        <v>5000007911</v>
      </c>
      <c r="H586" s="3" t="s">
        <v>1001</v>
      </c>
      <c r="I586" s="4" t="s">
        <v>1066</v>
      </c>
      <c r="J586" s="3" t="s">
        <v>185</v>
      </c>
      <c r="K586" s="5">
        <v>16</v>
      </c>
      <c r="L586" s="5">
        <v>23328</v>
      </c>
      <c r="M586" s="36">
        <f t="shared" si="44"/>
        <v>373248</v>
      </c>
      <c r="N586" s="21">
        <f t="shared" si="45"/>
        <v>418037.76000000007</v>
      </c>
      <c r="O586" s="3"/>
      <c r="P586" s="3"/>
      <c r="Q586" s="3"/>
      <c r="R586" s="3"/>
      <c r="S586" s="6"/>
      <c r="T586" s="3"/>
      <c r="U586" s="3"/>
      <c r="V586" s="3"/>
      <c r="W586" s="3"/>
      <c r="X586" s="3"/>
      <c r="Y586" s="3"/>
      <c r="Z586" s="3"/>
      <c r="AA586" s="7" t="s">
        <v>1577</v>
      </c>
      <c r="AB586" s="8">
        <v>0</v>
      </c>
      <c r="AC586" s="9" t="str">
        <f t="shared" si="46"/>
        <v>БПН</v>
      </c>
    </row>
    <row r="587" spans="1:29" ht="15.6" x14ac:dyDescent="0.3">
      <c r="A587" s="29">
        <v>584</v>
      </c>
      <c r="B587" s="2" t="s">
        <v>27</v>
      </c>
      <c r="C587" s="52" t="s">
        <v>28</v>
      </c>
      <c r="D587" s="2"/>
      <c r="E587" s="2"/>
      <c r="F587" s="3" t="s">
        <v>1067</v>
      </c>
      <c r="G587" s="3">
        <v>5000008225</v>
      </c>
      <c r="H587" s="3" t="s">
        <v>1001</v>
      </c>
      <c r="I587" s="4" t="s">
        <v>1068</v>
      </c>
      <c r="J587" s="3" t="s">
        <v>371</v>
      </c>
      <c r="K587" s="5">
        <v>2</v>
      </c>
      <c r="L587" s="5">
        <v>1458</v>
      </c>
      <c r="M587" s="36">
        <f t="shared" si="44"/>
        <v>2916</v>
      </c>
      <c r="N587" s="21">
        <f t="shared" si="45"/>
        <v>3265.9200000000005</v>
      </c>
      <c r="O587" s="3"/>
      <c r="P587" s="3"/>
      <c r="Q587" s="3"/>
      <c r="R587" s="3"/>
      <c r="S587" s="6"/>
      <c r="T587" s="3"/>
      <c r="U587" s="3"/>
      <c r="V587" s="3"/>
      <c r="W587" s="3"/>
      <c r="X587" s="3"/>
      <c r="Y587" s="3"/>
      <c r="Z587" s="3"/>
      <c r="AA587" s="7" t="s">
        <v>1577</v>
      </c>
      <c r="AB587" s="8">
        <v>0</v>
      </c>
      <c r="AC587" s="9" t="str">
        <f t="shared" si="46"/>
        <v>БПН</v>
      </c>
    </row>
    <row r="588" spans="1:29" ht="15.6" x14ac:dyDescent="0.3">
      <c r="A588" s="29">
        <v>585</v>
      </c>
      <c r="B588" s="2" t="s">
        <v>27</v>
      </c>
      <c r="C588" s="52" t="s">
        <v>28</v>
      </c>
      <c r="D588" s="2"/>
      <c r="E588" s="2"/>
      <c r="F588" s="3" t="s">
        <v>1069</v>
      </c>
      <c r="G588" s="3">
        <v>5000012988</v>
      </c>
      <c r="H588" s="3" t="s">
        <v>1001</v>
      </c>
      <c r="I588" s="4" t="s">
        <v>1070</v>
      </c>
      <c r="J588" s="3" t="s">
        <v>371</v>
      </c>
      <c r="K588" s="5">
        <v>2</v>
      </c>
      <c r="L588" s="5">
        <v>1458</v>
      </c>
      <c r="M588" s="36">
        <f t="shared" si="44"/>
        <v>2916</v>
      </c>
      <c r="N588" s="21">
        <f t="shared" si="45"/>
        <v>3265.9200000000005</v>
      </c>
      <c r="O588" s="3"/>
      <c r="P588" s="3"/>
      <c r="Q588" s="3"/>
      <c r="R588" s="3"/>
      <c r="S588" s="6"/>
      <c r="T588" s="3"/>
      <c r="U588" s="3"/>
      <c r="V588" s="3"/>
      <c r="W588" s="3"/>
      <c r="X588" s="3"/>
      <c r="Y588" s="3"/>
      <c r="Z588" s="3"/>
      <c r="AA588" s="7" t="s">
        <v>1577</v>
      </c>
      <c r="AB588" s="8">
        <v>0</v>
      </c>
      <c r="AC588" s="9" t="str">
        <f t="shared" si="46"/>
        <v>БПН</v>
      </c>
    </row>
    <row r="589" spans="1:29" ht="15.6" x14ac:dyDescent="0.3">
      <c r="A589" s="29">
        <v>586</v>
      </c>
      <c r="B589" s="2" t="s">
        <v>27</v>
      </c>
      <c r="C589" s="52" t="s">
        <v>28</v>
      </c>
      <c r="D589" s="2"/>
      <c r="E589" s="2"/>
      <c r="F589" s="3" t="s">
        <v>1071</v>
      </c>
      <c r="G589" s="3">
        <v>5000005053</v>
      </c>
      <c r="H589" s="3" t="s">
        <v>1001</v>
      </c>
      <c r="I589" s="4" t="s">
        <v>1072</v>
      </c>
      <c r="J589" s="3" t="s">
        <v>371</v>
      </c>
      <c r="K589" s="5">
        <v>2</v>
      </c>
      <c r="L589" s="5">
        <v>1458</v>
      </c>
      <c r="M589" s="36">
        <f t="shared" si="44"/>
        <v>2916</v>
      </c>
      <c r="N589" s="21">
        <f t="shared" si="45"/>
        <v>3265.9200000000005</v>
      </c>
      <c r="O589" s="3"/>
      <c r="P589" s="3"/>
      <c r="Q589" s="3"/>
      <c r="R589" s="3"/>
      <c r="S589" s="6"/>
      <c r="T589" s="3"/>
      <c r="U589" s="3"/>
      <c r="V589" s="3"/>
      <c r="W589" s="3"/>
      <c r="X589" s="3"/>
      <c r="Y589" s="3"/>
      <c r="Z589" s="3"/>
      <c r="AA589" s="7" t="s">
        <v>1577</v>
      </c>
      <c r="AB589" s="8">
        <v>0</v>
      </c>
      <c r="AC589" s="9" t="str">
        <f t="shared" si="46"/>
        <v>БПН</v>
      </c>
    </row>
    <row r="590" spans="1:29" ht="15.6" x14ac:dyDescent="0.3">
      <c r="A590" s="29">
        <v>587</v>
      </c>
      <c r="B590" s="2" t="s">
        <v>27</v>
      </c>
      <c r="C590" s="52" t="s">
        <v>28</v>
      </c>
      <c r="D590" s="2"/>
      <c r="E590" s="2"/>
      <c r="F590" s="3" t="s">
        <v>1073</v>
      </c>
      <c r="G590" s="3">
        <v>5000014468</v>
      </c>
      <c r="H590" s="3" t="s">
        <v>1001</v>
      </c>
      <c r="I590" s="4" t="s">
        <v>1074</v>
      </c>
      <c r="J590" s="3" t="s">
        <v>185</v>
      </c>
      <c r="K590" s="5">
        <v>125</v>
      </c>
      <c r="L590" s="5">
        <v>944.78</v>
      </c>
      <c r="M590" s="36">
        <f t="shared" si="44"/>
        <v>118097.5</v>
      </c>
      <c r="N590" s="21">
        <f t="shared" si="45"/>
        <v>132269.20000000001</v>
      </c>
      <c r="O590" s="3"/>
      <c r="P590" s="3"/>
      <c r="Q590" s="3"/>
      <c r="R590" s="3"/>
      <c r="S590" s="6"/>
      <c r="T590" s="3"/>
      <c r="U590" s="3"/>
      <c r="V590" s="3"/>
      <c r="W590" s="3"/>
      <c r="X590" s="3"/>
      <c r="Y590" s="3"/>
      <c r="Z590" s="3"/>
      <c r="AA590" s="7" t="s">
        <v>1577</v>
      </c>
      <c r="AB590" s="8">
        <v>0</v>
      </c>
      <c r="AC590" s="9" t="str">
        <f t="shared" si="46"/>
        <v>БПН</v>
      </c>
    </row>
    <row r="591" spans="1:29" ht="15.6" x14ac:dyDescent="0.3">
      <c r="A591" s="29">
        <v>588</v>
      </c>
      <c r="B591" s="2" t="s">
        <v>27</v>
      </c>
      <c r="C591" s="52" t="s">
        <v>28</v>
      </c>
      <c r="D591" s="2"/>
      <c r="E591" s="2"/>
      <c r="F591" s="3" t="s">
        <v>483</v>
      </c>
      <c r="G591" s="3">
        <v>5000003105</v>
      </c>
      <c r="H591" s="3" t="s">
        <v>1001</v>
      </c>
      <c r="I591" s="4" t="s">
        <v>1075</v>
      </c>
      <c r="J591" s="3" t="s">
        <v>185</v>
      </c>
      <c r="K591" s="5">
        <v>200</v>
      </c>
      <c r="L591" s="5">
        <v>723.17</v>
      </c>
      <c r="M591" s="36">
        <f t="shared" si="44"/>
        <v>144634</v>
      </c>
      <c r="N591" s="21">
        <f t="shared" si="45"/>
        <v>161990.08000000002</v>
      </c>
      <c r="O591" s="3"/>
      <c r="P591" s="3"/>
      <c r="Q591" s="3"/>
      <c r="R591" s="3"/>
      <c r="S591" s="6"/>
      <c r="T591" s="3"/>
      <c r="U591" s="3"/>
      <c r="V591" s="3"/>
      <c r="W591" s="3"/>
      <c r="X591" s="3"/>
      <c r="Y591" s="3"/>
      <c r="Z591" s="3"/>
      <c r="AA591" s="7" t="s">
        <v>1577</v>
      </c>
      <c r="AB591" s="8">
        <v>0</v>
      </c>
      <c r="AC591" s="9" t="str">
        <f t="shared" si="46"/>
        <v>БПН</v>
      </c>
    </row>
    <row r="592" spans="1:29" ht="15.6" x14ac:dyDescent="0.3">
      <c r="A592" s="29">
        <v>589</v>
      </c>
      <c r="B592" s="2" t="s">
        <v>27</v>
      </c>
      <c r="C592" s="52" t="s">
        <v>28</v>
      </c>
      <c r="D592" s="2"/>
      <c r="E592" s="2"/>
      <c r="F592" s="3" t="s">
        <v>1076</v>
      </c>
      <c r="G592" s="3">
        <v>5000012924</v>
      </c>
      <c r="H592" s="3" t="s">
        <v>1001</v>
      </c>
      <c r="I592" s="4" t="s">
        <v>1077</v>
      </c>
      <c r="J592" s="3" t="s">
        <v>185</v>
      </c>
      <c r="K592" s="5">
        <v>5</v>
      </c>
      <c r="L592" s="5">
        <v>16003.01</v>
      </c>
      <c r="M592" s="36">
        <f t="shared" si="44"/>
        <v>80015.05</v>
      </c>
      <c r="N592" s="21">
        <f t="shared" si="45"/>
        <v>89616.856000000014</v>
      </c>
      <c r="O592" s="3"/>
      <c r="P592" s="3"/>
      <c r="Q592" s="3"/>
      <c r="R592" s="3"/>
      <c r="S592" s="6"/>
      <c r="T592" s="3"/>
      <c r="U592" s="3"/>
      <c r="V592" s="3"/>
      <c r="W592" s="3"/>
      <c r="X592" s="3"/>
      <c r="Y592" s="3"/>
      <c r="Z592" s="3"/>
      <c r="AA592" s="7" t="s">
        <v>1577</v>
      </c>
      <c r="AB592" s="8">
        <v>0</v>
      </c>
      <c r="AC592" s="9" t="str">
        <f t="shared" si="46"/>
        <v>БПН</v>
      </c>
    </row>
    <row r="593" spans="1:29" ht="15.6" x14ac:dyDescent="0.3">
      <c r="A593" s="29">
        <v>590</v>
      </c>
      <c r="B593" s="2" t="s">
        <v>27</v>
      </c>
      <c r="C593" s="52" t="s">
        <v>28</v>
      </c>
      <c r="D593" s="2"/>
      <c r="E593" s="2"/>
      <c r="F593" s="3" t="s">
        <v>1076</v>
      </c>
      <c r="G593" s="3">
        <v>5000004416</v>
      </c>
      <c r="H593" s="3" t="s">
        <v>1001</v>
      </c>
      <c r="I593" s="4" t="s">
        <v>1078</v>
      </c>
      <c r="J593" s="3" t="s">
        <v>185</v>
      </c>
      <c r="K593" s="5">
        <v>10</v>
      </c>
      <c r="L593" s="5">
        <v>291.60000000000002</v>
      </c>
      <c r="M593" s="36">
        <f t="shared" si="44"/>
        <v>2916</v>
      </c>
      <c r="N593" s="21">
        <f t="shared" si="45"/>
        <v>3265.9200000000005</v>
      </c>
      <c r="O593" s="3"/>
      <c r="P593" s="3"/>
      <c r="Q593" s="3"/>
      <c r="R593" s="3"/>
      <c r="S593" s="6"/>
      <c r="T593" s="3"/>
      <c r="U593" s="3"/>
      <c r="V593" s="3"/>
      <c r="W593" s="3"/>
      <c r="X593" s="3"/>
      <c r="Y593" s="3"/>
      <c r="Z593" s="3"/>
      <c r="AA593" s="7" t="s">
        <v>1577</v>
      </c>
      <c r="AB593" s="8">
        <v>0</v>
      </c>
      <c r="AC593" s="9" t="str">
        <f t="shared" si="46"/>
        <v>БПН</v>
      </c>
    </row>
    <row r="594" spans="1:29" ht="15.6" x14ac:dyDescent="0.3">
      <c r="A594" s="29">
        <v>591</v>
      </c>
      <c r="B594" s="2" t="s">
        <v>27</v>
      </c>
      <c r="C594" s="52" t="s">
        <v>28</v>
      </c>
      <c r="D594" s="2"/>
      <c r="E594" s="2"/>
      <c r="F594" s="3" t="s">
        <v>1079</v>
      </c>
      <c r="G594" s="3">
        <v>5000010536</v>
      </c>
      <c r="H594" s="3" t="s">
        <v>1001</v>
      </c>
      <c r="I594" s="4" t="s">
        <v>1080</v>
      </c>
      <c r="J594" s="3" t="s">
        <v>185</v>
      </c>
      <c r="K594" s="5">
        <v>20</v>
      </c>
      <c r="L594" s="5">
        <v>419.9</v>
      </c>
      <c r="M594" s="36">
        <f t="shared" si="44"/>
        <v>8398</v>
      </c>
      <c r="N594" s="21">
        <f t="shared" si="45"/>
        <v>9405.76</v>
      </c>
      <c r="O594" s="3"/>
      <c r="P594" s="3"/>
      <c r="Q594" s="3"/>
      <c r="R594" s="3"/>
      <c r="S594" s="6"/>
      <c r="T594" s="3"/>
      <c r="U594" s="3"/>
      <c r="V594" s="3"/>
      <c r="W594" s="3"/>
      <c r="X594" s="3"/>
      <c r="Y594" s="3"/>
      <c r="Z594" s="3"/>
      <c r="AA594" s="7" t="s">
        <v>1577</v>
      </c>
      <c r="AB594" s="8">
        <v>0</v>
      </c>
      <c r="AC594" s="9" t="str">
        <f t="shared" si="46"/>
        <v>БПН</v>
      </c>
    </row>
    <row r="595" spans="1:29" ht="15.6" x14ac:dyDescent="0.3">
      <c r="A595" s="29">
        <v>592</v>
      </c>
      <c r="B595" s="2" t="s">
        <v>27</v>
      </c>
      <c r="C595" s="52" t="s">
        <v>28</v>
      </c>
      <c r="D595" s="2"/>
      <c r="E595" s="2"/>
      <c r="F595" s="3" t="s">
        <v>1081</v>
      </c>
      <c r="G595" s="3">
        <v>5000011517</v>
      </c>
      <c r="H595" s="3" t="s">
        <v>1001</v>
      </c>
      <c r="I595" s="4" t="s">
        <v>1082</v>
      </c>
      <c r="J595" s="3" t="s">
        <v>591</v>
      </c>
      <c r="K595" s="5">
        <v>50</v>
      </c>
      <c r="L595" s="5">
        <v>2099.52</v>
      </c>
      <c r="M595" s="36">
        <f t="shared" si="44"/>
        <v>104976</v>
      </c>
      <c r="N595" s="21">
        <f t="shared" si="45"/>
        <v>117573.12000000001</v>
      </c>
      <c r="O595" s="3"/>
      <c r="P595" s="3"/>
      <c r="Q595" s="3"/>
      <c r="R595" s="3"/>
      <c r="S595" s="6"/>
      <c r="T595" s="3"/>
      <c r="U595" s="3"/>
      <c r="V595" s="3"/>
      <c r="W595" s="3"/>
      <c r="X595" s="3"/>
      <c r="Y595" s="3"/>
      <c r="Z595" s="3"/>
      <c r="AA595" s="7" t="s">
        <v>1577</v>
      </c>
      <c r="AB595" s="8">
        <v>0</v>
      </c>
      <c r="AC595" s="9" t="str">
        <f t="shared" si="46"/>
        <v>БПН</v>
      </c>
    </row>
    <row r="596" spans="1:29" ht="15.6" x14ac:dyDescent="0.3">
      <c r="A596" s="29">
        <v>593</v>
      </c>
      <c r="B596" s="2" t="s">
        <v>27</v>
      </c>
      <c r="C596" s="52" t="s">
        <v>28</v>
      </c>
      <c r="D596" s="2"/>
      <c r="E596" s="2"/>
      <c r="F596" s="3" t="s">
        <v>1083</v>
      </c>
      <c r="G596" s="3">
        <v>5000032097</v>
      </c>
      <c r="H596" s="3" t="s">
        <v>1001</v>
      </c>
      <c r="I596" s="4" t="s">
        <v>1084</v>
      </c>
      <c r="J596" s="3" t="s">
        <v>591</v>
      </c>
      <c r="K596" s="5">
        <v>50</v>
      </c>
      <c r="L596" s="5">
        <v>2332.8000000000002</v>
      </c>
      <c r="M596" s="36">
        <f t="shared" si="44"/>
        <v>116640.00000000001</v>
      </c>
      <c r="N596" s="21">
        <f t="shared" si="45"/>
        <v>130636.80000000003</v>
      </c>
      <c r="O596" s="3"/>
      <c r="P596" s="3"/>
      <c r="Q596" s="3"/>
      <c r="R596" s="3"/>
      <c r="S596" s="6"/>
      <c r="T596" s="3"/>
      <c r="U596" s="3"/>
      <c r="V596" s="3"/>
      <c r="W596" s="3"/>
      <c r="X596" s="3"/>
      <c r="Y596" s="3"/>
      <c r="Z596" s="3"/>
      <c r="AA596" s="7" t="s">
        <v>1577</v>
      </c>
      <c r="AB596" s="8">
        <v>0</v>
      </c>
      <c r="AC596" s="9" t="str">
        <f t="shared" si="46"/>
        <v>БПН</v>
      </c>
    </row>
    <row r="597" spans="1:29" ht="15.6" x14ac:dyDescent="0.3">
      <c r="A597" s="29">
        <v>594</v>
      </c>
      <c r="B597" s="2" t="s">
        <v>27</v>
      </c>
      <c r="C597" s="52" t="s">
        <v>28</v>
      </c>
      <c r="D597" s="2"/>
      <c r="E597" s="2"/>
      <c r="F597" s="3" t="s">
        <v>1085</v>
      </c>
      <c r="G597" s="3">
        <v>5000035815</v>
      </c>
      <c r="H597" s="3" t="s">
        <v>1001</v>
      </c>
      <c r="I597" s="4" t="s">
        <v>1086</v>
      </c>
      <c r="J597" s="3" t="s">
        <v>591</v>
      </c>
      <c r="K597" s="5">
        <v>40</v>
      </c>
      <c r="L597" s="5">
        <v>2799.36</v>
      </c>
      <c r="M597" s="36">
        <f t="shared" si="44"/>
        <v>111974.40000000001</v>
      </c>
      <c r="N597" s="21">
        <f t="shared" si="45"/>
        <v>125411.32800000002</v>
      </c>
      <c r="O597" s="3"/>
      <c r="P597" s="3"/>
      <c r="Q597" s="3"/>
      <c r="R597" s="3"/>
      <c r="S597" s="6"/>
      <c r="T597" s="3"/>
      <c r="U597" s="3"/>
      <c r="V597" s="3"/>
      <c r="W597" s="3"/>
      <c r="X597" s="3"/>
      <c r="Y597" s="3"/>
      <c r="Z597" s="3"/>
      <c r="AA597" s="7" t="s">
        <v>1577</v>
      </c>
      <c r="AB597" s="8">
        <v>0</v>
      </c>
      <c r="AC597" s="9" t="str">
        <f t="shared" si="46"/>
        <v>БПН</v>
      </c>
    </row>
    <row r="598" spans="1:29" ht="15.6" x14ac:dyDescent="0.3">
      <c r="A598" s="29">
        <v>595</v>
      </c>
      <c r="B598" s="2" t="s">
        <v>27</v>
      </c>
      <c r="C598" s="52" t="s">
        <v>28</v>
      </c>
      <c r="D598" s="2"/>
      <c r="E598" s="2"/>
      <c r="F598" s="3" t="s">
        <v>1087</v>
      </c>
      <c r="G598" s="3">
        <v>5000034038</v>
      </c>
      <c r="H598" s="3" t="s">
        <v>1001</v>
      </c>
      <c r="I598" s="4" t="s">
        <v>1088</v>
      </c>
      <c r="J598" s="3" t="s">
        <v>591</v>
      </c>
      <c r="K598" s="5">
        <v>40</v>
      </c>
      <c r="L598" s="5">
        <v>3499.2</v>
      </c>
      <c r="M598" s="36">
        <f t="shared" si="44"/>
        <v>139968</v>
      </c>
      <c r="N598" s="21">
        <f t="shared" si="45"/>
        <v>156764.16</v>
      </c>
      <c r="O598" s="3"/>
      <c r="P598" s="3"/>
      <c r="Q598" s="3"/>
      <c r="R598" s="3"/>
      <c r="S598" s="6"/>
      <c r="T598" s="3"/>
      <c r="U598" s="3"/>
      <c r="V598" s="3"/>
      <c r="W598" s="3"/>
      <c r="X598" s="3"/>
      <c r="Y598" s="3"/>
      <c r="Z598" s="3"/>
      <c r="AA598" s="7" t="s">
        <v>1577</v>
      </c>
      <c r="AB598" s="8">
        <v>0</v>
      </c>
      <c r="AC598" s="9" t="str">
        <f t="shared" si="46"/>
        <v>БПН</v>
      </c>
    </row>
    <row r="599" spans="1:29" ht="15.6" x14ac:dyDescent="0.3">
      <c r="A599" s="29">
        <v>596</v>
      </c>
      <c r="B599" s="2" t="s">
        <v>27</v>
      </c>
      <c r="C599" s="52" t="s">
        <v>28</v>
      </c>
      <c r="D599" s="2"/>
      <c r="E599" s="2"/>
      <c r="F599" s="3" t="s">
        <v>1089</v>
      </c>
      <c r="G599" s="3">
        <v>5000064041</v>
      </c>
      <c r="H599" s="3" t="s">
        <v>1001</v>
      </c>
      <c r="I599" s="4" t="s">
        <v>1090</v>
      </c>
      <c r="J599" s="3" t="s">
        <v>591</v>
      </c>
      <c r="K599" s="5">
        <v>50</v>
      </c>
      <c r="L599" s="5">
        <v>2799.36</v>
      </c>
      <c r="M599" s="36">
        <f t="shared" si="44"/>
        <v>139968</v>
      </c>
      <c r="N599" s="21">
        <f t="shared" si="45"/>
        <v>156764.16</v>
      </c>
      <c r="O599" s="3"/>
      <c r="P599" s="3"/>
      <c r="Q599" s="3"/>
      <c r="R599" s="3"/>
      <c r="S599" s="6"/>
      <c r="T599" s="3"/>
      <c r="U599" s="3"/>
      <c r="V599" s="3"/>
      <c r="W599" s="3"/>
      <c r="X599" s="3"/>
      <c r="Y599" s="3"/>
      <c r="Z599" s="3"/>
      <c r="AA599" s="7" t="s">
        <v>1577</v>
      </c>
      <c r="AB599" s="8">
        <v>0</v>
      </c>
      <c r="AC599" s="9" t="str">
        <f t="shared" si="46"/>
        <v>БПН</v>
      </c>
    </row>
    <row r="600" spans="1:29" ht="31.2" x14ac:dyDescent="0.3">
      <c r="A600" s="29">
        <v>597</v>
      </c>
      <c r="B600" s="2" t="s">
        <v>27</v>
      </c>
      <c r="C600" s="52" t="s">
        <v>28</v>
      </c>
      <c r="D600" s="2"/>
      <c r="E600" s="2"/>
      <c r="F600" s="3" t="s">
        <v>529</v>
      </c>
      <c r="G600" s="3">
        <v>5000006702</v>
      </c>
      <c r="H600" s="3" t="s">
        <v>1001</v>
      </c>
      <c r="I600" s="4" t="s">
        <v>1091</v>
      </c>
      <c r="J600" s="3" t="s">
        <v>185</v>
      </c>
      <c r="K600" s="5">
        <v>2</v>
      </c>
      <c r="L600" s="5">
        <v>22394.880000000001</v>
      </c>
      <c r="M600" s="36">
        <f t="shared" si="44"/>
        <v>44789.760000000002</v>
      </c>
      <c r="N600" s="21">
        <f t="shared" si="45"/>
        <v>50164.531200000005</v>
      </c>
      <c r="O600" s="3"/>
      <c r="P600" s="3"/>
      <c r="Q600" s="3"/>
      <c r="R600" s="3"/>
      <c r="S600" s="6"/>
      <c r="T600" s="3"/>
      <c r="U600" s="3"/>
      <c r="V600" s="3"/>
      <c r="W600" s="3"/>
      <c r="X600" s="3"/>
      <c r="Y600" s="3"/>
      <c r="Z600" s="3"/>
      <c r="AA600" s="7" t="s">
        <v>1577</v>
      </c>
      <c r="AB600" s="8">
        <v>0</v>
      </c>
      <c r="AC600" s="9" t="str">
        <f t="shared" si="46"/>
        <v>БПН</v>
      </c>
    </row>
    <row r="601" spans="1:29" ht="15.6" x14ac:dyDescent="0.3">
      <c r="A601" s="29">
        <v>598</v>
      </c>
      <c r="B601" s="2" t="s">
        <v>27</v>
      </c>
      <c r="C601" s="52" t="s">
        <v>28</v>
      </c>
      <c r="D601" s="2"/>
      <c r="E601" s="2"/>
      <c r="F601" s="3" t="s">
        <v>1092</v>
      </c>
      <c r="G601" s="3">
        <v>5000013503</v>
      </c>
      <c r="H601" s="3" t="s">
        <v>1001</v>
      </c>
      <c r="I601" s="4" t="s">
        <v>1093</v>
      </c>
      <c r="J601" s="3" t="s">
        <v>185</v>
      </c>
      <c r="K601" s="5">
        <v>1</v>
      </c>
      <c r="L601" s="5">
        <v>26244</v>
      </c>
      <c r="M601" s="36">
        <f t="shared" si="44"/>
        <v>26244</v>
      </c>
      <c r="N601" s="21">
        <f t="shared" si="45"/>
        <v>29393.280000000002</v>
      </c>
      <c r="O601" s="3"/>
      <c r="P601" s="3"/>
      <c r="Q601" s="3"/>
      <c r="R601" s="3"/>
      <c r="S601" s="6"/>
      <c r="T601" s="3"/>
      <c r="U601" s="3"/>
      <c r="V601" s="3"/>
      <c r="W601" s="3"/>
      <c r="X601" s="3"/>
      <c r="Y601" s="3"/>
      <c r="Z601" s="3"/>
      <c r="AA601" s="7" t="s">
        <v>1577</v>
      </c>
      <c r="AB601" s="8">
        <v>0</v>
      </c>
      <c r="AC601" s="9" t="str">
        <f t="shared" si="46"/>
        <v>БПН</v>
      </c>
    </row>
    <row r="602" spans="1:29" ht="31.2" x14ac:dyDescent="0.3">
      <c r="A602" s="29">
        <v>599</v>
      </c>
      <c r="B602" s="2" t="s">
        <v>27</v>
      </c>
      <c r="C602" s="52" t="s">
        <v>28</v>
      </c>
      <c r="D602" s="2"/>
      <c r="E602" s="2"/>
      <c r="F602" s="3" t="s">
        <v>1094</v>
      </c>
      <c r="G602" s="3">
        <v>5000011199</v>
      </c>
      <c r="H602" s="3" t="s">
        <v>1001</v>
      </c>
      <c r="I602" s="4" t="s">
        <v>1095</v>
      </c>
      <c r="J602" s="3" t="s">
        <v>185</v>
      </c>
      <c r="K602" s="5">
        <v>1</v>
      </c>
      <c r="L602" s="5">
        <v>222549.12</v>
      </c>
      <c r="M602" s="36">
        <f t="shared" si="44"/>
        <v>222549.12</v>
      </c>
      <c r="N602" s="21">
        <f t="shared" si="45"/>
        <v>249255.01440000001</v>
      </c>
      <c r="O602" s="3"/>
      <c r="P602" s="3"/>
      <c r="Q602" s="3"/>
      <c r="R602" s="3"/>
      <c r="S602" s="6"/>
      <c r="T602" s="3"/>
      <c r="U602" s="3"/>
      <c r="V602" s="3"/>
      <c r="W602" s="3"/>
      <c r="X602" s="3"/>
      <c r="Y602" s="3"/>
      <c r="Z602" s="3"/>
      <c r="AA602" s="7" t="s">
        <v>1577</v>
      </c>
      <c r="AB602" s="8">
        <v>0</v>
      </c>
      <c r="AC602" s="9" t="str">
        <f t="shared" si="46"/>
        <v>БПН</v>
      </c>
    </row>
    <row r="603" spans="1:29" ht="15.6" x14ac:dyDescent="0.3">
      <c r="A603" s="29">
        <v>600</v>
      </c>
      <c r="B603" s="2" t="s">
        <v>27</v>
      </c>
      <c r="C603" s="52" t="s">
        <v>28</v>
      </c>
      <c r="D603" s="2"/>
      <c r="E603" s="2"/>
      <c r="F603" s="3" t="s">
        <v>718</v>
      </c>
      <c r="G603" s="3">
        <v>5000013684</v>
      </c>
      <c r="H603" s="3" t="s">
        <v>1001</v>
      </c>
      <c r="I603" s="4" t="s">
        <v>1096</v>
      </c>
      <c r="J603" s="3" t="s">
        <v>185</v>
      </c>
      <c r="K603" s="5">
        <v>1</v>
      </c>
      <c r="L603" s="5">
        <v>24611.040000000001</v>
      </c>
      <c r="M603" s="36">
        <f t="shared" si="44"/>
        <v>24611.040000000001</v>
      </c>
      <c r="N603" s="21">
        <f t="shared" si="45"/>
        <v>27564.364800000003</v>
      </c>
      <c r="O603" s="3"/>
      <c r="P603" s="3"/>
      <c r="Q603" s="3"/>
      <c r="R603" s="3"/>
      <c r="S603" s="6"/>
      <c r="T603" s="3"/>
      <c r="U603" s="3"/>
      <c r="V603" s="3"/>
      <c r="W603" s="3"/>
      <c r="X603" s="3"/>
      <c r="Y603" s="3"/>
      <c r="Z603" s="3"/>
      <c r="AA603" s="7" t="s">
        <v>1577</v>
      </c>
      <c r="AB603" s="8">
        <v>0</v>
      </c>
      <c r="AC603" s="9" t="str">
        <f t="shared" si="46"/>
        <v>БПН</v>
      </c>
    </row>
    <row r="604" spans="1:29" ht="31.2" x14ac:dyDescent="0.3">
      <c r="A604" s="29">
        <v>601</v>
      </c>
      <c r="B604" s="2" t="s">
        <v>27</v>
      </c>
      <c r="C604" s="52" t="s">
        <v>28</v>
      </c>
      <c r="D604" s="2"/>
      <c r="E604" s="2"/>
      <c r="F604" s="3" t="s">
        <v>1097</v>
      </c>
      <c r="G604" s="3">
        <v>5000012772</v>
      </c>
      <c r="H604" s="3" t="s">
        <v>1001</v>
      </c>
      <c r="I604" s="4" t="s">
        <v>1098</v>
      </c>
      <c r="J604" s="3" t="s">
        <v>200</v>
      </c>
      <c r="K604" s="5">
        <v>2</v>
      </c>
      <c r="L604" s="5">
        <v>40824</v>
      </c>
      <c r="M604" s="36">
        <f t="shared" si="44"/>
        <v>81648</v>
      </c>
      <c r="N604" s="21">
        <f t="shared" si="45"/>
        <v>91445.760000000009</v>
      </c>
      <c r="O604" s="3"/>
      <c r="P604" s="3"/>
      <c r="Q604" s="3"/>
      <c r="R604" s="3"/>
      <c r="S604" s="6"/>
      <c r="T604" s="3"/>
      <c r="U604" s="3"/>
      <c r="V604" s="3"/>
      <c r="W604" s="3"/>
      <c r="X604" s="3"/>
      <c r="Y604" s="3"/>
      <c r="Z604" s="3"/>
      <c r="AA604" s="7" t="s">
        <v>1577</v>
      </c>
      <c r="AB604" s="8">
        <v>0</v>
      </c>
      <c r="AC604" s="9" t="str">
        <f t="shared" si="46"/>
        <v>БПН</v>
      </c>
    </row>
    <row r="605" spans="1:29" ht="15.6" x14ac:dyDescent="0.3">
      <c r="A605" s="29">
        <v>602</v>
      </c>
      <c r="B605" s="2" t="s">
        <v>27</v>
      </c>
      <c r="C605" s="52" t="s">
        <v>28</v>
      </c>
      <c r="D605" s="2"/>
      <c r="E605" s="2"/>
      <c r="F605" s="3" t="s">
        <v>1099</v>
      </c>
      <c r="G605" s="3">
        <v>5000003196</v>
      </c>
      <c r="H605" s="3" t="s">
        <v>1001</v>
      </c>
      <c r="I605" s="4" t="s">
        <v>1100</v>
      </c>
      <c r="J605" s="3" t="s">
        <v>185</v>
      </c>
      <c r="K605" s="5">
        <v>2</v>
      </c>
      <c r="L605" s="5">
        <v>4234.03</v>
      </c>
      <c r="M605" s="36">
        <f t="shared" si="44"/>
        <v>8468.06</v>
      </c>
      <c r="N605" s="21">
        <f t="shared" si="45"/>
        <v>9484.2272000000012</v>
      </c>
      <c r="O605" s="3"/>
      <c r="P605" s="3"/>
      <c r="Q605" s="3"/>
      <c r="R605" s="3"/>
      <c r="S605" s="6"/>
      <c r="T605" s="3"/>
      <c r="U605" s="3"/>
      <c r="V605" s="3"/>
      <c r="W605" s="3"/>
      <c r="X605" s="3"/>
      <c r="Y605" s="3"/>
      <c r="Z605" s="3"/>
      <c r="AA605" s="7" t="s">
        <v>1577</v>
      </c>
      <c r="AB605" s="8">
        <v>0</v>
      </c>
      <c r="AC605" s="9" t="str">
        <f t="shared" si="46"/>
        <v>БПН</v>
      </c>
    </row>
    <row r="606" spans="1:29" ht="15.6" x14ac:dyDescent="0.3">
      <c r="A606" s="29">
        <v>603</v>
      </c>
      <c r="B606" s="2" t="s">
        <v>27</v>
      </c>
      <c r="C606" s="52" t="s">
        <v>28</v>
      </c>
      <c r="D606" s="2"/>
      <c r="E606" s="2"/>
      <c r="F606" s="3" t="s">
        <v>580</v>
      </c>
      <c r="G606" s="3">
        <v>5000010894</v>
      </c>
      <c r="H606" s="3" t="s">
        <v>1001</v>
      </c>
      <c r="I606" s="4" t="s">
        <v>1101</v>
      </c>
      <c r="J606" s="3" t="s">
        <v>185</v>
      </c>
      <c r="K606" s="5">
        <v>4</v>
      </c>
      <c r="L606" s="5">
        <v>16329.6</v>
      </c>
      <c r="M606" s="36">
        <f t="shared" si="44"/>
        <v>65318.400000000001</v>
      </c>
      <c r="N606" s="21">
        <f t="shared" si="45"/>
        <v>73156.608000000007</v>
      </c>
      <c r="O606" s="3"/>
      <c r="P606" s="3"/>
      <c r="Q606" s="3"/>
      <c r="R606" s="3"/>
      <c r="S606" s="6"/>
      <c r="T606" s="3"/>
      <c r="U606" s="3"/>
      <c r="V606" s="3"/>
      <c r="W606" s="3"/>
      <c r="X606" s="3"/>
      <c r="Y606" s="3"/>
      <c r="Z606" s="3"/>
      <c r="AA606" s="7" t="s">
        <v>1577</v>
      </c>
      <c r="AB606" s="8">
        <v>0</v>
      </c>
      <c r="AC606" s="9" t="str">
        <f t="shared" si="46"/>
        <v>БПН</v>
      </c>
    </row>
    <row r="607" spans="1:29" ht="46.8" x14ac:dyDescent="0.3">
      <c r="A607" s="29">
        <v>604</v>
      </c>
      <c r="B607" s="2" t="s">
        <v>27</v>
      </c>
      <c r="C607" s="52" t="s">
        <v>28</v>
      </c>
      <c r="D607" s="2"/>
      <c r="E607" s="2"/>
      <c r="F607" s="3" t="s">
        <v>1102</v>
      </c>
      <c r="G607" s="3">
        <v>5000035107</v>
      </c>
      <c r="H607" s="3" t="s">
        <v>1001</v>
      </c>
      <c r="I607" s="4" t="s">
        <v>1103</v>
      </c>
      <c r="J607" s="3" t="s">
        <v>454</v>
      </c>
      <c r="K607" s="5">
        <v>5</v>
      </c>
      <c r="L607" s="5">
        <v>29160</v>
      </c>
      <c r="M607" s="36">
        <f t="shared" si="44"/>
        <v>145800</v>
      </c>
      <c r="N607" s="21">
        <f t="shared" si="45"/>
        <v>163296.00000000003</v>
      </c>
      <c r="O607" s="3"/>
      <c r="P607" s="3"/>
      <c r="Q607" s="3"/>
      <c r="R607" s="3"/>
      <c r="S607" s="6"/>
      <c r="T607" s="3"/>
      <c r="U607" s="3"/>
      <c r="V607" s="3"/>
      <c r="W607" s="3"/>
      <c r="X607" s="3"/>
      <c r="Y607" s="3"/>
      <c r="Z607" s="3"/>
      <c r="AA607" s="7" t="s">
        <v>1577</v>
      </c>
      <c r="AB607" s="8">
        <v>0</v>
      </c>
      <c r="AC607" s="9" t="str">
        <f t="shared" si="46"/>
        <v>БПН</v>
      </c>
    </row>
    <row r="608" spans="1:29" ht="15.6" x14ac:dyDescent="0.3">
      <c r="A608" s="29">
        <v>605</v>
      </c>
      <c r="B608" s="2" t="s">
        <v>27</v>
      </c>
      <c r="C608" s="52" t="s">
        <v>28</v>
      </c>
      <c r="D608" s="2"/>
      <c r="E608" s="2"/>
      <c r="F608" s="3" t="s">
        <v>1104</v>
      </c>
      <c r="G608" s="3">
        <v>5000002323</v>
      </c>
      <c r="H608" s="3" t="s">
        <v>1001</v>
      </c>
      <c r="I608" s="4" t="s">
        <v>1105</v>
      </c>
      <c r="J608" s="3" t="s">
        <v>185</v>
      </c>
      <c r="K608" s="5">
        <v>5</v>
      </c>
      <c r="L608" s="5">
        <v>39312</v>
      </c>
      <c r="M608" s="36">
        <f t="shared" si="44"/>
        <v>196560</v>
      </c>
      <c r="N608" s="21">
        <f t="shared" si="45"/>
        <v>220147.20000000001</v>
      </c>
      <c r="O608" s="3"/>
      <c r="P608" s="3"/>
      <c r="Q608" s="3"/>
      <c r="R608" s="3"/>
      <c r="S608" s="6"/>
      <c r="T608" s="3"/>
      <c r="U608" s="3"/>
      <c r="V608" s="3"/>
      <c r="W608" s="3"/>
      <c r="X608" s="3"/>
      <c r="Y608" s="3"/>
      <c r="Z608" s="3"/>
      <c r="AA608" s="7" t="s">
        <v>1577</v>
      </c>
      <c r="AB608" s="8">
        <v>0</v>
      </c>
      <c r="AC608" s="9" t="str">
        <f t="shared" si="46"/>
        <v>БПН</v>
      </c>
    </row>
    <row r="609" spans="1:29" ht="15.6" x14ac:dyDescent="0.3">
      <c r="A609" s="29">
        <v>606</v>
      </c>
      <c r="B609" s="2" t="s">
        <v>27</v>
      </c>
      <c r="C609" s="52" t="s">
        <v>28</v>
      </c>
      <c r="D609" s="2"/>
      <c r="E609" s="2"/>
      <c r="F609" s="3" t="s">
        <v>1106</v>
      </c>
      <c r="G609" s="3">
        <v>5000016118</v>
      </c>
      <c r="H609" s="3" t="s">
        <v>1001</v>
      </c>
      <c r="I609" s="4" t="s">
        <v>1107</v>
      </c>
      <c r="J609" s="3" t="s">
        <v>185</v>
      </c>
      <c r="K609" s="5">
        <v>5</v>
      </c>
      <c r="L609" s="5">
        <v>17496</v>
      </c>
      <c r="M609" s="36">
        <f t="shared" si="44"/>
        <v>87480</v>
      </c>
      <c r="N609" s="21">
        <f t="shared" si="45"/>
        <v>97977.600000000006</v>
      </c>
      <c r="O609" s="3"/>
      <c r="P609" s="3"/>
      <c r="Q609" s="3"/>
      <c r="R609" s="3"/>
      <c r="S609" s="6"/>
      <c r="T609" s="3"/>
      <c r="U609" s="3"/>
      <c r="V609" s="3"/>
      <c r="W609" s="3"/>
      <c r="X609" s="3"/>
      <c r="Y609" s="3"/>
      <c r="Z609" s="3"/>
      <c r="AA609" s="7" t="s">
        <v>1577</v>
      </c>
      <c r="AB609" s="8">
        <v>0</v>
      </c>
      <c r="AC609" s="9" t="str">
        <f t="shared" si="46"/>
        <v>БПН</v>
      </c>
    </row>
    <row r="610" spans="1:29" ht="15.6" x14ac:dyDescent="0.3">
      <c r="A610" s="29">
        <v>607</v>
      </c>
      <c r="B610" s="2" t="s">
        <v>27</v>
      </c>
      <c r="C610" s="52" t="s">
        <v>28</v>
      </c>
      <c r="D610" s="2"/>
      <c r="E610" s="2"/>
      <c r="F610" s="3" t="s">
        <v>1106</v>
      </c>
      <c r="G610" s="3">
        <v>5000015133</v>
      </c>
      <c r="H610" s="3" t="s">
        <v>1001</v>
      </c>
      <c r="I610" s="4" t="s">
        <v>1108</v>
      </c>
      <c r="J610" s="3" t="s">
        <v>185</v>
      </c>
      <c r="K610" s="5">
        <v>30</v>
      </c>
      <c r="L610" s="5">
        <v>1848.7400000000002</v>
      </c>
      <c r="M610" s="36">
        <f t="shared" si="44"/>
        <v>55462.200000000004</v>
      </c>
      <c r="N610" s="21">
        <f t="shared" si="45"/>
        <v>62117.664000000012</v>
      </c>
      <c r="O610" s="3"/>
      <c r="P610" s="3"/>
      <c r="Q610" s="3"/>
      <c r="R610" s="3"/>
      <c r="S610" s="6"/>
      <c r="T610" s="3"/>
      <c r="U610" s="3"/>
      <c r="V610" s="3"/>
      <c r="W610" s="3"/>
      <c r="X610" s="3"/>
      <c r="Y610" s="3"/>
      <c r="Z610" s="3"/>
      <c r="AA610" s="7" t="s">
        <v>1577</v>
      </c>
      <c r="AB610" s="8">
        <v>0</v>
      </c>
      <c r="AC610" s="9" t="str">
        <f t="shared" si="46"/>
        <v>БПН</v>
      </c>
    </row>
    <row r="611" spans="1:29" ht="15.6" x14ac:dyDescent="0.3">
      <c r="A611" s="29">
        <v>608</v>
      </c>
      <c r="B611" s="2" t="s">
        <v>27</v>
      </c>
      <c r="C611" s="52" t="s">
        <v>28</v>
      </c>
      <c r="D611" s="2"/>
      <c r="E611" s="2"/>
      <c r="F611" s="3" t="s">
        <v>1106</v>
      </c>
      <c r="G611" s="3">
        <v>5000015132</v>
      </c>
      <c r="H611" s="3" t="s">
        <v>1001</v>
      </c>
      <c r="I611" s="4" t="s">
        <v>1109</v>
      </c>
      <c r="J611" s="3" t="s">
        <v>185</v>
      </c>
      <c r="K611" s="5">
        <v>25</v>
      </c>
      <c r="L611" s="5">
        <v>1848.74</v>
      </c>
      <c r="M611" s="36">
        <f t="shared" si="44"/>
        <v>46218.5</v>
      </c>
      <c r="N611" s="21">
        <f t="shared" si="45"/>
        <v>51764.720000000008</v>
      </c>
      <c r="O611" s="3"/>
      <c r="P611" s="3"/>
      <c r="Q611" s="3"/>
      <c r="R611" s="3"/>
      <c r="S611" s="6"/>
      <c r="T611" s="3"/>
      <c r="U611" s="3"/>
      <c r="V611" s="3"/>
      <c r="W611" s="3"/>
      <c r="X611" s="3"/>
      <c r="Y611" s="3"/>
      <c r="Z611" s="3"/>
      <c r="AA611" s="7" t="s">
        <v>1577</v>
      </c>
      <c r="AB611" s="8">
        <v>0</v>
      </c>
      <c r="AC611" s="9" t="str">
        <f t="shared" si="46"/>
        <v>БПН</v>
      </c>
    </row>
    <row r="612" spans="1:29" ht="15.6" x14ac:dyDescent="0.3">
      <c r="A612" s="29">
        <v>609</v>
      </c>
      <c r="B612" s="2" t="s">
        <v>27</v>
      </c>
      <c r="C612" s="52" t="s">
        <v>28</v>
      </c>
      <c r="D612" s="2"/>
      <c r="E612" s="2"/>
      <c r="F612" s="3" t="s">
        <v>1106</v>
      </c>
      <c r="G612" s="3">
        <v>5000012640</v>
      </c>
      <c r="H612" s="3" t="s">
        <v>1001</v>
      </c>
      <c r="I612" s="4" t="s">
        <v>1110</v>
      </c>
      <c r="J612" s="3" t="s">
        <v>185</v>
      </c>
      <c r="K612" s="5">
        <v>20</v>
      </c>
      <c r="L612" s="5">
        <v>2659.39</v>
      </c>
      <c r="M612" s="36">
        <f t="shared" si="44"/>
        <v>53187.799999999996</v>
      </c>
      <c r="N612" s="21">
        <f t="shared" si="45"/>
        <v>59570.336000000003</v>
      </c>
      <c r="O612" s="3"/>
      <c r="P612" s="3"/>
      <c r="Q612" s="3"/>
      <c r="R612" s="3"/>
      <c r="S612" s="6"/>
      <c r="T612" s="3"/>
      <c r="U612" s="3"/>
      <c r="V612" s="3"/>
      <c r="W612" s="3"/>
      <c r="X612" s="3"/>
      <c r="Y612" s="3"/>
      <c r="Z612" s="3"/>
      <c r="AA612" s="7" t="s">
        <v>1577</v>
      </c>
      <c r="AB612" s="8">
        <v>0</v>
      </c>
      <c r="AC612" s="9" t="str">
        <f t="shared" si="46"/>
        <v>БПН</v>
      </c>
    </row>
    <row r="613" spans="1:29" ht="15.6" x14ac:dyDescent="0.3">
      <c r="A613" s="29">
        <v>610</v>
      </c>
      <c r="B613" s="2" t="s">
        <v>27</v>
      </c>
      <c r="C613" s="52" t="s">
        <v>28</v>
      </c>
      <c r="D613" s="2"/>
      <c r="E613" s="2"/>
      <c r="F613" s="3" t="s">
        <v>1111</v>
      </c>
      <c r="G613" s="3">
        <v>5000036151</v>
      </c>
      <c r="H613" s="3" t="s">
        <v>1001</v>
      </c>
      <c r="I613" s="4" t="s">
        <v>1112</v>
      </c>
      <c r="J613" s="3" t="s">
        <v>185</v>
      </c>
      <c r="K613" s="5">
        <v>30</v>
      </c>
      <c r="L613" s="5">
        <v>4548.96</v>
      </c>
      <c r="M613" s="36">
        <f t="shared" si="44"/>
        <v>136468.79999999999</v>
      </c>
      <c r="N613" s="21">
        <f t="shared" si="45"/>
        <v>152845.05600000001</v>
      </c>
      <c r="O613" s="3"/>
      <c r="P613" s="3"/>
      <c r="Q613" s="3"/>
      <c r="R613" s="3"/>
      <c r="S613" s="6"/>
      <c r="T613" s="3"/>
      <c r="U613" s="3"/>
      <c r="V613" s="3"/>
      <c r="W613" s="3"/>
      <c r="X613" s="3"/>
      <c r="Y613" s="3"/>
      <c r="Z613" s="3"/>
      <c r="AA613" s="7" t="s">
        <v>1577</v>
      </c>
      <c r="AB613" s="8">
        <v>0</v>
      </c>
      <c r="AC613" s="9" t="str">
        <f t="shared" si="46"/>
        <v>БПН</v>
      </c>
    </row>
    <row r="614" spans="1:29" ht="15.6" x14ac:dyDescent="0.3">
      <c r="A614" s="29">
        <v>611</v>
      </c>
      <c r="B614" s="2" t="s">
        <v>27</v>
      </c>
      <c r="C614" s="52" t="s">
        <v>28</v>
      </c>
      <c r="D614" s="2"/>
      <c r="E614" s="2"/>
      <c r="F614" s="3" t="s">
        <v>1111</v>
      </c>
      <c r="G614" s="3">
        <v>5000036152</v>
      </c>
      <c r="H614" s="3" t="s">
        <v>1001</v>
      </c>
      <c r="I614" s="4" t="s">
        <v>1113</v>
      </c>
      <c r="J614" s="3" t="s">
        <v>185</v>
      </c>
      <c r="K614" s="5">
        <v>20</v>
      </c>
      <c r="L614" s="5">
        <v>466.56000000000006</v>
      </c>
      <c r="M614" s="36">
        <f t="shared" si="44"/>
        <v>9331.2000000000007</v>
      </c>
      <c r="N614" s="21">
        <f t="shared" si="45"/>
        <v>10450.944000000001</v>
      </c>
      <c r="O614" s="3"/>
      <c r="P614" s="3"/>
      <c r="Q614" s="3"/>
      <c r="R614" s="3"/>
      <c r="S614" s="6"/>
      <c r="T614" s="3"/>
      <c r="U614" s="3"/>
      <c r="V614" s="3"/>
      <c r="W614" s="3"/>
      <c r="X614" s="3"/>
      <c r="Y614" s="3"/>
      <c r="Z614" s="3"/>
      <c r="AA614" s="7" t="s">
        <v>1577</v>
      </c>
      <c r="AB614" s="8">
        <v>0</v>
      </c>
      <c r="AC614" s="9" t="str">
        <f t="shared" si="46"/>
        <v>БПН</v>
      </c>
    </row>
    <row r="615" spans="1:29" ht="15.6" x14ac:dyDescent="0.3">
      <c r="A615" s="29">
        <v>612</v>
      </c>
      <c r="B615" s="2" t="s">
        <v>27</v>
      </c>
      <c r="C615" s="52" t="s">
        <v>28</v>
      </c>
      <c r="D615" s="2"/>
      <c r="E615" s="2"/>
      <c r="F615" s="3" t="s">
        <v>1111</v>
      </c>
      <c r="G615" s="3">
        <v>5000036154</v>
      </c>
      <c r="H615" s="3" t="s">
        <v>1001</v>
      </c>
      <c r="I615" s="4" t="s">
        <v>1114</v>
      </c>
      <c r="J615" s="3" t="s">
        <v>185</v>
      </c>
      <c r="K615" s="5">
        <v>20</v>
      </c>
      <c r="L615" s="5">
        <v>466.56000000000006</v>
      </c>
      <c r="M615" s="36">
        <f t="shared" si="44"/>
        <v>9331.2000000000007</v>
      </c>
      <c r="N615" s="21">
        <f t="shared" si="45"/>
        <v>10450.944000000001</v>
      </c>
      <c r="O615" s="3"/>
      <c r="P615" s="3"/>
      <c r="Q615" s="3"/>
      <c r="R615" s="3"/>
      <c r="S615" s="6"/>
      <c r="T615" s="3"/>
      <c r="U615" s="3"/>
      <c r="V615" s="3"/>
      <c r="W615" s="3"/>
      <c r="X615" s="3"/>
      <c r="Y615" s="3"/>
      <c r="Z615" s="3"/>
      <c r="AA615" s="7" t="s">
        <v>1577</v>
      </c>
      <c r="AB615" s="8">
        <v>0</v>
      </c>
      <c r="AC615" s="9" t="str">
        <f t="shared" si="46"/>
        <v>БПН</v>
      </c>
    </row>
    <row r="616" spans="1:29" ht="15.6" x14ac:dyDescent="0.3">
      <c r="A616" s="29">
        <v>613</v>
      </c>
      <c r="B616" s="2" t="s">
        <v>27</v>
      </c>
      <c r="C616" s="52" t="s">
        <v>28</v>
      </c>
      <c r="D616" s="2"/>
      <c r="E616" s="2"/>
      <c r="F616" s="3" t="s">
        <v>1111</v>
      </c>
      <c r="G616" s="3">
        <v>5000017065</v>
      </c>
      <c r="H616" s="3" t="s">
        <v>1001</v>
      </c>
      <c r="I616" s="4" t="s">
        <v>1115</v>
      </c>
      <c r="J616" s="3" t="s">
        <v>185</v>
      </c>
      <c r="K616" s="5">
        <v>20</v>
      </c>
      <c r="L616" s="5">
        <v>2047.03</v>
      </c>
      <c r="M616" s="36">
        <f t="shared" si="44"/>
        <v>40940.6</v>
      </c>
      <c r="N616" s="21">
        <f t="shared" si="45"/>
        <v>45853.472000000002</v>
      </c>
      <c r="O616" s="3"/>
      <c r="P616" s="3"/>
      <c r="Q616" s="3"/>
      <c r="R616" s="3"/>
      <c r="S616" s="6"/>
      <c r="T616" s="3"/>
      <c r="U616" s="3"/>
      <c r="V616" s="3"/>
      <c r="W616" s="3"/>
      <c r="X616" s="3"/>
      <c r="Y616" s="3"/>
      <c r="Z616" s="3"/>
      <c r="AA616" s="7" t="s">
        <v>1577</v>
      </c>
      <c r="AB616" s="8">
        <v>0</v>
      </c>
      <c r="AC616" s="9" t="str">
        <f t="shared" si="46"/>
        <v>БПН</v>
      </c>
    </row>
    <row r="617" spans="1:29" ht="15.6" x14ac:dyDescent="0.3">
      <c r="A617" s="29">
        <v>614</v>
      </c>
      <c r="B617" s="2" t="s">
        <v>27</v>
      </c>
      <c r="C617" s="52" t="s">
        <v>28</v>
      </c>
      <c r="D617" s="2"/>
      <c r="E617" s="2"/>
      <c r="F617" s="3" t="s">
        <v>1111</v>
      </c>
      <c r="G617" s="3">
        <v>5000031055</v>
      </c>
      <c r="H617" s="3" t="s">
        <v>1001</v>
      </c>
      <c r="I617" s="4" t="s">
        <v>1116</v>
      </c>
      <c r="J617" s="3" t="s">
        <v>185</v>
      </c>
      <c r="K617" s="5">
        <v>20</v>
      </c>
      <c r="L617" s="5">
        <v>2047.03</v>
      </c>
      <c r="M617" s="36">
        <f t="shared" si="44"/>
        <v>40940.6</v>
      </c>
      <c r="N617" s="21">
        <f t="shared" si="45"/>
        <v>45853.472000000002</v>
      </c>
      <c r="O617" s="3"/>
      <c r="P617" s="3"/>
      <c r="Q617" s="3"/>
      <c r="R617" s="3"/>
      <c r="S617" s="6"/>
      <c r="T617" s="3"/>
      <c r="U617" s="3"/>
      <c r="V617" s="3"/>
      <c r="W617" s="3"/>
      <c r="X617" s="3"/>
      <c r="Y617" s="3"/>
      <c r="Z617" s="3"/>
      <c r="AA617" s="7" t="s">
        <v>1577</v>
      </c>
      <c r="AB617" s="8">
        <v>0</v>
      </c>
      <c r="AC617" s="9" t="str">
        <f t="shared" si="46"/>
        <v>БПН</v>
      </c>
    </row>
    <row r="618" spans="1:29" ht="15.6" x14ac:dyDescent="0.3">
      <c r="A618" s="29">
        <v>615</v>
      </c>
      <c r="B618" s="2" t="s">
        <v>27</v>
      </c>
      <c r="C618" s="52" t="s">
        <v>28</v>
      </c>
      <c r="D618" s="2"/>
      <c r="E618" s="2"/>
      <c r="F618" s="3" t="s">
        <v>1111</v>
      </c>
      <c r="G618" s="3">
        <v>5000000351</v>
      </c>
      <c r="H618" s="3" t="s">
        <v>1001</v>
      </c>
      <c r="I618" s="4" t="s">
        <v>1117</v>
      </c>
      <c r="J618" s="3" t="s">
        <v>185</v>
      </c>
      <c r="K618" s="5">
        <v>20</v>
      </c>
      <c r="L618" s="5">
        <v>81.650000000000006</v>
      </c>
      <c r="M618" s="36">
        <f t="shared" si="44"/>
        <v>1633</v>
      </c>
      <c r="N618" s="21">
        <f t="shared" si="45"/>
        <v>1828.9600000000003</v>
      </c>
      <c r="O618" s="3"/>
      <c r="P618" s="3"/>
      <c r="Q618" s="3"/>
      <c r="R618" s="3"/>
      <c r="S618" s="6"/>
      <c r="T618" s="3"/>
      <c r="U618" s="3"/>
      <c r="V618" s="3"/>
      <c r="W618" s="3"/>
      <c r="X618" s="3"/>
      <c r="Y618" s="3"/>
      <c r="Z618" s="3"/>
      <c r="AA618" s="7" t="s">
        <v>1577</v>
      </c>
      <c r="AB618" s="8">
        <v>0</v>
      </c>
      <c r="AC618" s="9" t="str">
        <f t="shared" si="46"/>
        <v>БПН</v>
      </c>
    </row>
    <row r="619" spans="1:29" ht="15.6" x14ac:dyDescent="0.3">
      <c r="A619" s="29">
        <v>616</v>
      </c>
      <c r="B619" s="2" t="s">
        <v>27</v>
      </c>
      <c r="C619" s="52" t="s">
        <v>28</v>
      </c>
      <c r="D619" s="2"/>
      <c r="E619" s="2"/>
      <c r="F619" s="3" t="s">
        <v>1111</v>
      </c>
      <c r="G619" s="3">
        <v>5000012774</v>
      </c>
      <c r="H619" s="3" t="s">
        <v>1001</v>
      </c>
      <c r="I619" s="4" t="s">
        <v>1118</v>
      </c>
      <c r="J619" s="3" t="s">
        <v>185</v>
      </c>
      <c r="K619" s="5">
        <v>15</v>
      </c>
      <c r="L619" s="5">
        <v>198.29</v>
      </c>
      <c r="M619" s="36">
        <f t="shared" si="44"/>
        <v>2974.35</v>
      </c>
      <c r="N619" s="21">
        <f t="shared" si="45"/>
        <v>3331.2720000000004</v>
      </c>
      <c r="O619" s="3"/>
      <c r="P619" s="3"/>
      <c r="Q619" s="3"/>
      <c r="R619" s="3"/>
      <c r="S619" s="6"/>
      <c r="T619" s="3"/>
      <c r="U619" s="3"/>
      <c r="V619" s="3"/>
      <c r="W619" s="3"/>
      <c r="X619" s="3"/>
      <c r="Y619" s="3"/>
      <c r="Z619" s="3"/>
      <c r="AA619" s="7" t="s">
        <v>1577</v>
      </c>
      <c r="AB619" s="8">
        <v>0</v>
      </c>
      <c r="AC619" s="9" t="str">
        <f t="shared" si="46"/>
        <v>БПН</v>
      </c>
    </row>
    <row r="620" spans="1:29" ht="15.6" x14ac:dyDescent="0.3">
      <c r="A620" s="29">
        <v>617</v>
      </c>
      <c r="B620" s="2" t="s">
        <v>27</v>
      </c>
      <c r="C620" s="52" t="s">
        <v>28</v>
      </c>
      <c r="D620" s="2"/>
      <c r="E620" s="2"/>
      <c r="F620" s="3" t="s">
        <v>1119</v>
      </c>
      <c r="G620" s="3">
        <v>5000007406</v>
      </c>
      <c r="H620" s="3" t="s">
        <v>1001</v>
      </c>
      <c r="I620" s="4" t="s">
        <v>1120</v>
      </c>
      <c r="J620" s="3" t="s">
        <v>185</v>
      </c>
      <c r="K620" s="5">
        <v>15</v>
      </c>
      <c r="L620" s="5">
        <v>676.5100000000001</v>
      </c>
      <c r="M620" s="36">
        <f t="shared" si="44"/>
        <v>10147.650000000001</v>
      </c>
      <c r="N620" s="21">
        <f t="shared" si="45"/>
        <v>11365.368000000002</v>
      </c>
      <c r="O620" s="3"/>
      <c r="P620" s="3"/>
      <c r="Q620" s="3"/>
      <c r="R620" s="3"/>
      <c r="S620" s="6"/>
      <c r="T620" s="3"/>
      <c r="U620" s="3"/>
      <c r="V620" s="3"/>
      <c r="W620" s="3"/>
      <c r="X620" s="3"/>
      <c r="Y620" s="3"/>
      <c r="Z620" s="3"/>
      <c r="AA620" s="7" t="s">
        <v>1577</v>
      </c>
      <c r="AB620" s="8">
        <v>0</v>
      </c>
      <c r="AC620" s="9" t="str">
        <f t="shared" si="46"/>
        <v>БПН</v>
      </c>
    </row>
    <row r="621" spans="1:29" ht="15.6" x14ac:dyDescent="0.3">
      <c r="A621" s="29">
        <v>618</v>
      </c>
      <c r="B621" s="2" t="s">
        <v>27</v>
      </c>
      <c r="C621" s="52" t="s">
        <v>28</v>
      </c>
      <c r="D621" s="2"/>
      <c r="E621" s="2"/>
      <c r="F621" s="3" t="s">
        <v>1121</v>
      </c>
      <c r="G621" s="3">
        <v>5000002384</v>
      </c>
      <c r="H621" s="3" t="s">
        <v>1001</v>
      </c>
      <c r="I621" s="4" t="s">
        <v>1122</v>
      </c>
      <c r="J621" s="3" t="s">
        <v>185</v>
      </c>
      <c r="K621" s="5">
        <v>235</v>
      </c>
      <c r="L621" s="5">
        <v>536.54</v>
      </c>
      <c r="M621" s="36">
        <f t="shared" ref="M621:M656" si="47">L621*K621</f>
        <v>126086.9</v>
      </c>
      <c r="N621" s="21">
        <f t="shared" ref="N621:N656" si="48">M621*1.12</f>
        <v>141217.32800000001</v>
      </c>
      <c r="O621" s="3"/>
      <c r="P621" s="3"/>
      <c r="Q621" s="3"/>
      <c r="R621" s="3"/>
      <c r="S621" s="6"/>
      <c r="T621" s="3"/>
      <c r="U621" s="3"/>
      <c r="V621" s="3"/>
      <c r="W621" s="3"/>
      <c r="X621" s="3"/>
      <c r="Y621" s="3"/>
      <c r="Z621" s="3"/>
      <c r="AA621" s="7" t="s">
        <v>1577</v>
      </c>
      <c r="AB621" s="8">
        <v>0</v>
      </c>
      <c r="AC621" s="9" t="str">
        <f t="shared" ref="AC621:AC656" si="49">IF(M621&gt;1966000,"ОК","БПН")</f>
        <v>БПН</v>
      </c>
    </row>
    <row r="622" spans="1:29" ht="15.6" x14ac:dyDescent="0.3">
      <c r="A622" s="29">
        <v>619</v>
      </c>
      <c r="B622" s="2" t="s">
        <v>27</v>
      </c>
      <c r="C622" s="52" t="s">
        <v>28</v>
      </c>
      <c r="D622" s="2"/>
      <c r="E622" s="2"/>
      <c r="F622" s="3" t="s">
        <v>1123</v>
      </c>
      <c r="G622" s="3">
        <v>5000001567</v>
      </c>
      <c r="H622" s="3" t="s">
        <v>34</v>
      </c>
      <c r="I622" s="4" t="s">
        <v>1124</v>
      </c>
      <c r="J622" s="3" t="s">
        <v>233</v>
      </c>
      <c r="K622" s="5">
        <v>30</v>
      </c>
      <c r="L622" s="5">
        <v>1399.68</v>
      </c>
      <c r="M622" s="36">
        <f t="shared" si="47"/>
        <v>41990.400000000001</v>
      </c>
      <c r="N622" s="21">
        <f t="shared" si="48"/>
        <v>47029.248000000007</v>
      </c>
      <c r="O622" s="3"/>
      <c r="P622" s="3"/>
      <c r="Q622" s="3"/>
      <c r="R622" s="3"/>
      <c r="S622" s="6"/>
      <c r="T622" s="3"/>
      <c r="U622" s="3"/>
      <c r="V622" s="3"/>
      <c r="W622" s="3"/>
      <c r="X622" s="3"/>
      <c r="Y622" s="3"/>
      <c r="Z622" s="3"/>
      <c r="AA622" s="7" t="s">
        <v>1577</v>
      </c>
      <c r="AB622" s="8">
        <v>0</v>
      </c>
      <c r="AC622" s="9" t="str">
        <f t="shared" si="49"/>
        <v>БПН</v>
      </c>
    </row>
    <row r="623" spans="1:29" ht="15.6" x14ac:dyDescent="0.3">
      <c r="A623" s="29">
        <v>620</v>
      </c>
      <c r="B623" s="2" t="s">
        <v>27</v>
      </c>
      <c r="C623" s="52" t="s">
        <v>28</v>
      </c>
      <c r="D623" s="2"/>
      <c r="E623" s="2"/>
      <c r="F623" s="3" t="s">
        <v>1125</v>
      </c>
      <c r="G623" s="3">
        <v>5000008025</v>
      </c>
      <c r="H623" s="3" t="s">
        <v>1001</v>
      </c>
      <c r="I623" s="4" t="s">
        <v>1126</v>
      </c>
      <c r="J623" s="3" t="s">
        <v>233</v>
      </c>
      <c r="K623" s="5">
        <v>40</v>
      </c>
      <c r="L623" s="5">
        <v>2566.08</v>
      </c>
      <c r="M623" s="36">
        <f t="shared" si="47"/>
        <v>102643.2</v>
      </c>
      <c r="N623" s="21">
        <f t="shared" si="48"/>
        <v>114960.38400000001</v>
      </c>
      <c r="O623" s="3"/>
      <c r="P623" s="3"/>
      <c r="Q623" s="3"/>
      <c r="R623" s="3"/>
      <c r="S623" s="6"/>
      <c r="T623" s="3"/>
      <c r="U623" s="3"/>
      <c r="V623" s="3"/>
      <c r="W623" s="3"/>
      <c r="X623" s="3"/>
      <c r="Y623" s="3"/>
      <c r="Z623" s="3"/>
      <c r="AA623" s="7" t="s">
        <v>1577</v>
      </c>
      <c r="AB623" s="8">
        <v>0</v>
      </c>
      <c r="AC623" s="9" t="str">
        <f t="shared" si="49"/>
        <v>БПН</v>
      </c>
    </row>
    <row r="624" spans="1:29" ht="15.6" x14ac:dyDescent="0.3">
      <c r="A624" s="29">
        <v>621</v>
      </c>
      <c r="B624" s="2" t="s">
        <v>27</v>
      </c>
      <c r="C624" s="52" t="s">
        <v>28</v>
      </c>
      <c r="D624" s="2"/>
      <c r="E624" s="2"/>
      <c r="F624" s="3" t="s">
        <v>1127</v>
      </c>
      <c r="G624" s="3">
        <v>5000012886</v>
      </c>
      <c r="H624" s="3" t="s">
        <v>1001</v>
      </c>
      <c r="I624" s="4" t="s">
        <v>1128</v>
      </c>
      <c r="J624" s="3" t="s">
        <v>233</v>
      </c>
      <c r="K624" s="5">
        <v>5</v>
      </c>
      <c r="L624" s="5">
        <v>3359.2300000000005</v>
      </c>
      <c r="M624" s="36">
        <f t="shared" si="47"/>
        <v>16796.150000000001</v>
      </c>
      <c r="N624" s="21">
        <f t="shared" si="48"/>
        <v>18811.688000000002</v>
      </c>
      <c r="O624" s="3"/>
      <c r="P624" s="3"/>
      <c r="Q624" s="3"/>
      <c r="R624" s="3"/>
      <c r="S624" s="6"/>
      <c r="T624" s="3"/>
      <c r="U624" s="3"/>
      <c r="V624" s="3"/>
      <c r="W624" s="3"/>
      <c r="X624" s="3"/>
      <c r="Y624" s="3"/>
      <c r="Z624" s="3"/>
      <c r="AA624" s="7" t="s">
        <v>1577</v>
      </c>
      <c r="AB624" s="8">
        <v>0</v>
      </c>
      <c r="AC624" s="9" t="str">
        <f t="shared" si="49"/>
        <v>БПН</v>
      </c>
    </row>
    <row r="625" spans="1:29" ht="15.6" x14ac:dyDescent="0.3">
      <c r="A625" s="29">
        <v>622</v>
      </c>
      <c r="B625" s="2" t="s">
        <v>27</v>
      </c>
      <c r="C625" s="52" t="s">
        <v>28</v>
      </c>
      <c r="D625" s="2"/>
      <c r="E625" s="2"/>
      <c r="F625" s="3" t="s">
        <v>1129</v>
      </c>
      <c r="G625" s="3">
        <v>5000031439</v>
      </c>
      <c r="H625" s="3" t="s">
        <v>1001</v>
      </c>
      <c r="I625" s="4" t="s">
        <v>1130</v>
      </c>
      <c r="J625" s="3" t="s">
        <v>233</v>
      </c>
      <c r="K625" s="5">
        <v>80</v>
      </c>
      <c r="L625" s="5">
        <v>833.9799999999999</v>
      </c>
      <c r="M625" s="36">
        <f t="shared" si="47"/>
        <v>66718.399999999994</v>
      </c>
      <c r="N625" s="21">
        <f t="shared" si="48"/>
        <v>74724.608000000007</v>
      </c>
      <c r="O625" s="3"/>
      <c r="P625" s="3"/>
      <c r="Q625" s="3"/>
      <c r="R625" s="3"/>
      <c r="S625" s="6"/>
      <c r="T625" s="3"/>
      <c r="U625" s="3"/>
      <c r="V625" s="3"/>
      <c r="W625" s="3"/>
      <c r="X625" s="3"/>
      <c r="Y625" s="3"/>
      <c r="Z625" s="3"/>
      <c r="AA625" s="7" t="s">
        <v>1577</v>
      </c>
      <c r="AB625" s="8">
        <v>0</v>
      </c>
      <c r="AC625" s="9" t="str">
        <f t="shared" si="49"/>
        <v>БПН</v>
      </c>
    </row>
    <row r="626" spans="1:29" ht="15.6" x14ac:dyDescent="0.3">
      <c r="A626" s="29">
        <v>623</v>
      </c>
      <c r="B626" s="2" t="s">
        <v>27</v>
      </c>
      <c r="C626" s="52" t="s">
        <v>28</v>
      </c>
      <c r="D626" s="2"/>
      <c r="E626" s="2"/>
      <c r="F626" s="3" t="s">
        <v>1131</v>
      </c>
      <c r="G626" s="3">
        <v>5000000773</v>
      </c>
      <c r="H626" s="3" t="s">
        <v>34</v>
      </c>
      <c r="I626" s="4" t="s">
        <v>1132</v>
      </c>
      <c r="J626" s="3" t="s">
        <v>233</v>
      </c>
      <c r="K626" s="5">
        <v>24</v>
      </c>
      <c r="L626" s="5">
        <v>2916</v>
      </c>
      <c r="M626" s="36">
        <f t="shared" si="47"/>
        <v>69984</v>
      </c>
      <c r="N626" s="21">
        <f t="shared" si="48"/>
        <v>78382.080000000002</v>
      </c>
      <c r="O626" s="3"/>
      <c r="P626" s="3"/>
      <c r="Q626" s="3"/>
      <c r="R626" s="3"/>
      <c r="S626" s="6"/>
      <c r="T626" s="3"/>
      <c r="U626" s="3"/>
      <c r="V626" s="3"/>
      <c r="W626" s="3"/>
      <c r="X626" s="3"/>
      <c r="Y626" s="3"/>
      <c r="Z626" s="3"/>
      <c r="AA626" s="7" t="s">
        <v>1577</v>
      </c>
      <c r="AB626" s="8">
        <v>0</v>
      </c>
      <c r="AC626" s="9" t="str">
        <f t="shared" si="49"/>
        <v>БПН</v>
      </c>
    </row>
    <row r="627" spans="1:29" ht="15.6" x14ac:dyDescent="0.3">
      <c r="A627" s="29">
        <v>624</v>
      </c>
      <c r="B627" s="2" t="s">
        <v>27</v>
      </c>
      <c r="C627" s="52" t="s">
        <v>28</v>
      </c>
      <c r="D627" s="2"/>
      <c r="E627" s="2"/>
      <c r="F627" s="3" t="s">
        <v>1133</v>
      </c>
      <c r="G627" s="3">
        <v>5000010542</v>
      </c>
      <c r="H627" s="3" t="s">
        <v>1001</v>
      </c>
      <c r="I627" s="4" t="s">
        <v>1134</v>
      </c>
      <c r="J627" s="3" t="s">
        <v>591</v>
      </c>
      <c r="K627" s="5">
        <v>30</v>
      </c>
      <c r="L627" s="5">
        <v>9914.4</v>
      </c>
      <c r="M627" s="36">
        <f t="shared" si="47"/>
        <v>297432</v>
      </c>
      <c r="N627" s="21">
        <f t="shared" si="48"/>
        <v>333123.84000000003</v>
      </c>
      <c r="O627" s="3"/>
      <c r="P627" s="3"/>
      <c r="Q627" s="3"/>
      <c r="R627" s="3"/>
      <c r="S627" s="6"/>
      <c r="T627" s="3"/>
      <c r="U627" s="3"/>
      <c r="V627" s="3"/>
      <c r="W627" s="3"/>
      <c r="X627" s="3"/>
      <c r="Y627" s="3"/>
      <c r="Z627" s="3"/>
      <c r="AA627" s="7" t="s">
        <v>1577</v>
      </c>
      <c r="AB627" s="8">
        <v>0</v>
      </c>
      <c r="AC627" s="9" t="str">
        <f t="shared" si="49"/>
        <v>БПН</v>
      </c>
    </row>
    <row r="628" spans="1:29" ht="15.6" x14ac:dyDescent="0.3">
      <c r="A628" s="29">
        <v>625</v>
      </c>
      <c r="B628" s="2" t="s">
        <v>27</v>
      </c>
      <c r="C628" s="52" t="s">
        <v>28</v>
      </c>
      <c r="D628" s="2"/>
      <c r="E628" s="2"/>
      <c r="F628" s="3" t="s">
        <v>1135</v>
      </c>
      <c r="G628" s="3">
        <v>5000004137</v>
      </c>
      <c r="H628" s="3" t="s">
        <v>1001</v>
      </c>
      <c r="I628" s="4" t="s">
        <v>1136</v>
      </c>
      <c r="J628" s="3" t="s">
        <v>591</v>
      </c>
      <c r="K628" s="5">
        <v>50</v>
      </c>
      <c r="L628" s="5">
        <v>1399.68</v>
      </c>
      <c r="M628" s="36">
        <f t="shared" si="47"/>
        <v>69984</v>
      </c>
      <c r="N628" s="21">
        <f t="shared" si="48"/>
        <v>78382.080000000002</v>
      </c>
      <c r="O628" s="3"/>
      <c r="P628" s="3"/>
      <c r="Q628" s="3"/>
      <c r="R628" s="3"/>
      <c r="S628" s="6"/>
      <c r="T628" s="3"/>
      <c r="U628" s="3"/>
      <c r="V628" s="3"/>
      <c r="W628" s="3"/>
      <c r="X628" s="3"/>
      <c r="Y628" s="3"/>
      <c r="Z628" s="3"/>
      <c r="AA628" s="7" t="s">
        <v>1577</v>
      </c>
      <c r="AB628" s="8">
        <v>0</v>
      </c>
      <c r="AC628" s="9" t="str">
        <f t="shared" si="49"/>
        <v>БПН</v>
      </c>
    </row>
    <row r="629" spans="1:29" ht="15.6" x14ac:dyDescent="0.3">
      <c r="A629" s="29">
        <v>626</v>
      </c>
      <c r="B629" s="2" t="s">
        <v>27</v>
      </c>
      <c r="C629" s="52" t="s">
        <v>28</v>
      </c>
      <c r="D629" s="2"/>
      <c r="E629" s="2"/>
      <c r="F629" s="3" t="s">
        <v>1137</v>
      </c>
      <c r="G629" s="3">
        <v>5000010643</v>
      </c>
      <c r="H629" s="3" t="s">
        <v>1001</v>
      </c>
      <c r="I629" s="4" t="s">
        <v>1138</v>
      </c>
      <c r="J629" s="3" t="s">
        <v>200</v>
      </c>
      <c r="K629" s="5">
        <v>10</v>
      </c>
      <c r="L629" s="5">
        <v>6480</v>
      </c>
      <c r="M629" s="36">
        <f t="shared" si="47"/>
        <v>64800</v>
      </c>
      <c r="N629" s="21">
        <f t="shared" si="48"/>
        <v>72576</v>
      </c>
      <c r="O629" s="3"/>
      <c r="P629" s="3"/>
      <c r="Q629" s="3"/>
      <c r="R629" s="3"/>
      <c r="S629" s="6"/>
      <c r="T629" s="3"/>
      <c r="U629" s="3"/>
      <c r="V629" s="3"/>
      <c r="W629" s="3"/>
      <c r="X629" s="3"/>
      <c r="Y629" s="3"/>
      <c r="Z629" s="3"/>
      <c r="AA629" s="7" t="s">
        <v>1577</v>
      </c>
      <c r="AB629" s="8">
        <v>0</v>
      </c>
      <c r="AC629" s="9" t="str">
        <f t="shared" si="49"/>
        <v>БПН</v>
      </c>
    </row>
    <row r="630" spans="1:29" ht="15.6" x14ac:dyDescent="0.3">
      <c r="A630" s="29">
        <v>627</v>
      </c>
      <c r="B630" s="2" t="s">
        <v>27</v>
      </c>
      <c r="C630" s="52" t="s">
        <v>28</v>
      </c>
      <c r="D630" s="2"/>
      <c r="E630" s="2"/>
      <c r="F630" s="3" t="s">
        <v>1139</v>
      </c>
      <c r="G630" s="3">
        <v>5000010885</v>
      </c>
      <c r="H630" s="3" t="s">
        <v>1001</v>
      </c>
      <c r="I630" s="4" t="s">
        <v>1140</v>
      </c>
      <c r="J630" s="3" t="s">
        <v>591</v>
      </c>
      <c r="K630" s="5">
        <v>15</v>
      </c>
      <c r="L630" s="5">
        <v>17280</v>
      </c>
      <c r="M630" s="36">
        <f t="shared" si="47"/>
        <v>259200</v>
      </c>
      <c r="N630" s="21">
        <f t="shared" si="48"/>
        <v>290304</v>
      </c>
      <c r="O630" s="3"/>
      <c r="P630" s="3"/>
      <c r="Q630" s="3"/>
      <c r="R630" s="3"/>
      <c r="S630" s="6"/>
      <c r="T630" s="3"/>
      <c r="U630" s="3"/>
      <c r="V630" s="3"/>
      <c r="W630" s="3"/>
      <c r="X630" s="3"/>
      <c r="Y630" s="3"/>
      <c r="Z630" s="3"/>
      <c r="AA630" s="7" t="s">
        <v>1577</v>
      </c>
      <c r="AB630" s="8">
        <v>0</v>
      </c>
      <c r="AC630" s="9" t="str">
        <f t="shared" si="49"/>
        <v>БПН</v>
      </c>
    </row>
    <row r="631" spans="1:29" ht="15.6" x14ac:dyDescent="0.3">
      <c r="A631" s="29">
        <v>628</v>
      </c>
      <c r="B631" s="2" t="s">
        <v>27</v>
      </c>
      <c r="C631" s="52" t="s">
        <v>28</v>
      </c>
      <c r="D631" s="2"/>
      <c r="E631" s="2"/>
      <c r="F631" s="3" t="s">
        <v>1141</v>
      </c>
      <c r="G631" s="3">
        <v>5000010450</v>
      </c>
      <c r="H631" s="3" t="s">
        <v>1001</v>
      </c>
      <c r="I631" s="4" t="s">
        <v>1142</v>
      </c>
      <c r="J631" s="3" t="s">
        <v>591</v>
      </c>
      <c r="K631" s="5">
        <v>30</v>
      </c>
      <c r="L631" s="5">
        <v>10800</v>
      </c>
      <c r="M631" s="36">
        <f t="shared" si="47"/>
        <v>324000</v>
      </c>
      <c r="N631" s="21">
        <f t="shared" si="48"/>
        <v>362880.00000000006</v>
      </c>
      <c r="O631" s="3"/>
      <c r="P631" s="3"/>
      <c r="Q631" s="3"/>
      <c r="R631" s="3"/>
      <c r="S631" s="6"/>
      <c r="T631" s="3"/>
      <c r="U631" s="3"/>
      <c r="V631" s="3"/>
      <c r="W631" s="3"/>
      <c r="X631" s="3"/>
      <c r="Y631" s="3"/>
      <c r="Z631" s="3"/>
      <c r="AA631" s="7" t="s">
        <v>1577</v>
      </c>
      <c r="AB631" s="8">
        <v>0</v>
      </c>
      <c r="AC631" s="9" t="str">
        <f t="shared" si="49"/>
        <v>БПН</v>
      </c>
    </row>
    <row r="632" spans="1:29" ht="15.6" x14ac:dyDescent="0.3">
      <c r="A632" s="29">
        <v>629</v>
      </c>
      <c r="B632" s="2" t="s">
        <v>27</v>
      </c>
      <c r="C632" s="52" t="s">
        <v>28</v>
      </c>
      <c r="D632" s="2"/>
      <c r="E632" s="2"/>
      <c r="F632" s="3" t="s">
        <v>1143</v>
      </c>
      <c r="G632" s="3">
        <v>5000000262</v>
      </c>
      <c r="H632" s="3" t="s">
        <v>1001</v>
      </c>
      <c r="I632" s="4" t="s">
        <v>1144</v>
      </c>
      <c r="J632" s="3" t="s">
        <v>53</v>
      </c>
      <c r="K632" s="5">
        <v>40</v>
      </c>
      <c r="L632" s="5">
        <v>2808</v>
      </c>
      <c r="M632" s="36">
        <f t="shared" si="47"/>
        <v>112320</v>
      </c>
      <c r="N632" s="21">
        <f t="shared" si="48"/>
        <v>125798.40000000001</v>
      </c>
      <c r="O632" s="3"/>
      <c r="P632" s="3"/>
      <c r="Q632" s="3"/>
      <c r="R632" s="3"/>
      <c r="S632" s="6"/>
      <c r="T632" s="3"/>
      <c r="U632" s="3"/>
      <c r="V632" s="3"/>
      <c r="W632" s="3"/>
      <c r="X632" s="3"/>
      <c r="Y632" s="3"/>
      <c r="Z632" s="3"/>
      <c r="AA632" s="7" t="s">
        <v>1577</v>
      </c>
      <c r="AB632" s="8">
        <v>0</v>
      </c>
      <c r="AC632" s="9" t="str">
        <f t="shared" si="49"/>
        <v>БПН</v>
      </c>
    </row>
    <row r="633" spans="1:29" ht="15.6" x14ac:dyDescent="0.3">
      <c r="A633" s="29">
        <v>630</v>
      </c>
      <c r="B633" s="2" t="s">
        <v>27</v>
      </c>
      <c r="C633" s="52" t="s">
        <v>28</v>
      </c>
      <c r="D633" s="2"/>
      <c r="E633" s="2"/>
      <c r="F633" s="3" t="s">
        <v>1145</v>
      </c>
      <c r="G633" s="3">
        <v>5000012895</v>
      </c>
      <c r="H633" s="3" t="s">
        <v>1001</v>
      </c>
      <c r="I633" s="4" t="s">
        <v>1146</v>
      </c>
      <c r="J633" s="3" t="s">
        <v>185</v>
      </c>
      <c r="K633" s="5">
        <v>2</v>
      </c>
      <c r="L633" s="5">
        <v>86400</v>
      </c>
      <c r="M633" s="36">
        <f t="shared" si="47"/>
        <v>172800</v>
      </c>
      <c r="N633" s="21">
        <f t="shared" si="48"/>
        <v>193536.00000000003</v>
      </c>
      <c r="O633" s="3"/>
      <c r="P633" s="3"/>
      <c r="Q633" s="3"/>
      <c r="R633" s="3"/>
      <c r="S633" s="6"/>
      <c r="T633" s="3"/>
      <c r="U633" s="3"/>
      <c r="V633" s="3"/>
      <c r="W633" s="3"/>
      <c r="X633" s="3"/>
      <c r="Y633" s="3"/>
      <c r="Z633" s="3"/>
      <c r="AA633" s="7" t="s">
        <v>1577</v>
      </c>
      <c r="AB633" s="8">
        <v>0</v>
      </c>
      <c r="AC633" s="9" t="str">
        <f t="shared" si="49"/>
        <v>БПН</v>
      </c>
    </row>
    <row r="634" spans="1:29" ht="15.6" x14ac:dyDescent="0.3">
      <c r="A634" s="29">
        <v>631</v>
      </c>
      <c r="B634" s="2" t="s">
        <v>27</v>
      </c>
      <c r="C634" s="52" t="s">
        <v>28</v>
      </c>
      <c r="D634" s="2"/>
      <c r="E634" s="2"/>
      <c r="F634" s="3" t="s">
        <v>1147</v>
      </c>
      <c r="G634" s="3">
        <v>5000012637</v>
      </c>
      <c r="H634" s="3" t="s">
        <v>1001</v>
      </c>
      <c r="I634" s="4" t="s">
        <v>1148</v>
      </c>
      <c r="J634" s="3" t="s">
        <v>185</v>
      </c>
      <c r="K634" s="5">
        <v>5</v>
      </c>
      <c r="L634" s="5">
        <v>37800</v>
      </c>
      <c r="M634" s="36">
        <f t="shared" si="47"/>
        <v>189000</v>
      </c>
      <c r="N634" s="21">
        <f t="shared" si="48"/>
        <v>211680.00000000003</v>
      </c>
      <c r="O634" s="3"/>
      <c r="P634" s="3"/>
      <c r="Q634" s="3"/>
      <c r="R634" s="3"/>
      <c r="S634" s="6"/>
      <c r="T634" s="3"/>
      <c r="U634" s="3"/>
      <c r="V634" s="3"/>
      <c r="W634" s="3"/>
      <c r="X634" s="3"/>
      <c r="Y634" s="3"/>
      <c r="Z634" s="3"/>
      <c r="AA634" s="7" t="s">
        <v>1577</v>
      </c>
      <c r="AB634" s="8">
        <v>0</v>
      </c>
      <c r="AC634" s="9" t="str">
        <f t="shared" si="49"/>
        <v>БПН</v>
      </c>
    </row>
    <row r="635" spans="1:29" ht="15.6" x14ac:dyDescent="0.3">
      <c r="A635" s="29">
        <v>632</v>
      </c>
      <c r="B635" s="2" t="s">
        <v>27</v>
      </c>
      <c r="C635" s="52" t="s">
        <v>28</v>
      </c>
      <c r="D635" s="2"/>
      <c r="E635" s="2"/>
      <c r="F635" s="3" t="s">
        <v>1149</v>
      </c>
      <c r="G635" s="3">
        <v>5000012819</v>
      </c>
      <c r="H635" s="3" t="s">
        <v>1001</v>
      </c>
      <c r="I635" s="4" t="s">
        <v>1150</v>
      </c>
      <c r="J635" s="3" t="s">
        <v>185</v>
      </c>
      <c r="K635" s="5">
        <v>30</v>
      </c>
      <c r="L635" s="5">
        <v>4860</v>
      </c>
      <c r="M635" s="36">
        <f t="shared" si="47"/>
        <v>145800</v>
      </c>
      <c r="N635" s="21">
        <f t="shared" si="48"/>
        <v>163296.00000000003</v>
      </c>
      <c r="O635" s="3"/>
      <c r="P635" s="3"/>
      <c r="Q635" s="3"/>
      <c r="R635" s="3"/>
      <c r="S635" s="6"/>
      <c r="T635" s="3"/>
      <c r="U635" s="3"/>
      <c r="V635" s="3"/>
      <c r="W635" s="3"/>
      <c r="X635" s="3"/>
      <c r="Y635" s="3"/>
      <c r="Z635" s="3"/>
      <c r="AA635" s="7" t="s">
        <v>1577</v>
      </c>
      <c r="AB635" s="8">
        <v>0</v>
      </c>
      <c r="AC635" s="9" t="str">
        <f t="shared" si="49"/>
        <v>БПН</v>
      </c>
    </row>
    <row r="636" spans="1:29" ht="15.6" x14ac:dyDescent="0.3">
      <c r="A636" s="29">
        <v>633</v>
      </c>
      <c r="B636" s="2" t="s">
        <v>27</v>
      </c>
      <c r="C636" s="52" t="s">
        <v>28</v>
      </c>
      <c r="D636" s="2"/>
      <c r="E636" s="2"/>
      <c r="F636" s="3" t="s">
        <v>1149</v>
      </c>
      <c r="G636" s="3">
        <v>5000012819</v>
      </c>
      <c r="H636" s="3" t="s">
        <v>1001</v>
      </c>
      <c r="I636" s="4" t="s">
        <v>1151</v>
      </c>
      <c r="J636" s="3" t="s">
        <v>185</v>
      </c>
      <c r="K636" s="5">
        <v>2</v>
      </c>
      <c r="L636" s="5">
        <v>84348</v>
      </c>
      <c r="M636" s="36">
        <f t="shared" si="47"/>
        <v>168696</v>
      </c>
      <c r="N636" s="21">
        <f t="shared" si="48"/>
        <v>188939.52000000002</v>
      </c>
      <c r="O636" s="3"/>
      <c r="P636" s="3"/>
      <c r="Q636" s="3"/>
      <c r="R636" s="3"/>
      <c r="S636" s="6"/>
      <c r="T636" s="3"/>
      <c r="U636" s="3"/>
      <c r="V636" s="3"/>
      <c r="W636" s="3"/>
      <c r="X636" s="3"/>
      <c r="Y636" s="3"/>
      <c r="Z636" s="3"/>
      <c r="AA636" s="7" t="s">
        <v>1577</v>
      </c>
      <c r="AB636" s="8">
        <v>0</v>
      </c>
      <c r="AC636" s="9" t="str">
        <f t="shared" si="49"/>
        <v>БПН</v>
      </c>
    </row>
    <row r="637" spans="1:29" ht="15.6" x14ac:dyDescent="0.3">
      <c r="A637" s="29">
        <v>634</v>
      </c>
      <c r="B637" s="2" t="s">
        <v>27</v>
      </c>
      <c r="C637" s="52" t="s">
        <v>28</v>
      </c>
      <c r="D637" s="2"/>
      <c r="E637" s="2"/>
      <c r="F637" s="3" t="s">
        <v>1152</v>
      </c>
      <c r="G637" s="3">
        <v>5000012820</v>
      </c>
      <c r="H637" s="3" t="s">
        <v>1001</v>
      </c>
      <c r="I637" s="4" t="s">
        <v>1153</v>
      </c>
      <c r="J637" s="3" t="s">
        <v>185</v>
      </c>
      <c r="K637" s="5">
        <v>2</v>
      </c>
      <c r="L637" s="5">
        <v>39960</v>
      </c>
      <c r="M637" s="36">
        <f t="shared" si="47"/>
        <v>79920</v>
      </c>
      <c r="N637" s="21">
        <f t="shared" si="48"/>
        <v>89510.400000000009</v>
      </c>
      <c r="O637" s="3"/>
      <c r="P637" s="3"/>
      <c r="Q637" s="3"/>
      <c r="R637" s="3"/>
      <c r="S637" s="6"/>
      <c r="T637" s="3"/>
      <c r="U637" s="3"/>
      <c r="V637" s="3"/>
      <c r="W637" s="3"/>
      <c r="X637" s="3"/>
      <c r="Y637" s="3"/>
      <c r="Z637" s="3"/>
      <c r="AA637" s="7" t="s">
        <v>1577</v>
      </c>
      <c r="AB637" s="8">
        <v>0</v>
      </c>
      <c r="AC637" s="9" t="str">
        <f t="shared" si="49"/>
        <v>БПН</v>
      </c>
    </row>
    <row r="638" spans="1:29" ht="15.6" x14ac:dyDescent="0.3">
      <c r="A638" s="29">
        <v>635</v>
      </c>
      <c r="B638" s="2" t="s">
        <v>27</v>
      </c>
      <c r="C638" s="52" t="s">
        <v>28</v>
      </c>
      <c r="D638" s="2"/>
      <c r="E638" s="2"/>
      <c r="F638" s="3" t="s">
        <v>1152</v>
      </c>
      <c r="G638" s="3">
        <v>5000012820</v>
      </c>
      <c r="H638" s="3" t="s">
        <v>1001</v>
      </c>
      <c r="I638" s="4" t="s">
        <v>1154</v>
      </c>
      <c r="J638" s="3" t="s">
        <v>185</v>
      </c>
      <c r="K638" s="5">
        <v>30</v>
      </c>
      <c r="L638" s="5">
        <v>14796</v>
      </c>
      <c r="M638" s="36">
        <f t="shared" si="47"/>
        <v>443880</v>
      </c>
      <c r="N638" s="21">
        <f t="shared" si="48"/>
        <v>497145.60000000003</v>
      </c>
      <c r="O638" s="3"/>
      <c r="P638" s="3"/>
      <c r="Q638" s="3"/>
      <c r="R638" s="3"/>
      <c r="S638" s="6"/>
      <c r="T638" s="3"/>
      <c r="U638" s="3"/>
      <c r="V638" s="3"/>
      <c r="W638" s="3"/>
      <c r="X638" s="3"/>
      <c r="Y638" s="3"/>
      <c r="Z638" s="3"/>
      <c r="AA638" s="7" t="s">
        <v>1577</v>
      </c>
      <c r="AB638" s="8">
        <v>0</v>
      </c>
      <c r="AC638" s="9" t="str">
        <f t="shared" si="49"/>
        <v>БПН</v>
      </c>
    </row>
    <row r="639" spans="1:29" ht="15.6" x14ac:dyDescent="0.3">
      <c r="A639" s="29">
        <v>636</v>
      </c>
      <c r="B639" s="2" t="s">
        <v>27</v>
      </c>
      <c r="C639" s="52" t="s">
        <v>28</v>
      </c>
      <c r="D639" s="2"/>
      <c r="E639" s="2"/>
      <c r="F639" s="3" t="s">
        <v>1155</v>
      </c>
      <c r="G639" s="3">
        <v>5000012220</v>
      </c>
      <c r="H639" s="3" t="s">
        <v>1001</v>
      </c>
      <c r="I639" s="4" t="s">
        <v>1156</v>
      </c>
      <c r="J639" s="3" t="s">
        <v>185</v>
      </c>
      <c r="K639" s="5">
        <v>10</v>
      </c>
      <c r="L639" s="5">
        <v>10260</v>
      </c>
      <c r="M639" s="36">
        <f t="shared" si="47"/>
        <v>102600</v>
      </c>
      <c r="N639" s="21">
        <f t="shared" si="48"/>
        <v>114912.00000000001</v>
      </c>
      <c r="O639" s="3"/>
      <c r="P639" s="3"/>
      <c r="Q639" s="3"/>
      <c r="R639" s="3"/>
      <c r="S639" s="6"/>
      <c r="T639" s="3"/>
      <c r="U639" s="3"/>
      <c r="V639" s="3"/>
      <c r="W639" s="3"/>
      <c r="X639" s="3"/>
      <c r="Y639" s="3"/>
      <c r="Z639" s="3"/>
      <c r="AA639" s="7" t="s">
        <v>1577</v>
      </c>
      <c r="AB639" s="8">
        <v>0</v>
      </c>
      <c r="AC639" s="9" t="str">
        <f t="shared" si="49"/>
        <v>БПН</v>
      </c>
    </row>
    <row r="640" spans="1:29" ht="15.6" x14ac:dyDescent="0.3">
      <c r="A640" s="29">
        <v>637</v>
      </c>
      <c r="B640" s="2" t="s">
        <v>27</v>
      </c>
      <c r="C640" s="52" t="s">
        <v>28</v>
      </c>
      <c r="D640" s="2"/>
      <c r="E640" s="2"/>
      <c r="F640" s="3" t="s">
        <v>1157</v>
      </c>
      <c r="G640" s="3">
        <v>5000046407</v>
      </c>
      <c r="H640" s="3" t="s">
        <v>1001</v>
      </c>
      <c r="I640" s="4" t="s">
        <v>1158</v>
      </c>
      <c r="J640" s="3" t="s">
        <v>185</v>
      </c>
      <c r="K640" s="5">
        <v>10</v>
      </c>
      <c r="L640" s="5">
        <v>9720</v>
      </c>
      <c r="M640" s="36">
        <f t="shared" si="47"/>
        <v>97200</v>
      </c>
      <c r="N640" s="21">
        <f t="shared" si="48"/>
        <v>108864.00000000001</v>
      </c>
      <c r="O640" s="3"/>
      <c r="P640" s="3"/>
      <c r="Q640" s="3"/>
      <c r="R640" s="3"/>
      <c r="S640" s="6"/>
      <c r="T640" s="3"/>
      <c r="U640" s="3"/>
      <c r="V640" s="3"/>
      <c r="W640" s="3"/>
      <c r="X640" s="3"/>
      <c r="Y640" s="3"/>
      <c r="Z640" s="3"/>
      <c r="AA640" s="7" t="s">
        <v>1577</v>
      </c>
      <c r="AB640" s="8">
        <v>0</v>
      </c>
      <c r="AC640" s="9" t="str">
        <f t="shared" si="49"/>
        <v>БПН</v>
      </c>
    </row>
    <row r="641" spans="1:29" ht="15.6" x14ac:dyDescent="0.3">
      <c r="A641" s="29">
        <v>638</v>
      </c>
      <c r="B641" s="2" t="s">
        <v>27</v>
      </c>
      <c r="C641" s="52" t="s">
        <v>28</v>
      </c>
      <c r="D641" s="2"/>
      <c r="E641" s="2"/>
      <c r="F641" s="3" t="s">
        <v>1159</v>
      </c>
      <c r="G641" s="3">
        <v>5000010851</v>
      </c>
      <c r="H641" s="3" t="s">
        <v>1001</v>
      </c>
      <c r="I641" s="4" t="s">
        <v>1160</v>
      </c>
      <c r="J641" s="3" t="s">
        <v>185</v>
      </c>
      <c r="K641" s="5">
        <v>20</v>
      </c>
      <c r="L641" s="5">
        <v>5400</v>
      </c>
      <c r="M641" s="36">
        <f t="shared" si="47"/>
        <v>108000</v>
      </c>
      <c r="N641" s="21">
        <f t="shared" si="48"/>
        <v>120960.00000000001</v>
      </c>
      <c r="O641" s="3"/>
      <c r="P641" s="3"/>
      <c r="Q641" s="3"/>
      <c r="R641" s="3"/>
      <c r="S641" s="6"/>
      <c r="T641" s="3"/>
      <c r="U641" s="3"/>
      <c r="V641" s="3"/>
      <c r="W641" s="3"/>
      <c r="X641" s="3"/>
      <c r="Y641" s="3"/>
      <c r="Z641" s="3"/>
      <c r="AA641" s="7" t="s">
        <v>1577</v>
      </c>
      <c r="AB641" s="8">
        <v>0</v>
      </c>
      <c r="AC641" s="9" t="str">
        <f t="shared" si="49"/>
        <v>БПН</v>
      </c>
    </row>
    <row r="642" spans="1:29" ht="15.6" x14ac:dyDescent="0.3">
      <c r="A642" s="29">
        <v>639</v>
      </c>
      <c r="B642" s="2" t="s">
        <v>27</v>
      </c>
      <c r="C642" s="52" t="s">
        <v>28</v>
      </c>
      <c r="D642" s="2"/>
      <c r="E642" s="2"/>
      <c r="F642" s="3" t="s">
        <v>1159</v>
      </c>
      <c r="G642" s="3">
        <v>5000013955</v>
      </c>
      <c r="H642" s="3" t="s">
        <v>1001</v>
      </c>
      <c r="I642" s="4" t="s">
        <v>1161</v>
      </c>
      <c r="J642" s="3" t="s">
        <v>185</v>
      </c>
      <c r="K642" s="5">
        <v>18</v>
      </c>
      <c r="L642" s="5">
        <v>3240</v>
      </c>
      <c r="M642" s="36">
        <f t="shared" si="47"/>
        <v>58320</v>
      </c>
      <c r="N642" s="21">
        <f t="shared" si="48"/>
        <v>65318.400000000009</v>
      </c>
      <c r="O642" s="3"/>
      <c r="P642" s="3"/>
      <c r="Q642" s="3"/>
      <c r="R642" s="3"/>
      <c r="S642" s="6"/>
      <c r="T642" s="3"/>
      <c r="U642" s="3"/>
      <c r="V642" s="3"/>
      <c r="W642" s="3"/>
      <c r="X642" s="3"/>
      <c r="Y642" s="3"/>
      <c r="Z642" s="3"/>
      <c r="AA642" s="7" t="s">
        <v>1577</v>
      </c>
      <c r="AB642" s="8">
        <v>0</v>
      </c>
      <c r="AC642" s="9" t="str">
        <f t="shared" si="49"/>
        <v>БПН</v>
      </c>
    </row>
    <row r="643" spans="1:29" ht="15.6" x14ac:dyDescent="0.3">
      <c r="A643" s="29">
        <v>640</v>
      </c>
      <c r="B643" s="2" t="s">
        <v>27</v>
      </c>
      <c r="C643" s="52" t="s">
        <v>28</v>
      </c>
      <c r="D643" s="2"/>
      <c r="E643" s="2"/>
      <c r="F643" s="3" t="s">
        <v>1162</v>
      </c>
      <c r="G643" s="3">
        <v>5000048964</v>
      </c>
      <c r="H643" s="3" t="s">
        <v>1001</v>
      </c>
      <c r="I643" s="4" t="s">
        <v>1163</v>
      </c>
      <c r="J643" s="3" t="s">
        <v>185</v>
      </c>
      <c r="K643" s="5">
        <v>16</v>
      </c>
      <c r="L643" s="5">
        <v>1620</v>
      </c>
      <c r="M643" s="36">
        <f t="shared" si="47"/>
        <v>25920</v>
      </c>
      <c r="N643" s="21">
        <f t="shared" si="48"/>
        <v>29030.400000000001</v>
      </c>
      <c r="O643" s="3"/>
      <c r="P643" s="3"/>
      <c r="Q643" s="3"/>
      <c r="R643" s="3"/>
      <c r="S643" s="6"/>
      <c r="T643" s="3"/>
      <c r="U643" s="3"/>
      <c r="V643" s="3"/>
      <c r="W643" s="3"/>
      <c r="X643" s="3"/>
      <c r="Y643" s="3"/>
      <c r="Z643" s="3"/>
      <c r="AA643" s="7" t="s">
        <v>1577</v>
      </c>
      <c r="AB643" s="8">
        <v>0</v>
      </c>
      <c r="AC643" s="9" t="str">
        <f t="shared" si="49"/>
        <v>БПН</v>
      </c>
    </row>
    <row r="644" spans="1:29" ht="15.6" x14ac:dyDescent="0.3">
      <c r="A644" s="29">
        <v>641</v>
      </c>
      <c r="B644" s="2" t="s">
        <v>27</v>
      </c>
      <c r="C644" s="52" t="s">
        <v>28</v>
      </c>
      <c r="D644" s="2"/>
      <c r="E644" s="2"/>
      <c r="F644" s="3" t="s">
        <v>1164</v>
      </c>
      <c r="G644" s="3">
        <v>5000048951</v>
      </c>
      <c r="H644" s="3" t="s">
        <v>1001</v>
      </c>
      <c r="I644" s="4" t="s">
        <v>1165</v>
      </c>
      <c r="J644" s="3" t="s">
        <v>185</v>
      </c>
      <c r="K644" s="5">
        <v>30</v>
      </c>
      <c r="L644" s="5">
        <v>1728</v>
      </c>
      <c r="M644" s="36">
        <f t="shared" si="47"/>
        <v>51840</v>
      </c>
      <c r="N644" s="21">
        <f t="shared" si="48"/>
        <v>58060.800000000003</v>
      </c>
      <c r="O644" s="3"/>
      <c r="P644" s="3"/>
      <c r="Q644" s="3"/>
      <c r="R644" s="3"/>
      <c r="S644" s="6"/>
      <c r="T644" s="3"/>
      <c r="U644" s="3"/>
      <c r="V644" s="3"/>
      <c r="W644" s="3"/>
      <c r="X644" s="3"/>
      <c r="Y644" s="3"/>
      <c r="Z644" s="3"/>
      <c r="AA644" s="7" t="s">
        <v>1577</v>
      </c>
      <c r="AB644" s="8">
        <v>0</v>
      </c>
      <c r="AC644" s="9" t="str">
        <f t="shared" si="49"/>
        <v>БПН</v>
      </c>
    </row>
    <row r="645" spans="1:29" ht="15.6" x14ac:dyDescent="0.3">
      <c r="A645" s="29">
        <v>642</v>
      </c>
      <c r="B645" s="2" t="s">
        <v>27</v>
      </c>
      <c r="C645" s="52" t="s">
        <v>28</v>
      </c>
      <c r="D645" s="2"/>
      <c r="E645" s="2"/>
      <c r="F645" s="3" t="s">
        <v>1166</v>
      </c>
      <c r="G645" s="3">
        <v>5000014896</v>
      </c>
      <c r="H645" s="3" t="s">
        <v>1001</v>
      </c>
      <c r="I645" s="4" t="s">
        <v>1167</v>
      </c>
      <c r="J645" s="3" t="s">
        <v>185</v>
      </c>
      <c r="K645" s="5">
        <v>20</v>
      </c>
      <c r="L645" s="5">
        <v>1620</v>
      </c>
      <c r="M645" s="36">
        <f t="shared" si="47"/>
        <v>32400</v>
      </c>
      <c r="N645" s="21">
        <f t="shared" si="48"/>
        <v>36288</v>
      </c>
      <c r="O645" s="3"/>
      <c r="P645" s="3"/>
      <c r="Q645" s="3"/>
      <c r="R645" s="3"/>
      <c r="S645" s="6"/>
      <c r="T645" s="3"/>
      <c r="U645" s="3"/>
      <c r="V645" s="3"/>
      <c r="W645" s="3"/>
      <c r="X645" s="3"/>
      <c r="Y645" s="3"/>
      <c r="Z645" s="3"/>
      <c r="AA645" s="7" t="s">
        <v>1577</v>
      </c>
      <c r="AB645" s="8">
        <v>0</v>
      </c>
      <c r="AC645" s="9" t="str">
        <f t="shared" si="49"/>
        <v>БПН</v>
      </c>
    </row>
    <row r="646" spans="1:29" ht="15.6" x14ac:dyDescent="0.3">
      <c r="A646" s="29">
        <v>643</v>
      </c>
      <c r="B646" s="2" t="s">
        <v>27</v>
      </c>
      <c r="C646" s="52" t="s">
        <v>28</v>
      </c>
      <c r="D646" s="2"/>
      <c r="E646" s="2"/>
      <c r="F646" s="3" t="s">
        <v>1168</v>
      </c>
      <c r="G646" s="3">
        <v>5000014966</v>
      </c>
      <c r="H646" s="3" t="s">
        <v>1001</v>
      </c>
      <c r="I646" s="4" t="s">
        <v>1169</v>
      </c>
      <c r="J646" s="3" t="s">
        <v>185</v>
      </c>
      <c r="K646" s="5">
        <v>30</v>
      </c>
      <c r="L646" s="5">
        <v>1512</v>
      </c>
      <c r="M646" s="36">
        <f t="shared" si="47"/>
        <v>45360</v>
      </c>
      <c r="N646" s="21">
        <f t="shared" si="48"/>
        <v>50803.200000000004</v>
      </c>
      <c r="O646" s="3"/>
      <c r="P646" s="3"/>
      <c r="Q646" s="3"/>
      <c r="R646" s="3"/>
      <c r="S646" s="6"/>
      <c r="T646" s="3"/>
      <c r="U646" s="3"/>
      <c r="V646" s="3"/>
      <c r="W646" s="3"/>
      <c r="X646" s="3"/>
      <c r="Y646" s="3"/>
      <c r="Z646" s="3"/>
      <c r="AA646" s="7" t="s">
        <v>1577</v>
      </c>
      <c r="AB646" s="8">
        <v>0</v>
      </c>
      <c r="AC646" s="9" t="str">
        <f t="shared" si="49"/>
        <v>БПН</v>
      </c>
    </row>
    <row r="647" spans="1:29" ht="15.6" x14ac:dyDescent="0.3">
      <c r="A647" s="29">
        <v>644</v>
      </c>
      <c r="B647" s="2" t="s">
        <v>27</v>
      </c>
      <c r="C647" s="52" t="s">
        <v>28</v>
      </c>
      <c r="D647" s="2"/>
      <c r="E647" s="2"/>
      <c r="F647" s="3" t="s">
        <v>1170</v>
      </c>
      <c r="G647" s="3">
        <v>5000014965</v>
      </c>
      <c r="H647" s="3" t="s">
        <v>1001</v>
      </c>
      <c r="I647" s="4" t="s">
        <v>1171</v>
      </c>
      <c r="J647" s="3" t="s">
        <v>185</v>
      </c>
      <c r="K647" s="5">
        <v>40</v>
      </c>
      <c r="L647" s="5">
        <v>648</v>
      </c>
      <c r="M647" s="36">
        <f t="shared" si="47"/>
        <v>25920</v>
      </c>
      <c r="N647" s="21">
        <f t="shared" si="48"/>
        <v>29030.400000000001</v>
      </c>
      <c r="O647" s="3"/>
      <c r="P647" s="3"/>
      <c r="Q647" s="3"/>
      <c r="R647" s="3"/>
      <c r="S647" s="6"/>
      <c r="T647" s="3"/>
      <c r="U647" s="3"/>
      <c r="V647" s="3"/>
      <c r="W647" s="3"/>
      <c r="X647" s="3"/>
      <c r="Y647" s="3"/>
      <c r="Z647" s="3"/>
      <c r="AA647" s="7" t="s">
        <v>1577</v>
      </c>
      <c r="AB647" s="8">
        <v>0</v>
      </c>
      <c r="AC647" s="9" t="str">
        <f t="shared" si="49"/>
        <v>БПН</v>
      </c>
    </row>
    <row r="648" spans="1:29" ht="15.6" x14ac:dyDescent="0.3">
      <c r="A648" s="29">
        <v>645</v>
      </c>
      <c r="B648" s="2" t="s">
        <v>27</v>
      </c>
      <c r="C648" s="52" t="s">
        <v>28</v>
      </c>
      <c r="D648" s="2"/>
      <c r="E648" s="2"/>
      <c r="F648" s="3" t="s">
        <v>1172</v>
      </c>
      <c r="G648" s="3">
        <v>5000010629</v>
      </c>
      <c r="H648" s="3" t="s">
        <v>1001</v>
      </c>
      <c r="I648" s="4" t="s">
        <v>1173</v>
      </c>
      <c r="J648" s="3" t="s">
        <v>185</v>
      </c>
      <c r="K648" s="5">
        <v>40</v>
      </c>
      <c r="L648" s="5">
        <v>432</v>
      </c>
      <c r="M648" s="36">
        <f t="shared" si="47"/>
        <v>17280</v>
      </c>
      <c r="N648" s="21">
        <f t="shared" si="48"/>
        <v>19353.600000000002</v>
      </c>
      <c r="O648" s="3"/>
      <c r="P648" s="3"/>
      <c r="Q648" s="3"/>
      <c r="R648" s="3"/>
      <c r="S648" s="6"/>
      <c r="T648" s="3"/>
      <c r="U648" s="3"/>
      <c r="V648" s="3"/>
      <c r="W648" s="3"/>
      <c r="X648" s="3"/>
      <c r="Y648" s="3"/>
      <c r="Z648" s="3"/>
      <c r="AA648" s="7" t="s">
        <v>1577</v>
      </c>
      <c r="AB648" s="8">
        <v>0</v>
      </c>
      <c r="AC648" s="9" t="str">
        <f t="shared" si="49"/>
        <v>БПН</v>
      </c>
    </row>
    <row r="649" spans="1:29" ht="15.6" x14ac:dyDescent="0.3">
      <c r="A649" s="29">
        <v>646</v>
      </c>
      <c r="B649" s="2" t="s">
        <v>27</v>
      </c>
      <c r="C649" s="52" t="s">
        <v>28</v>
      </c>
      <c r="D649" s="2"/>
      <c r="E649" s="2"/>
      <c r="F649" s="3" t="s">
        <v>1174</v>
      </c>
      <c r="G649" s="3">
        <v>5000005284</v>
      </c>
      <c r="H649" s="3" t="s">
        <v>1001</v>
      </c>
      <c r="I649" s="4" t="s">
        <v>1175</v>
      </c>
      <c r="J649" s="3" t="s">
        <v>185</v>
      </c>
      <c r="K649" s="5">
        <v>10</v>
      </c>
      <c r="L649" s="5">
        <v>12363.84</v>
      </c>
      <c r="M649" s="36">
        <f t="shared" si="47"/>
        <v>123638.39999999999</v>
      </c>
      <c r="N649" s="21">
        <f t="shared" si="48"/>
        <v>138475.008</v>
      </c>
      <c r="O649" s="3"/>
      <c r="P649" s="3"/>
      <c r="Q649" s="3"/>
      <c r="R649" s="3"/>
      <c r="S649" s="6"/>
      <c r="T649" s="3"/>
      <c r="U649" s="3"/>
      <c r="V649" s="3"/>
      <c r="W649" s="3"/>
      <c r="X649" s="3"/>
      <c r="Y649" s="3"/>
      <c r="Z649" s="3"/>
      <c r="AA649" s="7" t="s">
        <v>1577</v>
      </c>
      <c r="AB649" s="8">
        <v>0</v>
      </c>
      <c r="AC649" s="9" t="str">
        <f t="shared" si="49"/>
        <v>БПН</v>
      </c>
    </row>
    <row r="650" spans="1:29" ht="15.6" x14ac:dyDescent="0.3">
      <c r="A650" s="29">
        <v>647</v>
      </c>
      <c r="B650" s="2" t="s">
        <v>27</v>
      </c>
      <c r="C650" s="52" t="s">
        <v>28</v>
      </c>
      <c r="D650" s="2"/>
      <c r="E650" s="2"/>
      <c r="F650" s="3" t="s">
        <v>1174</v>
      </c>
      <c r="G650" s="3">
        <v>5000000475</v>
      </c>
      <c r="H650" s="3" t="s">
        <v>1001</v>
      </c>
      <c r="I650" s="4" t="s">
        <v>1176</v>
      </c>
      <c r="J650" s="3" t="s">
        <v>185</v>
      </c>
      <c r="K650" s="5">
        <v>10</v>
      </c>
      <c r="L650" s="5">
        <v>10071</v>
      </c>
      <c r="M650" s="36">
        <f t="shared" si="47"/>
        <v>100710</v>
      </c>
      <c r="N650" s="21">
        <f t="shared" si="48"/>
        <v>112795.20000000001</v>
      </c>
      <c r="O650" s="3"/>
      <c r="P650" s="3"/>
      <c r="Q650" s="3"/>
      <c r="R650" s="3"/>
      <c r="S650" s="6"/>
      <c r="T650" s="3"/>
      <c r="U650" s="3"/>
      <c r="V650" s="3"/>
      <c r="W650" s="3"/>
      <c r="X650" s="3"/>
      <c r="Y650" s="3"/>
      <c r="Z650" s="3"/>
      <c r="AA650" s="7" t="s">
        <v>1577</v>
      </c>
      <c r="AB650" s="8">
        <v>0</v>
      </c>
      <c r="AC650" s="9" t="str">
        <f t="shared" si="49"/>
        <v>БПН</v>
      </c>
    </row>
    <row r="651" spans="1:29" ht="15.6" x14ac:dyDescent="0.3">
      <c r="A651" s="29">
        <v>648</v>
      </c>
      <c r="B651" s="2" t="s">
        <v>27</v>
      </c>
      <c r="C651" s="52" t="s">
        <v>28</v>
      </c>
      <c r="D651" s="2"/>
      <c r="E651" s="2"/>
      <c r="F651" s="3" t="s">
        <v>1174</v>
      </c>
      <c r="G651" s="3">
        <v>5000008595</v>
      </c>
      <c r="H651" s="3" t="s">
        <v>1001</v>
      </c>
      <c r="I651" s="4" t="s">
        <v>1177</v>
      </c>
      <c r="J651" s="3" t="s">
        <v>185</v>
      </c>
      <c r="K651" s="5">
        <v>20</v>
      </c>
      <c r="L651" s="5">
        <v>3996</v>
      </c>
      <c r="M651" s="36">
        <f t="shared" si="47"/>
        <v>79920</v>
      </c>
      <c r="N651" s="21">
        <f t="shared" si="48"/>
        <v>89510.400000000009</v>
      </c>
      <c r="O651" s="3"/>
      <c r="P651" s="3"/>
      <c r="Q651" s="3"/>
      <c r="R651" s="3"/>
      <c r="S651" s="6"/>
      <c r="T651" s="3"/>
      <c r="U651" s="3"/>
      <c r="V651" s="3"/>
      <c r="W651" s="3"/>
      <c r="X651" s="3"/>
      <c r="Y651" s="3"/>
      <c r="Z651" s="3"/>
      <c r="AA651" s="7" t="s">
        <v>1577</v>
      </c>
      <c r="AB651" s="8">
        <v>0</v>
      </c>
      <c r="AC651" s="9" t="str">
        <f t="shared" si="49"/>
        <v>БПН</v>
      </c>
    </row>
    <row r="652" spans="1:29" ht="15.6" x14ac:dyDescent="0.3">
      <c r="A652" s="29">
        <v>649</v>
      </c>
      <c r="B652" s="2" t="s">
        <v>27</v>
      </c>
      <c r="C652" s="52" t="s">
        <v>28</v>
      </c>
      <c r="D652" s="2"/>
      <c r="E652" s="2"/>
      <c r="F652" s="3" t="s">
        <v>1178</v>
      </c>
      <c r="G652" s="3">
        <v>5000001236</v>
      </c>
      <c r="H652" s="3" t="s">
        <v>1001</v>
      </c>
      <c r="I652" s="4" t="s">
        <v>1179</v>
      </c>
      <c r="J652" s="3" t="s">
        <v>185</v>
      </c>
      <c r="K652" s="5">
        <v>30</v>
      </c>
      <c r="L652" s="5">
        <v>1866.24</v>
      </c>
      <c r="M652" s="36">
        <f t="shared" si="47"/>
        <v>55987.199999999997</v>
      </c>
      <c r="N652" s="21">
        <f t="shared" si="48"/>
        <v>62705.664000000004</v>
      </c>
      <c r="O652" s="3"/>
      <c r="P652" s="3"/>
      <c r="Q652" s="3"/>
      <c r="R652" s="3"/>
      <c r="S652" s="6"/>
      <c r="T652" s="3"/>
      <c r="U652" s="3"/>
      <c r="V652" s="3"/>
      <c r="W652" s="3"/>
      <c r="X652" s="3"/>
      <c r="Y652" s="3"/>
      <c r="Z652" s="3"/>
      <c r="AA652" s="7" t="s">
        <v>1577</v>
      </c>
      <c r="AB652" s="8">
        <v>0</v>
      </c>
      <c r="AC652" s="9" t="str">
        <f t="shared" si="49"/>
        <v>БПН</v>
      </c>
    </row>
    <row r="653" spans="1:29" ht="15.6" x14ac:dyDescent="0.3">
      <c r="A653" s="29">
        <v>650</v>
      </c>
      <c r="B653" s="2" t="s">
        <v>27</v>
      </c>
      <c r="C653" s="52" t="s">
        <v>28</v>
      </c>
      <c r="D653" s="2"/>
      <c r="E653" s="2"/>
      <c r="F653" s="3" t="s">
        <v>1178</v>
      </c>
      <c r="G653" s="3">
        <v>5000006415</v>
      </c>
      <c r="H653" s="3" t="s">
        <v>1001</v>
      </c>
      <c r="I653" s="4" t="s">
        <v>1180</v>
      </c>
      <c r="J653" s="3" t="s">
        <v>185</v>
      </c>
      <c r="K653" s="5">
        <v>20</v>
      </c>
      <c r="L653" s="5">
        <v>839.80999999999983</v>
      </c>
      <c r="M653" s="36">
        <f t="shared" si="47"/>
        <v>16796.199999999997</v>
      </c>
      <c r="N653" s="21">
        <f t="shared" si="48"/>
        <v>18811.743999999999</v>
      </c>
      <c r="O653" s="3"/>
      <c r="P653" s="3"/>
      <c r="Q653" s="3"/>
      <c r="R653" s="3"/>
      <c r="S653" s="6"/>
      <c r="T653" s="3"/>
      <c r="U653" s="3"/>
      <c r="V653" s="3"/>
      <c r="W653" s="3"/>
      <c r="X653" s="3"/>
      <c r="Y653" s="3"/>
      <c r="Z653" s="3"/>
      <c r="AA653" s="7" t="s">
        <v>1577</v>
      </c>
      <c r="AB653" s="8">
        <v>0</v>
      </c>
      <c r="AC653" s="9" t="str">
        <f t="shared" si="49"/>
        <v>БПН</v>
      </c>
    </row>
    <row r="654" spans="1:29" ht="15.6" x14ac:dyDescent="0.3">
      <c r="A654" s="29">
        <v>651</v>
      </c>
      <c r="B654" s="2" t="s">
        <v>27</v>
      </c>
      <c r="C654" s="52" t="s">
        <v>28</v>
      </c>
      <c r="D654" s="2"/>
      <c r="E654" s="2"/>
      <c r="F654" s="3" t="s">
        <v>1181</v>
      </c>
      <c r="G654" s="3">
        <v>5000000351</v>
      </c>
      <c r="H654" s="3" t="s">
        <v>1001</v>
      </c>
      <c r="I654" s="4" t="s">
        <v>1182</v>
      </c>
      <c r="J654" s="3" t="s">
        <v>185</v>
      </c>
      <c r="K654" s="5">
        <v>30</v>
      </c>
      <c r="L654" s="5">
        <v>758.16</v>
      </c>
      <c r="M654" s="36">
        <f t="shared" si="47"/>
        <v>22744.799999999999</v>
      </c>
      <c r="N654" s="21">
        <f t="shared" si="48"/>
        <v>25474.176000000003</v>
      </c>
      <c r="O654" s="3"/>
      <c r="P654" s="3"/>
      <c r="Q654" s="3"/>
      <c r="R654" s="3"/>
      <c r="S654" s="6"/>
      <c r="T654" s="3"/>
      <c r="U654" s="3"/>
      <c r="V654" s="3"/>
      <c r="W654" s="3"/>
      <c r="X654" s="3"/>
      <c r="Y654" s="3"/>
      <c r="Z654" s="3"/>
      <c r="AA654" s="7" t="s">
        <v>1577</v>
      </c>
      <c r="AB654" s="8">
        <v>0</v>
      </c>
      <c r="AC654" s="9" t="str">
        <f t="shared" si="49"/>
        <v>БПН</v>
      </c>
    </row>
    <row r="655" spans="1:29" ht="15.6" x14ac:dyDescent="0.3">
      <c r="A655" s="29">
        <v>652</v>
      </c>
      <c r="B655" s="2" t="s">
        <v>27</v>
      </c>
      <c r="C655" s="52" t="s">
        <v>28</v>
      </c>
      <c r="D655" s="2"/>
      <c r="E655" s="2"/>
      <c r="F655" s="3" t="s">
        <v>1181</v>
      </c>
      <c r="G655" s="3">
        <v>5000031055</v>
      </c>
      <c r="H655" s="3" t="s">
        <v>1001</v>
      </c>
      <c r="I655" s="4" t="s">
        <v>1183</v>
      </c>
      <c r="J655" s="3" t="s">
        <v>185</v>
      </c>
      <c r="K655" s="5">
        <v>50</v>
      </c>
      <c r="L655" s="5">
        <v>489.89</v>
      </c>
      <c r="M655" s="36">
        <f t="shared" si="47"/>
        <v>24494.5</v>
      </c>
      <c r="N655" s="21">
        <f t="shared" si="48"/>
        <v>27433.840000000004</v>
      </c>
      <c r="O655" s="3"/>
      <c r="P655" s="3"/>
      <c r="Q655" s="3"/>
      <c r="R655" s="3"/>
      <c r="S655" s="6"/>
      <c r="T655" s="3"/>
      <c r="U655" s="3"/>
      <c r="V655" s="3"/>
      <c r="W655" s="3"/>
      <c r="X655" s="3"/>
      <c r="Y655" s="3"/>
      <c r="Z655" s="3"/>
      <c r="AA655" s="7" t="s">
        <v>1577</v>
      </c>
      <c r="AB655" s="8">
        <v>0</v>
      </c>
      <c r="AC655" s="9" t="str">
        <f t="shared" si="49"/>
        <v>БПН</v>
      </c>
    </row>
    <row r="656" spans="1:29" ht="15.6" x14ac:dyDescent="0.3">
      <c r="A656" s="29">
        <v>653</v>
      </c>
      <c r="B656" s="2" t="s">
        <v>27</v>
      </c>
      <c r="C656" s="52" t="s">
        <v>28</v>
      </c>
      <c r="D656" s="2"/>
      <c r="E656" s="2"/>
      <c r="F656" s="3" t="s">
        <v>1184</v>
      </c>
      <c r="G656" s="3">
        <v>5000001609</v>
      </c>
      <c r="H656" s="3" t="s">
        <v>1001</v>
      </c>
      <c r="I656" s="4" t="s">
        <v>1185</v>
      </c>
      <c r="J656" s="3" t="s">
        <v>185</v>
      </c>
      <c r="K656" s="5">
        <v>40</v>
      </c>
      <c r="L656" s="5">
        <v>464</v>
      </c>
      <c r="M656" s="36">
        <f t="shared" si="47"/>
        <v>18560</v>
      </c>
      <c r="N656" s="21">
        <f t="shared" si="48"/>
        <v>20787.2</v>
      </c>
      <c r="O656" s="3"/>
      <c r="P656" s="3"/>
      <c r="Q656" s="3"/>
      <c r="R656" s="3"/>
      <c r="S656" s="6"/>
      <c r="T656" s="3"/>
      <c r="U656" s="3"/>
      <c r="V656" s="3"/>
      <c r="W656" s="3"/>
      <c r="X656" s="3"/>
      <c r="Y656" s="3"/>
      <c r="Z656" s="3"/>
      <c r="AA656" s="7" t="s">
        <v>1577</v>
      </c>
      <c r="AB656" s="8">
        <v>0</v>
      </c>
      <c r="AC656" s="9" t="str">
        <f t="shared" si="49"/>
        <v>БПН</v>
      </c>
    </row>
    <row r="657" spans="1:29" ht="15.6" x14ac:dyDescent="0.3">
      <c r="A657" s="29">
        <v>654</v>
      </c>
      <c r="B657" s="2" t="s">
        <v>27</v>
      </c>
      <c r="C657" s="52" t="s">
        <v>28</v>
      </c>
      <c r="D657" s="2"/>
      <c r="E657" s="2"/>
      <c r="F657" s="3" t="s">
        <v>1186</v>
      </c>
      <c r="G657" s="3">
        <v>5000006436</v>
      </c>
      <c r="H657" s="3" t="s">
        <v>1187</v>
      </c>
      <c r="I657" s="4" t="s">
        <v>1188</v>
      </c>
      <c r="J657" s="3" t="s">
        <v>185</v>
      </c>
      <c r="K657" s="5">
        <v>100</v>
      </c>
      <c r="L657" s="5">
        <v>1621.3</v>
      </c>
      <c r="M657" s="36">
        <f t="shared" ref="M657:M695" si="50">L657*K657</f>
        <v>162130</v>
      </c>
      <c r="N657" s="21">
        <f t="shared" ref="N657:N695" si="51">M657*1.12</f>
        <v>181585.6</v>
      </c>
      <c r="O657" s="3"/>
      <c r="P657" s="3"/>
      <c r="Q657" s="3"/>
      <c r="R657" s="3"/>
      <c r="S657" s="6"/>
      <c r="T657" s="3"/>
      <c r="U657" s="3"/>
      <c r="V657" s="3"/>
      <c r="W657" s="3"/>
      <c r="X657" s="3"/>
      <c r="Y657" s="3"/>
      <c r="Z657" s="3"/>
      <c r="AA657" s="7" t="s">
        <v>1577</v>
      </c>
      <c r="AB657" s="8">
        <v>0</v>
      </c>
      <c r="AC657" s="9" t="str">
        <f t="shared" ref="AC657:AC696" si="52">IF(M657&gt;1966000,"ОК","БПН")</f>
        <v>БПН</v>
      </c>
    </row>
    <row r="658" spans="1:29" ht="15.6" x14ac:dyDescent="0.3">
      <c r="A658" s="29">
        <v>655</v>
      </c>
      <c r="B658" s="2" t="s">
        <v>27</v>
      </c>
      <c r="C658" s="52" t="s">
        <v>28</v>
      </c>
      <c r="D658" s="2"/>
      <c r="E658" s="2"/>
      <c r="F658" s="3" t="s">
        <v>1186</v>
      </c>
      <c r="G658" s="3">
        <v>5000004694</v>
      </c>
      <c r="H658" s="3" t="s">
        <v>1187</v>
      </c>
      <c r="I658" s="4" t="s">
        <v>1189</v>
      </c>
      <c r="J658" s="3" t="s">
        <v>185</v>
      </c>
      <c r="K658" s="5">
        <v>80</v>
      </c>
      <c r="L658" s="5">
        <v>1487.1600000000003</v>
      </c>
      <c r="M658" s="36">
        <f t="shared" si="50"/>
        <v>118972.80000000002</v>
      </c>
      <c r="N658" s="21">
        <f t="shared" si="51"/>
        <v>133249.53600000002</v>
      </c>
      <c r="O658" s="3"/>
      <c r="P658" s="3"/>
      <c r="Q658" s="3"/>
      <c r="R658" s="3"/>
      <c r="S658" s="6"/>
      <c r="T658" s="3"/>
      <c r="U658" s="3"/>
      <c r="V658" s="3"/>
      <c r="W658" s="3"/>
      <c r="X658" s="3"/>
      <c r="Y658" s="3"/>
      <c r="Z658" s="3"/>
      <c r="AA658" s="7" t="s">
        <v>1577</v>
      </c>
      <c r="AB658" s="8">
        <v>0</v>
      </c>
      <c r="AC658" s="9" t="str">
        <f t="shared" si="52"/>
        <v>БПН</v>
      </c>
    </row>
    <row r="659" spans="1:29" ht="15.6" x14ac:dyDescent="0.3">
      <c r="A659" s="29">
        <v>656</v>
      </c>
      <c r="B659" s="2" t="s">
        <v>27</v>
      </c>
      <c r="C659" s="52" t="s">
        <v>28</v>
      </c>
      <c r="D659" s="2"/>
      <c r="E659" s="2"/>
      <c r="F659" s="3" t="s">
        <v>1190</v>
      </c>
      <c r="G659" s="3">
        <v>5000014244</v>
      </c>
      <c r="H659" s="3" t="s">
        <v>1187</v>
      </c>
      <c r="I659" s="4" t="s">
        <v>1191</v>
      </c>
      <c r="J659" s="3" t="s">
        <v>185</v>
      </c>
      <c r="K659" s="5">
        <v>80</v>
      </c>
      <c r="L659" s="5">
        <v>1143.07</v>
      </c>
      <c r="M659" s="36">
        <f t="shared" si="50"/>
        <v>91445.599999999991</v>
      </c>
      <c r="N659" s="21">
        <f t="shared" si="51"/>
        <v>102419.072</v>
      </c>
      <c r="O659" s="3"/>
      <c r="P659" s="3"/>
      <c r="Q659" s="3"/>
      <c r="R659" s="3"/>
      <c r="S659" s="6"/>
      <c r="T659" s="3"/>
      <c r="U659" s="3"/>
      <c r="V659" s="3"/>
      <c r="W659" s="3"/>
      <c r="X659" s="3"/>
      <c r="Y659" s="3"/>
      <c r="Z659" s="3"/>
      <c r="AA659" s="7" t="s">
        <v>1577</v>
      </c>
      <c r="AB659" s="8">
        <v>0</v>
      </c>
      <c r="AC659" s="9" t="str">
        <f t="shared" si="52"/>
        <v>БПН</v>
      </c>
    </row>
    <row r="660" spans="1:29" ht="15.6" x14ac:dyDescent="0.3">
      <c r="A660" s="29">
        <v>657</v>
      </c>
      <c r="B660" s="2" t="s">
        <v>27</v>
      </c>
      <c r="C660" s="52" t="s">
        <v>28</v>
      </c>
      <c r="D660" s="2"/>
      <c r="E660" s="2"/>
      <c r="F660" s="3" t="s">
        <v>1192</v>
      </c>
      <c r="G660" s="3">
        <v>5000005745</v>
      </c>
      <c r="H660" s="3" t="s">
        <v>1187</v>
      </c>
      <c r="I660" s="4" t="s">
        <v>1193</v>
      </c>
      <c r="J660" s="3" t="s">
        <v>233</v>
      </c>
      <c r="K660" s="5">
        <v>5</v>
      </c>
      <c r="L660" s="5">
        <v>1120.9100000000001</v>
      </c>
      <c r="M660" s="36">
        <f t="shared" si="50"/>
        <v>5604.55</v>
      </c>
      <c r="N660" s="21">
        <f t="shared" si="51"/>
        <v>6277.0960000000005</v>
      </c>
      <c r="O660" s="3"/>
      <c r="P660" s="3"/>
      <c r="Q660" s="3"/>
      <c r="R660" s="3"/>
      <c r="S660" s="6"/>
      <c r="T660" s="3"/>
      <c r="U660" s="3"/>
      <c r="V660" s="3"/>
      <c r="W660" s="3"/>
      <c r="X660" s="3"/>
      <c r="Y660" s="3"/>
      <c r="Z660" s="3"/>
      <c r="AA660" s="7" t="s">
        <v>1577</v>
      </c>
      <c r="AB660" s="8">
        <v>0</v>
      </c>
      <c r="AC660" s="9" t="str">
        <f t="shared" si="52"/>
        <v>БПН</v>
      </c>
    </row>
    <row r="661" spans="1:29" ht="15.6" x14ac:dyDescent="0.3">
      <c r="A661" s="29">
        <v>658</v>
      </c>
      <c r="B661" s="2" t="s">
        <v>27</v>
      </c>
      <c r="C661" s="52" t="s">
        <v>28</v>
      </c>
      <c r="D661" s="2"/>
      <c r="E661" s="2"/>
      <c r="F661" s="3" t="s">
        <v>1194</v>
      </c>
      <c r="G661" s="3">
        <v>5000005746</v>
      </c>
      <c r="H661" s="3" t="s">
        <v>1187</v>
      </c>
      <c r="I661" s="4" t="s">
        <v>1195</v>
      </c>
      <c r="J661" s="3" t="s">
        <v>233</v>
      </c>
      <c r="K661" s="5">
        <v>1</v>
      </c>
      <c r="L661" s="5">
        <v>1866.24</v>
      </c>
      <c r="M661" s="36">
        <f t="shared" si="50"/>
        <v>1866.24</v>
      </c>
      <c r="N661" s="21">
        <f t="shared" si="51"/>
        <v>2090.1888000000004</v>
      </c>
      <c r="O661" s="3"/>
      <c r="P661" s="3"/>
      <c r="Q661" s="3"/>
      <c r="R661" s="3"/>
      <c r="S661" s="6"/>
      <c r="T661" s="3"/>
      <c r="U661" s="3"/>
      <c r="V661" s="3"/>
      <c r="W661" s="3"/>
      <c r="X661" s="3"/>
      <c r="Y661" s="3"/>
      <c r="Z661" s="3"/>
      <c r="AA661" s="7" t="s">
        <v>1577</v>
      </c>
      <c r="AB661" s="8">
        <v>0</v>
      </c>
      <c r="AC661" s="9" t="str">
        <f t="shared" si="52"/>
        <v>БПН</v>
      </c>
    </row>
    <row r="662" spans="1:29" ht="15.6" x14ac:dyDescent="0.3">
      <c r="A662" s="29">
        <v>659</v>
      </c>
      <c r="B662" s="2" t="s">
        <v>27</v>
      </c>
      <c r="C662" s="52" t="s">
        <v>28</v>
      </c>
      <c r="D662" s="2"/>
      <c r="E662" s="2"/>
      <c r="F662" s="3" t="s">
        <v>1196</v>
      </c>
      <c r="G662" s="3">
        <v>5000013375</v>
      </c>
      <c r="H662" s="3" t="s">
        <v>1187</v>
      </c>
      <c r="I662" s="4" t="s">
        <v>1197</v>
      </c>
      <c r="J662" s="3" t="s">
        <v>233</v>
      </c>
      <c r="K662" s="5">
        <v>2</v>
      </c>
      <c r="L662" s="5">
        <v>71601.8</v>
      </c>
      <c r="M662" s="36">
        <f t="shared" si="50"/>
        <v>143203.6</v>
      </c>
      <c r="N662" s="21">
        <f t="shared" si="51"/>
        <v>160388.03200000004</v>
      </c>
      <c r="O662" s="3"/>
      <c r="P662" s="3"/>
      <c r="Q662" s="3"/>
      <c r="R662" s="3"/>
      <c r="S662" s="6"/>
      <c r="T662" s="3"/>
      <c r="U662" s="3"/>
      <c r="V662" s="3"/>
      <c r="W662" s="3"/>
      <c r="X662" s="3"/>
      <c r="Y662" s="3"/>
      <c r="Z662" s="3"/>
      <c r="AA662" s="7" t="s">
        <v>1577</v>
      </c>
      <c r="AB662" s="8">
        <v>0</v>
      </c>
      <c r="AC662" s="9" t="str">
        <f t="shared" si="52"/>
        <v>БПН</v>
      </c>
    </row>
    <row r="663" spans="1:29" ht="15.6" x14ac:dyDescent="0.3">
      <c r="A663" s="29">
        <v>660</v>
      </c>
      <c r="B663" s="2" t="s">
        <v>27</v>
      </c>
      <c r="C663" s="52" t="s">
        <v>28</v>
      </c>
      <c r="D663" s="2"/>
      <c r="E663" s="2"/>
      <c r="F663" s="3" t="s">
        <v>1198</v>
      </c>
      <c r="G663" s="3">
        <v>3000000128</v>
      </c>
      <c r="H663" s="3" t="s">
        <v>1187</v>
      </c>
      <c r="I663" s="4" t="s">
        <v>1199</v>
      </c>
      <c r="J663" s="3" t="s">
        <v>233</v>
      </c>
      <c r="K663" s="5">
        <v>3</v>
      </c>
      <c r="L663" s="5">
        <v>3605.58</v>
      </c>
      <c r="M663" s="36">
        <f t="shared" si="50"/>
        <v>10816.74</v>
      </c>
      <c r="N663" s="21">
        <f t="shared" si="51"/>
        <v>12114.748800000001</v>
      </c>
      <c r="O663" s="3"/>
      <c r="P663" s="3"/>
      <c r="Q663" s="3"/>
      <c r="R663" s="3"/>
      <c r="S663" s="6"/>
      <c r="T663" s="3"/>
      <c r="U663" s="3"/>
      <c r="V663" s="3"/>
      <c r="W663" s="3"/>
      <c r="X663" s="3"/>
      <c r="Y663" s="3"/>
      <c r="Z663" s="3"/>
      <c r="AA663" s="7" t="s">
        <v>1577</v>
      </c>
      <c r="AB663" s="8">
        <v>0</v>
      </c>
      <c r="AC663" s="9" t="str">
        <f t="shared" si="52"/>
        <v>БПН</v>
      </c>
    </row>
    <row r="664" spans="1:29" ht="15.6" x14ac:dyDescent="0.3">
      <c r="A664" s="29">
        <v>661</v>
      </c>
      <c r="B664" s="2" t="s">
        <v>27</v>
      </c>
      <c r="C664" s="52" t="s">
        <v>28</v>
      </c>
      <c r="D664" s="2"/>
      <c r="E664" s="2"/>
      <c r="F664" s="3" t="s">
        <v>1200</v>
      </c>
      <c r="G664" s="3">
        <v>5000010603</v>
      </c>
      <c r="H664" s="3" t="s">
        <v>1187</v>
      </c>
      <c r="I664" s="4" t="s">
        <v>1201</v>
      </c>
      <c r="J664" s="3" t="s">
        <v>233</v>
      </c>
      <c r="K664" s="5">
        <v>3</v>
      </c>
      <c r="L664" s="5">
        <v>1904.96</v>
      </c>
      <c r="M664" s="36">
        <f t="shared" si="50"/>
        <v>5714.88</v>
      </c>
      <c r="N664" s="21">
        <f t="shared" si="51"/>
        <v>6400.6656000000012</v>
      </c>
      <c r="O664" s="3"/>
      <c r="P664" s="3"/>
      <c r="Q664" s="3"/>
      <c r="R664" s="3"/>
      <c r="S664" s="6"/>
      <c r="T664" s="3"/>
      <c r="U664" s="3"/>
      <c r="V664" s="3"/>
      <c r="W664" s="3"/>
      <c r="X664" s="3"/>
      <c r="Y664" s="3"/>
      <c r="Z664" s="3"/>
      <c r="AA664" s="7" t="s">
        <v>1577</v>
      </c>
      <c r="AB664" s="8">
        <v>0</v>
      </c>
      <c r="AC664" s="9" t="str">
        <f t="shared" si="52"/>
        <v>БПН</v>
      </c>
    </row>
    <row r="665" spans="1:29" ht="15.6" x14ac:dyDescent="0.3">
      <c r="A665" s="29">
        <v>662</v>
      </c>
      <c r="B665" s="2" t="s">
        <v>27</v>
      </c>
      <c r="C665" s="52" t="s">
        <v>28</v>
      </c>
      <c r="D665" s="2"/>
      <c r="E665" s="2"/>
      <c r="F665" s="3" t="s">
        <v>1202</v>
      </c>
      <c r="G665" s="3">
        <v>5000011466</v>
      </c>
      <c r="H665" s="3" t="s">
        <v>1187</v>
      </c>
      <c r="I665" s="4" t="s">
        <v>1203</v>
      </c>
      <c r="J665" s="3" t="s">
        <v>233</v>
      </c>
      <c r="K665" s="5">
        <v>1</v>
      </c>
      <c r="L665" s="5">
        <v>47239.199999999997</v>
      </c>
      <c r="M665" s="36">
        <f t="shared" si="50"/>
        <v>47239.199999999997</v>
      </c>
      <c r="N665" s="21">
        <f t="shared" si="51"/>
        <v>52907.904000000002</v>
      </c>
      <c r="O665" s="3"/>
      <c r="P665" s="3"/>
      <c r="Q665" s="3"/>
      <c r="R665" s="3"/>
      <c r="S665" s="6"/>
      <c r="T665" s="3"/>
      <c r="U665" s="3"/>
      <c r="V665" s="3"/>
      <c r="W665" s="3"/>
      <c r="X665" s="3"/>
      <c r="Y665" s="3"/>
      <c r="Z665" s="3"/>
      <c r="AA665" s="7" t="s">
        <v>1577</v>
      </c>
      <c r="AB665" s="8">
        <v>0</v>
      </c>
      <c r="AC665" s="9" t="str">
        <f t="shared" si="52"/>
        <v>БПН</v>
      </c>
    </row>
    <row r="666" spans="1:29" ht="15.6" x14ac:dyDescent="0.3">
      <c r="A666" s="29">
        <v>663</v>
      </c>
      <c r="B666" s="2" t="s">
        <v>27</v>
      </c>
      <c r="C666" s="52" t="s">
        <v>28</v>
      </c>
      <c r="D666" s="2"/>
      <c r="E666" s="2"/>
      <c r="F666" s="3" t="s">
        <v>1204</v>
      </c>
      <c r="G666" s="3">
        <v>5000005766</v>
      </c>
      <c r="H666" s="3" t="s">
        <v>1187</v>
      </c>
      <c r="I666" s="4" t="s">
        <v>1205</v>
      </c>
      <c r="J666" s="3" t="s">
        <v>371</v>
      </c>
      <c r="K666" s="5">
        <v>1</v>
      </c>
      <c r="L666" s="5">
        <v>11664</v>
      </c>
      <c r="M666" s="36">
        <f t="shared" si="50"/>
        <v>11664</v>
      </c>
      <c r="N666" s="21">
        <f t="shared" si="51"/>
        <v>13063.680000000002</v>
      </c>
      <c r="O666" s="3"/>
      <c r="P666" s="3"/>
      <c r="Q666" s="3"/>
      <c r="R666" s="3"/>
      <c r="S666" s="6"/>
      <c r="T666" s="3"/>
      <c r="U666" s="3"/>
      <c r="V666" s="3"/>
      <c r="W666" s="3"/>
      <c r="X666" s="3"/>
      <c r="Y666" s="3"/>
      <c r="Z666" s="3"/>
      <c r="AA666" s="7" t="s">
        <v>1577</v>
      </c>
      <c r="AB666" s="8">
        <v>0</v>
      </c>
      <c r="AC666" s="9" t="str">
        <f t="shared" si="52"/>
        <v>БПН</v>
      </c>
    </row>
    <row r="667" spans="1:29" ht="15.6" x14ac:dyDescent="0.3">
      <c r="A667" s="29">
        <v>664</v>
      </c>
      <c r="B667" s="2" t="s">
        <v>27</v>
      </c>
      <c r="C667" s="52" t="s">
        <v>28</v>
      </c>
      <c r="D667" s="2"/>
      <c r="E667" s="2"/>
      <c r="F667" s="3" t="s">
        <v>1206</v>
      </c>
      <c r="G667" s="3">
        <v>5000012552</v>
      </c>
      <c r="H667" s="3" t="s">
        <v>1187</v>
      </c>
      <c r="I667" s="4" t="s">
        <v>1207</v>
      </c>
      <c r="J667" s="3" t="s">
        <v>233</v>
      </c>
      <c r="K667" s="5">
        <v>2</v>
      </c>
      <c r="L667" s="5">
        <v>11664</v>
      </c>
      <c r="M667" s="36">
        <f t="shared" si="50"/>
        <v>23328</v>
      </c>
      <c r="N667" s="21">
        <f t="shared" si="51"/>
        <v>26127.360000000004</v>
      </c>
      <c r="O667" s="3"/>
      <c r="P667" s="3"/>
      <c r="Q667" s="3"/>
      <c r="R667" s="3"/>
      <c r="S667" s="6"/>
      <c r="T667" s="3"/>
      <c r="U667" s="3"/>
      <c r="V667" s="3"/>
      <c r="W667" s="3"/>
      <c r="X667" s="3"/>
      <c r="Y667" s="3"/>
      <c r="Z667" s="3"/>
      <c r="AA667" s="7" t="s">
        <v>1577</v>
      </c>
      <c r="AB667" s="8">
        <v>0</v>
      </c>
      <c r="AC667" s="9" t="str">
        <f t="shared" si="52"/>
        <v>БПН</v>
      </c>
    </row>
    <row r="668" spans="1:29" ht="15.6" x14ac:dyDescent="0.3">
      <c r="A668" s="29">
        <v>665</v>
      </c>
      <c r="B668" s="2" t="s">
        <v>27</v>
      </c>
      <c r="C668" s="52" t="s">
        <v>28</v>
      </c>
      <c r="D668" s="2"/>
      <c r="E668" s="2"/>
      <c r="F668" s="3" t="s">
        <v>1208</v>
      </c>
      <c r="G668" s="3">
        <v>5000005886</v>
      </c>
      <c r="H668" s="3" t="s">
        <v>1187</v>
      </c>
      <c r="I668" s="4" t="s">
        <v>1209</v>
      </c>
      <c r="J668" s="3" t="s">
        <v>233</v>
      </c>
      <c r="K668" s="5">
        <v>1</v>
      </c>
      <c r="L668" s="5">
        <v>22744.799999999999</v>
      </c>
      <c r="M668" s="36">
        <f t="shared" si="50"/>
        <v>22744.799999999999</v>
      </c>
      <c r="N668" s="21">
        <f t="shared" si="51"/>
        <v>25474.176000000003</v>
      </c>
      <c r="O668" s="3"/>
      <c r="P668" s="3"/>
      <c r="Q668" s="3"/>
      <c r="R668" s="3"/>
      <c r="S668" s="6"/>
      <c r="T668" s="3"/>
      <c r="U668" s="3"/>
      <c r="V668" s="3"/>
      <c r="W668" s="3"/>
      <c r="X668" s="3"/>
      <c r="Y668" s="3"/>
      <c r="Z668" s="3"/>
      <c r="AA668" s="7" t="s">
        <v>1577</v>
      </c>
      <c r="AB668" s="8">
        <v>0</v>
      </c>
      <c r="AC668" s="9" t="str">
        <f t="shared" si="52"/>
        <v>БПН</v>
      </c>
    </row>
    <row r="669" spans="1:29" ht="15.6" x14ac:dyDescent="0.3">
      <c r="A669" s="29">
        <v>666</v>
      </c>
      <c r="B669" s="2" t="s">
        <v>27</v>
      </c>
      <c r="C669" s="52" t="s">
        <v>28</v>
      </c>
      <c r="D669" s="2"/>
      <c r="E669" s="2"/>
      <c r="F669" s="3" t="s">
        <v>1210</v>
      </c>
      <c r="G669" s="3">
        <v>5000006102</v>
      </c>
      <c r="H669" s="3" t="s">
        <v>1187</v>
      </c>
      <c r="I669" s="4" t="s">
        <v>1211</v>
      </c>
      <c r="J669" s="3" t="s">
        <v>185</v>
      </c>
      <c r="K669" s="5">
        <v>10</v>
      </c>
      <c r="L669" s="5">
        <v>2122.4299999999998</v>
      </c>
      <c r="M669" s="36">
        <f t="shared" si="50"/>
        <v>21224.3</v>
      </c>
      <c r="N669" s="21">
        <f t="shared" si="51"/>
        <v>23771.216</v>
      </c>
      <c r="O669" s="3"/>
      <c r="P669" s="3"/>
      <c r="Q669" s="3"/>
      <c r="R669" s="3"/>
      <c r="S669" s="6"/>
      <c r="T669" s="3"/>
      <c r="U669" s="3"/>
      <c r="V669" s="3"/>
      <c r="W669" s="3"/>
      <c r="X669" s="3"/>
      <c r="Y669" s="3"/>
      <c r="Z669" s="3"/>
      <c r="AA669" s="7" t="s">
        <v>1577</v>
      </c>
      <c r="AB669" s="8">
        <v>0</v>
      </c>
      <c r="AC669" s="9" t="str">
        <f t="shared" si="52"/>
        <v>БПН</v>
      </c>
    </row>
    <row r="670" spans="1:29" ht="15.6" x14ac:dyDescent="0.3">
      <c r="A670" s="29">
        <v>667</v>
      </c>
      <c r="B670" s="2" t="s">
        <v>27</v>
      </c>
      <c r="C670" s="52" t="s">
        <v>28</v>
      </c>
      <c r="D670" s="2"/>
      <c r="E670" s="2"/>
      <c r="F670" s="3" t="s">
        <v>1212</v>
      </c>
      <c r="G670" s="3">
        <v>5000006102</v>
      </c>
      <c r="H670" s="3" t="s">
        <v>1187</v>
      </c>
      <c r="I670" s="4" t="s">
        <v>1213</v>
      </c>
      <c r="J670" s="3" t="s">
        <v>185</v>
      </c>
      <c r="K670" s="5">
        <v>4</v>
      </c>
      <c r="L670" s="5">
        <v>1012.27</v>
      </c>
      <c r="M670" s="36">
        <f t="shared" si="50"/>
        <v>4049.08</v>
      </c>
      <c r="N670" s="21">
        <f t="shared" si="51"/>
        <v>4534.9696000000004</v>
      </c>
      <c r="O670" s="3"/>
      <c r="P670" s="3"/>
      <c r="Q670" s="3"/>
      <c r="R670" s="3"/>
      <c r="S670" s="6"/>
      <c r="T670" s="3"/>
      <c r="U670" s="3"/>
      <c r="V670" s="3"/>
      <c r="W670" s="3"/>
      <c r="X670" s="3"/>
      <c r="Y670" s="3"/>
      <c r="Z670" s="3"/>
      <c r="AA670" s="7" t="s">
        <v>1577</v>
      </c>
      <c r="AB670" s="8">
        <v>0</v>
      </c>
      <c r="AC670" s="9" t="str">
        <f t="shared" si="52"/>
        <v>БПН</v>
      </c>
    </row>
    <row r="671" spans="1:29" ht="31.2" x14ac:dyDescent="0.3">
      <c r="A671" s="29">
        <v>668</v>
      </c>
      <c r="B671" s="2" t="s">
        <v>27</v>
      </c>
      <c r="C671" s="52" t="s">
        <v>28</v>
      </c>
      <c r="D671" s="2"/>
      <c r="E671" s="2"/>
      <c r="F671" s="3" t="s">
        <v>1214</v>
      </c>
      <c r="G671" s="3">
        <v>5000010109</v>
      </c>
      <c r="H671" s="3" t="s">
        <v>1187</v>
      </c>
      <c r="I671" s="4" t="s">
        <v>1215</v>
      </c>
      <c r="J671" s="3" t="s">
        <v>185</v>
      </c>
      <c r="K671" s="5">
        <v>80</v>
      </c>
      <c r="L671" s="5">
        <v>583.20000000000005</v>
      </c>
      <c r="M671" s="36">
        <f t="shared" si="50"/>
        <v>46656</v>
      </c>
      <c r="N671" s="21">
        <f t="shared" si="51"/>
        <v>52254.720000000008</v>
      </c>
      <c r="O671" s="3"/>
      <c r="P671" s="3"/>
      <c r="Q671" s="3"/>
      <c r="R671" s="3"/>
      <c r="S671" s="6"/>
      <c r="T671" s="3"/>
      <c r="U671" s="3"/>
      <c r="V671" s="3"/>
      <c r="W671" s="3"/>
      <c r="X671" s="3"/>
      <c r="Y671" s="3"/>
      <c r="Z671" s="3"/>
      <c r="AA671" s="7" t="s">
        <v>1577</v>
      </c>
      <c r="AB671" s="8">
        <v>0</v>
      </c>
      <c r="AC671" s="9" t="str">
        <f t="shared" si="52"/>
        <v>БПН</v>
      </c>
    </row>
    <row r="672" spans="1:29" ht="15.6" x14ac:dyDescent="0.3">
      <c r="A672" s="29">
        <v>669</v>
      </c>
      <c r="B672" s="2" t="s">
        <v>27</v>
      </c>
      <c r="C672" s="52" t="s">
        <v>28</v>
      </c>
      <c r="D672" s="2"/>
      <c r="E672" s="2"/>
      <c r="F672" s="3" t="s">
        <v>1216</v>
      </c>
      <c r="G672" s="3">
        <v>5000012561</v>
      </c>
      <c r="H672" s="3" t="s">
        <v>1187</v>
      </c>
      <c r="I672" s="4" t="s">
        <v>1217</v>
      </c>
      <c r="J672" s="3" t="s">
        <v>233</v>
      </c>
      <c r="K672" s="5">
        <v>0.5</v>
      </c>
      <c r="L672" s="5">
        <v>1516320</v>
      </c>
      <c r="M672" s="36">
        <f t="shared" si="50"/>
        <v>758160</v>
      </c>
      <c r="N672" s="21">
        <f t="shared" si="51"/>
        <v>849139.20000000007</v>
      </c>
      <c r="O672" s="3"/>
      <c r="P672" s="3"/>
      <c r="Q672" s="3"/>
      <c r="R672" s="3"/>
      <c r="S672" s="6"/>
      <c r="T672" s="3"/>
      <c r="U672" s="3"/>
      <c r="V672" s="3"/>
      <c r="W672" s="3"/>
      <c r="X672" s="3"/>
      <c r="Y672" s="3"/>
      <c r="Z672" s="3"/>
      <c r="AA672" s="7" t="s">
        <v>1577</v>
      </c>
      <c r="AB672" s="8">
        <v>0</v>
      </c>
      <c r="AC672" s="9" t="str">
        <f t="shared" si="52"/>
        <v>БПН</v>
      </c>
    </row>
    <row r="673" spans="1:29" ht="15.6" x14ac:dyDescent="0.3">
      <c r="A673" s="29">
        <v>670</v>
      </c>
      <c r="B673" s="2" t="s">
        <v>27</v>
      </c>
      <c r="C673" s="52" t="s">
        <v>28</v>
      </c>
      <c r="D673" s="2"/>
      <c r="E673" s="2"/>
      <c r="F673" s="3" t="s">
        <v>1218</v>
      </c>
      <c r="G673" s="3">
        <v>5000006126</v>
      </c>
      <c r="H673" s="3" t="s">
        <v>1187</v>
      </c>
      <c r="I673" s="4" t="s">
        <v>1219</v>
      </c>
      <c r="J673" s="3" t="s">
        <v>233</v>
      </c>
      <c r="K673" s="5">
        <v>2</v>
      </c>
      <c r="L673" s="5">
        <v>5172.9799999999996</v>
      </c>
      <c r="M673" s="36">
        <f t="shared" si="50"/>
        <v>10345.959999999999</v>
      </c>
      <c r="N673" s="21">
        <f t="shared" si="51"/>
        <v>11587.475200000001</v>
      </c>
      <c r="O673" s="3"/>
      <c r="P673" s="3"/>
      <c r="Q673" s="3"/>
      <c r="R673" s="3"/>
      <c r="S673" s="6"/>
      <c r="T673" s="3"/>
      <c r="U673" s="3"/>
      <c r="V673" s="3"/>
      <c r="W673" s="3"/>
      <c r="X673" s="3"/>
      <c r="Y673" s="3"/>
      <c r="Z673" s="3"/>
      <c r="AA673" s="7" t="s">
        <v>1577</v>
      </c>
      <c r="AB673" s="8">
        <v>0</v>
      </c>
      <c r="AC673" s="9" t="str">
        <f t="shared" si="52"/>
        <v>БПН</v>
      </c>
    </row>
    <row r="674" spans="1:29" ht="15.6" x14ac:dyDescent="0.3">
      <c r="A674" s="29">
        <v>671</v>
      </c>
      <c r="B674" s="2" t="s">
        <v>27</v>
      </c>
      <c r="C674" s="52" t="s">
        <v>28</v>
      </c>
      <c r="D674" s="2"/>
      <c r="E674" s="2"/>
      <c r="F674" s="3" t="s">
        <v>1220</v>
      </c>
      <c r="G674" s="3">
        <v>5000005967</v>
      </c>
      <c r="H674" s="3" t="s">
        <v>1187</v>
      </c>
      <c r="I674" s="4" t="s">
        <v>1221</v>
      </c>
      <c r="J674" s="3" t="s">
        <v>282</v>
      </c>
      <c r="K674" s="5">
        <v>10</v>
      </c>
      <c r="L674" s="5">
        <v>2916</v>
      </c>
      <c r="M674" s="36">
        <f t="shared" si="50"/>
        <v>29160</v>
      </c>
      <c r="N674" s="21">
        <f t="shared" si="51"/>
        <v>32659.200000000004</v>
      </c>
      <c r="O674" s="3"/>
      <c r="P674" s="3"/>
      <c r="Q674" s="3"/>
      <c r="R674" s="3"/>
      <c r="S674" s="6"/>
      <c r="T674" s="3"/>
      <c r="U674" s="3"/>
      <c r="V674" s="3"/>
      <c r="W674" s="3"/>
      <c r="X674" s="3"/>
      <c r="Y674" s="3"/>
      <c r="Z674" s="3"/>
      <c r="AA674" s="7" t="s">
        <v>1577</v>
      </c>
      <c r="AB674" s="8">
        <v>0</v>
      </c>
      <c r="AC674" s="9" t="str">
        <f t="shared" si="52"/>
        <v>БПН</v>
      </c>
    </row>
    <row r="675" spans="1:29" ht="15.6" x14ac:dyDescent="0.3">
      <c r="A675" s="29">
        <v>672</v>
      </c>
      <c r="B675" s="2" t="s">
        <v>27</v>
      </c>
      <c r="C675" s="52" t="s">
        <v>28</v>
      </c>
      <c r="D675" s="2"/>
      <c r="E675" s="2"/>
      <c r="F675" s="3" t="s">
        <v>1222</v>
      </c>
      <c r="G675" s="3">
        <v>5000006544</v>
      </c>
      <c r="H675" s="3" t="s">
        <v>1187</v>
      </c>
      <c r="I675" s="4" t="s">
        <v>1223</v>
      </c>
      <c r="J675" s="3" t="s">
        <v>233</v>
      </c>
      <c r="K675" s="5">
        <v>2</v>
      </c>
      <c r="L675" s="5">
        <v>3194.77</v>
      </c>
      <c r="M675" s="36">
        <f t="shared" si="50"/>
        <v>6389.54</v>
      </c>
      <c r="N675" s="21">
        <f t="shared" si="51"/>
        <v>7156.2848000000004</v>
      </c>
      <c r="O675" s="3"/>
      <c r="P675" s="3"/>
      <c r="Q675" s="3"/>
      <c r="R675" s="3"/>
      <c r="S675" s="6"/>
      <c r="T675" s="3"/>
      <c r="U675" s="3"/>
      <c r="V675" s="3"/>
      <c r="W675" s="3"/>
      <c r="X675" s="3"/>
      <c r="Y675" s="3"/>
      <c r="Z675" s="3"/>
      <c r="AA675" s="7" t="s">
        <v>1577</v>
      </c>
      <c r="AB675" s="8">
        <v>0</v>
      </c>
      <c r="AC675" s="9" t="str">
        <f t="shared" si="52"/>
        <v>БПН</v>
      </c>
    </row>
    <row r="676" spans="1:29" ht="15.6" x14ac:dyDescent="0.3">
      <c r="A676" s="29">
        <v>673</v>
      </c>
      <c r="B676" s="2" t="s">
        <v>27</v>
      </c>
      <c r="C676" s="52" t="s">
        <v>28</v>
      </c>
      <c r="D676" s="2"/>
      <c r="E676" s="2"/>
      <c r="F676" s="3" t="s">
        <v>1224</v>
      </c>
      <c r="G676" s="3">
        <v>5000005968</v>
      </c>
      <c r="H676" s="3" t="s">
        <v>1187</v>
      </c>
      <c r="I676" s="4" t="s">
        <v>1225</v>
      </c>
      <c r="J676" s="3" t="s">
        <v>233</v>
      </c>
      <c r="K676" s="5">
        <v>6</v>
      </c>
      <c r="L676" s="5">
        <v>10973.49</v>
      </c>
      <c r="M676" s="36">
        <f t="shared" si="50"/>
        <v>65840.94</v>
      </c>
      <c r="N676" s="21">
        <f t="shared" si="51"/>
        <v>73741.852800000008</v>
      </c>
      <c r="O676" s="3"/>
      <c r="P676" s="3"/>
      <c r="Q676" s="3"/>
      <c r="R676" s="3"/>
      <c r="S676" s="6"/>
      <c r="T676" s="3"/>
      <c r="U676" s="3"/>
      <c r="V676" s="3"/>
      <c r="W676" s="3"/>
      <c r="X676" s="3"/>
      <c r="Y676" s="3"/>
      <c r="Z676" s="3"/>
      <c r="AA676" s="7" t="s">
        <v>1577</v>
      </c>
      <c r="AB676" s="8">
        <v>0</v>
      </c>
      <c r="AC676" s="9" t="str">
        <f t="shared" si="52"/>
        <v>БПН</v>
      </c>
    </row>
    <row r="677" spans="1:29" ht="15.6" x14ac:dyDescent="0.3">
      <c r="A677" s="29">
        <v>674</v>
      </c>
      <c r="B677" s="2" t="s">
        <v>27</v>
      </c>
      <c r="C677" s="52" t="s">
        <v>28</v>
      </c>
      <c r="D677" s="2"/>
      <c r="E677" s="2"/>
      <c r="F677" s="3" t="s">
        <v>1226</v>
      </c>
      <c r="G677" s="3">
        <v>5000004411</v>
      </c>
      <c r="H677" s="3" t="s">
        <v>1187</v>
      </c>
      <c r="I677" s="4" t="s">
        <v>1227</v>
      </c>
      <c r="J677" s="3" t="s">
        <v>371</v>
      </c>
      <c r="K677" s="5">
        <v>1</v>
      </c>
      <c r="L677" s="5">
        <v>4443.9799999999996</v>
      </c>
      <c r="M677" s="36">
        <f t="shared" si="50"/>
        <v>4443.9799999999996</v>
      </c>
      <c r="N677" s="21">
        <f t="shared" si="51"/>
        <v>4977.2575999999999</v>
      </c>
      <c r="O677" s="3"/>
      <c r="P677" s="3"/>
      <c r="Q677" s="3"/>
      <c r="R677" s="3"/>
      <c r="S677" s="6"/>
      <c r="T677" s="3"/>
      <c r="U677" s="3"/>
      <c r="V677" s="3"/>
      <c r="W677" s="3"/>
      <c r="X677" s="3"/>
      <c r="Y677" s="3"/>
      <c r="Z677" s="3"/>
      <c r="AA677" s="7" t="s">
        <v>1577</v>
      </c>
      <c r="AB677" s="8">
        <v>0</v>
      </c>
      <c r="AC677" s="9" t="str">
        <f t="shared" si="52"/>
        <v>БПН</v>
      </c>
    </row>
    <row r="678" spans="1:29" ht="15.6" x14ac:dyDescent="0.3">
      <c r="A678" s="29">
        <v>675</v>
      </c>
      <c r="B678" s="2" t="s">
        <v>27</v>
      </c>
      <c r="C678" s="52" t="s">
        <v>28</v>
      </c>
      <c r="D678" s="2"/>
      <c r="E678" s="2"/>
      <c r="F678" s="3" t="s">
        <v>1228</v>
      </c>
      <c r="G678" s="3">
        <v>5000012592</v>
      </c>
      <c r="H678" s="3" t="s">
        <v>1187</v>
      </c>
      <c r="I678" s="4" t="s">
        <v>1229</v>
      </c>
      <c r="J678" s="3" t="s">
        <v>371</v>
      </c>
      <c r="K678" s="5">
        <v>50</v>
      </c>
      <c r="L678" s="5">
        <v>9331.2000000000007</v>
      </c>
      <c r="M678" s="36">
        <f t="shared" si="50"/>
        <v>466560.00000000006</v>
      </c>
      <c r="N678" s="21">
        <f t="shared" si="51"/>
        <v>522547.20000000013</v>
      </c>
      <c r="O678" s="3"/>
      <c r="P678" s="3"/>
      <c r="Q678" s="3"/>
      <c r="R678" s="3"/>
      <c r="S678" s="6"/>
      <c r="T678" s="3"/>
      <c r="U678" s="3"/>
      <c r="V678" s="3"/>
      <c r="W678" s="3"/>
      <c r="X678" s="3"/>
      <c r="Y678" s="3"/>
      <c r="Z678" s="3"/>
      <c r="AA678" s="7" t="s">
        <v>1577</v>
      </c>
      <c r="AB678" s="8">
        <v>0</v>
      </c>
      <c r="AC678" s="9" t="str">
        <f t="shared" si="52"/>
        <v>БПН</v>
      </c>
    </row>
    <row r="679" spans="1:29" ht="15.6" x14ac:dyDescent="0.3">
      <c r="A679" s="29">
        <v>676</v>
      </c>
      <c r="B679" s="2" t="s">
        <v>27</v>
      </c>
      <c r="C679" s="52" t="s">
        <v>28</v>
      </c>
      <c r="D679" s="2"/>
      <c r="E679" s="2"/>
      <c r="F679" s="3" t="s">
        <v>1230</v>
      </c>
      <c r="G679" s="3">
        <v>5000005238</v>
      </c>
      <c r="H679" s="3" t="s">
        <v>1187</v>
      </c>
      <c r="I679" s="4" t="s">
        <v>1231</v>
      </c>
      <c r="J679" s="3" t="s">
        <v>233</v>
      </c>
      <c r="K679" s="5">
        <v>2</v>
      </c>
      <c r="L679" s="5">
        <v>13287.63</v>
      </c>
      <c r="M679" s="36">
        <f t="shared" si="50"/>
        <v>26575.26</v>
      </c>
      <c r="N679" s="21">
        <f t="shared" si="51"/>
        <v>29764.2912</v>
      </c>
      <c r="O679" s="3"/>
      <c r="P679" s="3"/>
      <c r="Q679" s="3"/>
      <c r="R679" s="3"/>
      <c r="S679" s="6"/>
      <c r="T679" s="3"/>
      <c r="U679" s="3"/>
      <c r="V679" s="3"/>
      <c r="W679" s="3"/>
      <c r="X679" s="3"/>
      <c r="Y679" s="3"/>
      <c r="Z679" s="3"/>
      <c r="AA679" s="7" t="s">
        <v>1577</v>
      </c>
      <c r="AB679" s="8">
        <v>0</v>
      </c>
      <c r="AC679" s="9" t="str">
        <f t="shared" si="52"/>
        <v>БПН</v>
      </c>
    </row>
    <row r="680" spans="1:29" ht="15.6" x14ac:dyDescent="0.3">
      <c r="A680" s="29">
        <v>677</v>
      </c>
      <c r="B680" s="2" t="s">
        <v>27</v>
      </c>
      <c r="C680" s="52" t="s">
        <v>28</v>
      </c>
      <c r="D680" s="2"/>
      <c r="E680" s="2"/>
      <c r="F680" s="3" t="s">
        <v>1232</v>
      </c>
      <c r="G680" s="3">
        <v>5000001464</v>
      </c>
      <c r="H680" s="3" t="s">
        <v>1187</v>
      </c>
      <c r="I680" s="4" t="s">
        <v>1233</v>
      </c>
      <c r="J680" s="3" t="s">
        <v>233</v>
      </c>
      <c r="K680" s="5">
        <v>80</v>
      </c>
      <c r="L680" s="5">
        <v>5832</v>
      </c>
      <c r="M680" s="36">
        <f t="shared" si="50"/>
        <v>466560</v>
      </c>
      <c r="N680" s="21">
        <f t="shared" si="51"/>
        <v>522547.20000000007</v>
      </c>
      <c r="O680" s="3"/>
      <c r="P680" s="3"/>
      <c r="Q680" s="3"/>
      <c r="R680" s="3"/>
      <c r="S680" s="6"/>
      <c r="T680" s="3"/>
      <c r="U680" s="3"/>
      <c r="V680" s="3"/>
      <c r="W680" s="3"/>
      <c r="X680" s="3"/>
      <c r="Y680" s="3"/>
      <c r="Z680" s="3"/>
      <c r="AA680" s="7" t="s">
        <v>1577</v>
      </c>
      <c r="AB680" s="8">
        <v>0</v>
      </c>
      <c r="AC680" s="9" t="str">
        <f t="shared" si="52"/>
        <v>БПН</v>
      </c>
    </row>
    <row r="681" spans="1:29" ht="15.6" x14ac:dyDescent="0.3">
      <c r="A681" s="29">
        <v>678</v>
      </c>
      <c r="B681" s="2" t="s">
        <v>27</v>
      </c>
      <c r="C681" s="52" t="s">
        <v>28</v>
      </c>
      <c r="D681" s="2"/>
      <c r="E681" s="2"/>
      <c r="F681" s="3" t="s">
        <v>1234</v>
      </c>
      <c r="G681" s="3">
        <v>5000009908</v>
      </c>
      <c r="H681" s="3" t="s">
        <v>1187</v>
      </c>
      <c r="I681" s="4" t="s">
        <v>1235</v>
      </c>
      <c r="J681" s="3" t="s">
        <v>233</v>
      </c>
      <c r="K681" s="5">
        <v>80</v>
      </c>
      <c r="L681" s="5">
        <v>676.51</v>
      </c>
      <c r="M681" s="36">
        <f t="shared" si="50"/>
        <v>54120.800000000003</v>
      </c>
      <c r="N681" s="21">
        <f t="shared" si="51"/>
        <v>60615.296000000009</v>
      </c>
      <c r="O681" s="3"/>
      <c r="P681" s="3"/>
      <c r="Q681" s="3"/>
      <c r="R681" s="3"/>
      <c r="S681" s="6"/>
      <c r="T681" s="3"/>
      <c r="U681" s="3"/>
      <c r="V681" s="3"/>
      <c r="W681" s="3"/>
      <c r="X681" s="3"/>
      <c r="Y681" s="3"/>
      <c r="Z681" s="3"/>
      <c r="AA681" s="7" t="s">
        <v>1577</v>
      </c>
      <c r="AB681" s="8">
        <v>0</v>
      </c>
      <c r="AC681" s="9" t="str">
        <f t="shared" si="52"/>
        <v>БПН</v>
      </c>
    </row>
    <row r="682" spans="1:29" ht="15.6" x14ac:dyDescent="0.3">
      <c r="A682" s="29">
        <v>679</v>
      </c>
      <c r="B682" s="2" t="s">
        <v>27</v>
      </c>
      <c r="C682" s="52" t="s">
        <v>28</v>
      </c>
      <c r="D682" s="2"/>
      <c r="E682" s="2"/>
      <c r="F682" s="3" t="s">
        <v>1236</v>
      </c>
      <c r="G682" s="3">
        <v>5000004391</v>
      </c>
      <c r="H682" s="3" t="s">
        <v>1187</v>
      </c>
      <c r="I682" s="4" t="s">
        <v>1237</v>
      </c>
      <c r="J682" s="3" t="s">
        <v>233</v>
      </c>
      <c r="K682" s="5">
        <v>10</v>
      </c>
      <c r="L682" s="5">
        <v>1073.0899999999999</v>
      </c>
      <c r="M682" s="36">
        <f t="shared" si="50"/>
        <v>10730.9</v>
      </c>
      <c r="N682" s="21">
        <f t="shared" si="51"/>
        <v>12018.608</v>
      </c>
      <c r="O682" s="3"/>
      <c r="P682" s="3"/>
      <c r="Q682" s="3"/>
      <c r="R682" s="3"/>
      <c r="S682" s="6"/>
      <c r="T682" s="3"/>
      <c r="U682" s="3"/>
      <c r="V682" s="3"/>
      <c r="W682" s="3"/>
      <c r="X682" s="3"/>
      <c r="Y682" s="3"/>
      <c r="Z682" s="3"/>
      <c r="AA682" s="7" t="s">
        <v>1577</v>
      </c>
      <c r="AB682" s="8">
        <v>0</v>
      </c>
      <c r="AC682" s="9" t="str">
        <f t="shared" si="52"/>
        <v>БПН</v>
      </c>
    </row>
    <row r="683" spans="1:29" ht="15.6" x14ac:dyDescent="0.3">
      <c r="A683" s="29">
        <v>680</v>
      </c>
      <c r="B683" s="2" t="s">
        <v>27</v>
      </c>
      <c r="C683" s="52" t="s">
        <v>28</v>
      </c>
      <c r="D683" s="2"/>
      <c r="E683" s="2"/>
      <c r="F683" s="3" t="s">
        <v>1238</v>
      </c>
      <c r="G683" s="3">
        <v>5000005285</v>
      </c>
      <c r="H683" s="3" t="s">
        <v>1187</v>
      </c>
      <c r="I683" s="4" t="s">
        <v>1239</v>
      </c>
      <c r="J683" s="3" t="s">
        <v>233</v>
      </c>
      <c r="K683" s="5">
        <v>700</v>
      </c>
      <c r="L683" s="5">
        <v>816.48</v>
      </c>
      <c r="M683" s="36">
        <f t="shared" si="50"/>
        <v>571536</v>
      </c>
      <c r="N683" s="21">
        <f t="shared" si="51"/>
        <v>640120.32000000007</v>
      </c>
      <c r="O683" s="3"/>
      <c r="P683" s="3"/>
      <c r="Q683" s="3"/>
      <c r="R683" s="3"/>
      <c r="S683" s="6"/>
      <c r="T683" s="3"/>
      <c r="U683" s="3"/>
      <c r="V683" s="3"/>
      <c r="W683" s="3"/>
      <c r="X683" s="3"/>
      <c r="Y683" s="3"/>
      <c r="Z683" s="3"/>
      <c r="AA683" s="7" t="s">
        <v>1577</v>
      </c>
      <c r="AB683" s="8">
        <v>0</v>
      </c>
      <c r="AC683" s="9" t="str">
        <f t="shared" si="52"/>
        <v>БПН</v>
      </c>
    </row>
    <row r="684" spans="1:29" ht="15.6" x14ac:dyDescent="0.3">
      <c r="A684" s="29">
        <v>681</v>
      </c>
      <c r="B684" s="2" t="s">
        <v>27</v>
      </c>
      <c r="C684" s="52" t="s">
        <v>28</v>
      </c>
      <c r="D684" s="2"/>
      <c r="E684" s="2"/>
      <c r="F684" s="3" t="s">
        <v>1240</v>
      </c>
      <c r="G684" s="3">
        <v>5000012613</v>
      </c>
      <c r="H684" s="3" t="s">
        <v>1187</v>
      </c>
      <c r="I684" s="4" t="s">
        <v>1241</v>
      </c>
      <c r="J684" s="3" t="s">
        <v>233</v>
      </c>
      <c r="K684" s="5">
        <v>10</v>
      </c>
      <c r="L684" s="5">
        <v>1403.18</v>
      </c>
      <c r="M684" s="36">
        <f t="shared" si="50"/>
        <v>14031.800000000001</v>
      </c>
      <c r="N684" s="21">
        <f t="shared" si="51"/>
        <v>15715.616000000004</v>
      </c>
      <c r="O684" s="3"/>
      <c r="P684" s="3"/>
      <c r="Q684" s="3"/>
      <c r="R684" s="3"/>
      <c r="S684" s="6"/>
      <c r="T684" s="3"/>
      <c r="U684" s="3"/>
      <c r="V684" s="3"/>
      <c r="W684" s="3"/>
      <c r="X684" s="3"/>
      <c r="Y684" s="3"/>
      <c r="Z684" s="3"/>
      <c r="AA684" s="7" t="s">
        <v>1577</v>
      </c>
      <c r="AB684" s="8">
        <v>0</v>
      </c>
      <c r="AC684" s="9" t="str">
        <f t="shared" si="52"/>
        <v>БПН</v>
      </c>
    </row>
    <row r="685" spans="1:29" ht="15.6" x14ac:dyDescent="0.3">
      <c r="A685" s="29">
        <v>682</v>
      </c>
      <c r="B685" s="2" t="s">
        <v>27</v>
      </c>
      <c r="C685" s="52" t="s">
        <v>28</v>
      </c>
      <c r="D685" s="2"/>
      <c r="E685" s="2"/>
      <c r="F685" s="3" t="s">
        <v>1242</v>
      </c>
      <c r="G685" s="3">
        <v>3000000956</v>
      </c>
      <c r="H685" s="3" t="s">
        <v>1187</v>
      </c>
      <c r="I685" s="4" t="s">
        <v>1243</v>
      </c>
      <c r="J685" s="3" t="s">
        <v>233</v>
      </c>
      <c r="K685" s="5">
        <v>3</v>
      </c>
      <c r="L685" s="5">
        <v>7838.21</v>
      </c>
      <c r="M685" s="36">
        <f t="shared" si="50"/>
        <v>23514.63</v>
      </c>
      <c r="N685" s="21">
        <f t="shared" si="51"/>
        <v>26336.385600000005</v>
      </c>
      <c r="O685" s="3"/>
      <c r="P685" s="3"/>
      <c r="Q685" s="3"/>
      <c r="R685" s="3"/>
      <c r="S685" s="6"/>
      <c r="T685" s="3"/>
      <c r="U685" s="3"/>
      <c r="V685" s="3"/>
      <c r="W685" s="3"/>
      <c r="X685" s="3"/>
      <c r="Y685" s="3"/>
      <c r="Z685" s="3"/>
      <c r="AA685" s="7" t="s">
        <v>1577</v>
      </c>
      <c r="AB685" s="8">
        <v>0</v>
      </c>
      <c r="AC685" s="9" t="str">
        <f t="shared" si="52"/>
        <v>БПН</v>
      </c>
    </row>
    <row r="686" spans="1:29" ht="15.6" x14ac:dyDescent="0.3">
      <c r="A686" s="29">
        <v>683</v>
      </c>
      <c r="B686" s="2" t="s">
        <v>27</v>
      </c>
      <c r="C686" s="52" t="s">
        <v>28</v>
      </c>
      <c r="D686" s="2"/>
      <c r="E686" s="2"/>
      <c r="F686" s="3" t="s">
        <v>1244</v>
      </c>
      <c r="G686" s="3">
        <v>5000006234</v>
      </c>
      <c r="H686" s="3" t="s">
        <v>1187</v>
      </c>
      <c r="I686" s="4" t="s">
        <v>1245</v>
      </c>
      <c r="J686" s="3" t="s">
        <v>233</v>
      </c>
      <c r="K686" s="5">
        <v>1</v>
      </c>
      <c r="L686" s="5">
        <v>7581.6</v>
      </c>
      <c r="M686" s="36">
        <f t="shared" si="50"/>
        <v>7581.6</v>
      </c>
      <c r="N686" s="21">
        <f t="shared" si="51"/>
        <v>8491.3920000000016</v>
      </c>
      <c r="O686" s="3"/>
      <c r="P686" s="3"/>
      <c r="Q686" s="3"/>
      <c r="R686" s="3"/>
      <c r="S686" s="6"/>
      <c r="T686" s="3"/>
      <c r="U686" s="3"/>
      <c r="V686" s="3"/>
      <c r="W686" s="3"/>
      <c r="X686" s="3"/>
      <c r="Y686" s="3"/>
      <c r="Z686" s="3"/>
      <c r="AA686" s="7" t="s">
        <v>1577</v>
      </c>
      <c r="AB686" s="8">
        <v>0</v>
      </c>
      <c r="AC686" s="9" t="str">
        <f t="shared" si="52"/>
        <v>БПН</v>
      </c>
    </row>
    <row r="687" spans="1:29" ht="15.6" x14ac:dyDescent="0.3">
      <c r="A687" s="29">
        <v>684</v>
      </c>
      <c r="B687" s="2" t="s">
        <v>27</v>
      </c>
      <c r="C687" s="52" t="s">
        <v>28</v>
      </c>
      <c r="D687" s="2"/>
      <c r="E687" s="2"/>
      <c r="F687" s="3" t="s">
        <v>1244</v>
      </c>
      <c r="G687" s="3">
        <v>5000006235</v>
      </c>
      <c r="H687" s="3" t="s">
        <v>1187</v>
      </c>
      <c r="I687" s="4" t="s">
        <v>1246</v>
      </c>
      <c r="J687" s="3" t="s">
        <v>185</v>
      </c>
      <c r="K687" s="5">
        <v>80</v>
      </c>
      <c r="L687" s="5">
        <v>2050.5300000000002</v>
      </c>
      <c r="M687" s="36">
        <f t="shared" si="50"/>
        <v>164042.40000000002</v>
      </c>
      <c r="N687" s="21">
        <f t="shared" si="51"/>
        <v>183727.48800000004</v>
      </c>
      <c r="O687" s="3"/>
      <c r="P687" s="3"/>
      <c r="Q687" s="3"/>
      <c r="R687" s="3"/>
      <c r="S687" s="6"/>
      <c r="T687" s="3"/>
      <c r="U687" s="3"/>
      <c r="V687" s="3"/>
      <c r="W687" s="3"/>
      <c r="X687" s="3"/>
      <c r="Y687" s="3"/>
      <c r="Z687" s="3"/>
      <c r="AA687" s="7" t="s">
        <v>1577</v>
      </c>
      <c r="AB687" s="8">
        <v>0</v>
      </c>
      <c r="AC687" s="9" t="str">
        <f t="shared" si="52"/>
        <v>БПН</v>
      </c>
    </row>
    <row r="688" spans="1:29" ht="15.6" x14ac:dyDescent="0.3">
      <c r="A688" s="29">
        <v>685</v>
      </c>
      <c r="B688" s="2" t="s">
        <v>27</v>
      </c>
      <c r="C688" s="52" t="s">
        <v>28</v>
      </c>
      <c r="D688" s="2"/>
      <c r="E688" s="2"/>
      <c r="F688" s="3" t="s">
        <v>1247</v>
      </c>
      <c r="G688" s="3">
        <v>5000016384</v>
      </c>
      <c r="H688" s="3" t="s">
        <v>1187</v>
      </c>
      <c r="I688" s="4" t="s">
        <v>1248</v>
      </c>
      <c r="J688" s="3" t="s">
        <v>185</v>
      </c>
      <c r="K688" s="5">
        <v>40</v>
      </c>
      <c r="L688" s="5">
        <v>4108.43</v>
      </c>
      <c r="M688" s="36">
        <f t="shared" si="50"/>
        <v>164337.20000000001</v>
      </c>
      <c r="N688" s="21">
        <f t="shared" si="51"/>
        <v>184057.66400000002</v>
      </c>
      <c r="O688" s="3"/>
      <c r="P688" s="3"/>
      <c r="Q688" s="3"/>
      <c r="R688" s="3"/>
      <c r="S688" s="6"/>
      <c r="T688" s="3"/>
      <c r="U688" s="3"/>
      <c r="V688" s="3"/>
      <c r="W688" s="3"/>
      <c r="X688" s="3"/>
      <c r="Y688" s="3"/>
      <c r="Z688" s="3"/>
      <c r="AA688" s="7" t="s">
        <v>1577</v>
      </c>
      <c r="AB688" s="8">
        <v>0</v>
      </c>
      <c r="AC688" s="9" t="str">
        <f t="shared" si="52"/>
        <v>БПН</v>
      </c>
    </row>
    <row r="689" spans="1:29" ht="15.6" x14ac:dyDescent="0.3">
      <c r="A689" s="29">
        <v>686</v>
      </c>
      <c r="B689" s="2" t="s">
        <v>27</v>
      </c>
      <c r="C689" s="52" t="s">
        <v>28</v>
      </c>
      <c r="D689" s="2"/>
      <c r="E689" s="2"/>
      <c r="F689" s="3" t="s">
        <v>1247</v>
      </c>
      <c r="G689" s="3">
        <v>5000012625</v>
      </c>
      <c r="H689" s="3" t="s">
        <v>1187</v>
      </c>
      <c r="I689" s="4" t="s">
        <v>1249</v>
      </c>
      <c r="J689" s="3" t="s">
        <v>185</v>
      </c>
      <c r="K689" s="5">
        <v>20</v>
      </c>
      <c r="L689" s="5">
        <v>2050.5300000000002</v>
      </c>
      <c r="M689" s="36">
        <f t="shared" si="50"/>
        <v>41010.600000000006</v>
      </c>
      <c r="N689" s="21">
        <f t="shared" si="51"/>
        <v>45931.87200000001</v>
      </c>
      <c r="O689" s="3"/>
      <c r="P689" s="3"/>
      <c r="Q689" s="3"/>
      <c r="R689" s="3"/>
      <c r="S689" s="6"/>
      <c r="T689" s="3"/>
      <c r="U689" s="3"/>
      <c r="V689" s="3"/>
      <c r="W689" s="3"/>
      <c r="X689" s="3"/>
      <c r="Y689" s="3"/>
      <c r="Z689" s="3"/>
      <c r="AA689" s="7" t="s">
        <v>1577</v>
      </c>
      <c r="AB689" s="8">
        <v>0</v>
      </c>
      <c r="AC689" s="9" t="str">
        <f t="shared" si="52"/>
        <v>БПН</v>
      </c>
    </row>
    <row r="690" spans="1:29" ht="15.6" x14ac:dyDescent="0.3">
      <c r="A690" s="29">
        <v>687</v>
      </c>
      <c r="B690" s="2" t="s">
        <v>27</v>
      </c>
      <c r="C690" s="52" t="s">
        <v>28</v>
      </c>
      <c r="D690" s="2"/>
      <c r="E690" s="2"/>
      <c r="F690" s="3" t="s">
        <v>1247</v>
      </c>
      <c r="G690" s="3">
        <v>5000006248</v>
      </c>
      <c r="H690" s="3" t="s">
        <v>1187</v>
      </c>
      <c r="I690" s="4" t="s">
        <v>1250</v>
      </c>
      <c r="J690" s="3" t="s">
        <v>185</v>
      </c>
      <c r="K690" s="5">
        <v>10</v>
      </c>
      <c r="L690" s="5">
        <v>5248.8</v>
      </c>
      <c r="M690" s="36">
        <f t="shared" si="50"/>
        <v>52488</v>
      </c>
      <c r="N690" s="21">
        <f t="shared" si="51"/>
        <v>58786.560000000005</v>
      </c>
      <c r="O690" s="3"/>
      <c r="P690" s="3"/>
      <c r="Q690" s="3"/>
      <c r="R690" s="3"/>
      <c r="S690" s="6"/>
      <c r="T690" s="3"/>
      <c r="U690" s="3"/>
      <c r="V690" s="3"/>
      <c r="W690" s="3"/>
      <c r="X690" s="3"/>
      <c r="Y690" s="3"/>
      <c r="Z690" s="3"/>
      <c r="AA690" s="7" t="s">
        <v>1577</v>
      </c>
      <c r="AB690" s="8">
        <v>0</v>
      </c>
      <c r="AC690" s="9" t="str">
        <f t="shared" si="52"/>
        <v>БПН</v>
      </c>
    </row>
    <row r="691" spans="1:29" ht="15.6" x14ac:dyDescent="0.3">
      <c r="A691" s="29">
        <v>688</v>
      </c>
      <c r="B691" s="2" t="s">
        <v>27</v>
      </c>
      <c r="C691" s="52" t="s">
        <v>28</v>
      </c>
      <c r="D691" s="2"/>
      <c r="E691" s="2"/>
      <c r="F691" s="3" t="s">
        <v>1247</v>
      </c>
      <c r="G691" s="3">
        <v>5000032240</v>
      </c>
      <c r="H691" s="3" t="s">
        <v>1187</v>
      </c>
      <c r="I691" s="4" t="s">
        <v>1251</v>
      </c>
      <c r="J691" s="3" t="s">
        <v>185</v>
      </c>
      <c r="K691" s="5">
        <v>5</v>
      </c>
      <c r="L691" s="5">
        <v>2916</v>
      </c>
      <c r="M691" s="36">
        <f t="shared" si="50"/>
        <v>14580</v>
      </c>
      <c r="N691" s="21">
        <f t="shared" si="51"/>
        <v>16329.600000000002</v>
      </c>
      <c r="O691" s="3"/>
      <c r="P691" s="3"/>
      <c r="Q691" s="3"/>
      <c r="R691" s="3"/>
      <c r="S691" s="6"/>
      <c r="T691" s="3"/>
      <c r="U691" s="3"/>
      <c r="V691" s="3"/>
      <c r="W691" s="3"/>
      <c r="X691" s="3"/>
      <c r="Y691" s="3"/>
      <c r="Z691" s="3"/>
      <c r="AA691" s="7" t="s">
        <v>1577</v>
      </c>
      <c r="AB691" s="8">
        <v>0</v>
      </c>
      <c r="AC691" s="9" t="str">
        <f t="shared" si="52"/>
        <v>БПН</v>
      </c>
    </row>
    <row r="692" spans="1:29" ht="15.6" x14ac:dyDescent="0.3">
      <c r="A692" s="29">
        <v>689</v>
      </c>
      <c r="B692" s="2" t="s">
        <v>27</v>
      </c>
      <c r="C692" s="52" t="s">
        <v>28</v>
      </c>
      <c r="D692" s="2"/>
      <c r="E692" s="2"/>
      <c r="F692" s="3" t="s">
        <v>1252</v>
      </c>
      <c r="G692" s="3">
        <v>5000006283</v>
      </c>
      <c r="H692" s="3" t="s">
        <v>1187</v>
      </c>
      <c r="I692" s="4" t="s">
        <v>1253</v>
      </c>
      <c r="J692" s="3" t="s">
        <v>185</v>
      </c>
      <c r="K692" s="5">
        <v>10</v>
      </c>
      <c r="L692" s="5">
        <v>3075.8</v>
      </c>
      <c r="M692" s="36">
        <f t="shared" si="50"/>
        <v>30758</v>
      </c>
      <c r="N692" s="21">
        <f t="shared" si="51"/>
        <v>34448.960000000006</v>
      </c>
      <c r="O692" s="3"/>
      <c r="P692" s="3"/>
      <c r="Q692" s="3"/>
      <c r="R692" s="3"/>
      <c r="S692" s="6"/>
      <c r="T692" s="3"/>
      <c r="U692" s="3"/>
      <c r="V692" s="3"/>
      <c r="W692" s="3"/>
      <c r="X692" s="3"/>
      <c r="Y692" s="3"/>
      <c r="Z692" s="3"/>
      <c r="AA692" s="7" t="s">
        <v>1577</v>
      </c>
      <c r="AB692" s="8">
        <v>0</v>
      </c>
      <c r="AC692" s="9" t="str">
        <f t="shared" si="52"/>
        <v>БПН</v>
      </c>
    </row>
    <row r="693" spans="1:29" ht="15.6" x14ac:dyDescent="0.3">
      <c r="A693" s="29">
        <v>690</v>
      </c>
      <c r="B693" s="2" t="s">
        <v>27</v>
      </c>
      <c r="C693" s="52" t="s">
        <v>28</v>
      </c>
      <c r="D693" s="2"/>
      <c r="E693" s="2"/>
      <c r="F693" s="3" t="s">
        <v>1254</v>
      </c>
      <c r="G693" s="3">
        <v>5000006339</v>
      </c>
      <c r="H693" s="3" t="s">
        <v>1187</v>
      </c>
      <c r="I693" s="4" t="s">
        <v>1255</v>
      </c>
      <c r="J693" s="3" t="s">
        <v>233</v>
      </c>
      <c r="K693" s="5">
        <v>1</v>
      </c>
      <c r="L693" s="5">
        <v>7464.96</v>
      </c>
      <c r="M693" s="36">
        <f t="shared" si="50"/>
        <v>7464.96</v>
      </c>
      <c r="N693" s="21">
        <f t="shared" si="51"/>
        <v>8360.7552000000014</v>
      </c>
      <c r="O693" s="3"/>
      <c r="P693" s="3"/>
      <c r="Q693" s="3"/>
      <c r="R693" s="3"/>
      <c r="S693" s="6"/>
      <c r="T693" s="3"/>
      <c r="U693" s="3"/>
      <c r="V693" s="3"/>
      <c r="W693" s="3"/>
      <c r="X693" s="3"/>
      <c r="Y693" s="3"/>
      <c r="Z693" s="3"/>
      <c r="AA693" s="7" t="s">
        <v>1577</v>
      </c>
      <c r="AB693" s="8">
        <v>0</v>
      </c>
      <c r="AC693" s="9" t="str">
        <f t="shared" si="52"/>
        <v>БПН</v>
      </c>
    </row>
    <row r="694" spans="1:29" ht="15.6" x14ac:dyDescent="0.3">
      <c r="A694" s="29">
        <v>691</v>
      </c>
      <c r="B694" s="2" t="s">
        <v>27</v>
      </c>
      <c r="C694" s="52" t="s">
        <v>28</v>
      </c>
      <c r="D694" s="2"/>
      <c r="E694" s="2"/>
      <c r="F694" s="3" t="s">
        <v>1256</v>
      </c>
      <c r="G694" s="3">
        <v>5000006223</v>
      </c>
      <c r="H694" s="3" t="s">
        <v>1187</v>
      </c>
      <c r="I694" s="4" t="s">
        <v>1257</v>
      </c>
      <c r="J694" s="3" t="s">
        <v>185</v>
      </c>
      <c r="K694" s="5">
        <v>2</v>
      </c>
      <c r="L694" s="5">
        <v>74649.600000000006</v>
      </c>
      <c r="M694" s="36">
        <f t="shared" si="50"/>
        <v>149299.20000000001</v>
      </c>
      <c r="N694" s="21">
        <f t="shared" si="51"/>
        <v>167215.10400000002</v>
      </c>
      <c r="O694" s="3"/>
      <c r="P694" s="3"/>
      <c r="Q694" s="3"/>
      <c r="R694" s="3"/>
      <c r="S694" s="6"/>
      <c r="T694" s="3"/>
      <c r="U694" s="3"/>
      <c r="V694" s="3"/>
      <c r="W694" s="3"/>
      <c r="X694" s="3"/>
      <c r="Y694" s="3"/>
      <c r="Z694" s="3"/>
      <c r="AA694" s="7" t="s">
        <v>1577</v>
      </c>
      <c r="AB694" s="8">
        <v>0</v>
      </c>
      <c r="AC694" s="9" t="str">
        <f t="shared" si="52"/>
        <v>БПН</v>
      </c>
    </row>
    <row r="695" spans="1:29" ht="15.6" x14ac:dyDescent="0.3">
      <c r="A695" s="29">
        <v>692</v>
      </c>
      <c r="B695" s="2" t="s">
        <v>27</v>
      </c>
      <c r="C695" s="52" t="s">
        <v>28</v>
      </c>
      <c r="D695" s="2"/>
      <c r="E695" s="2"/>
      <c r="F695" s="3" t="s">
        <v>1258</v>
      </c>
      <c r="G695" s="3">
        <v>5000032169</v>
      </c>
      <c r="H695" s="3" t="s">
        <v>1187</v>
      </c>
      <c r="I695" s="4" t="s">
        <v>1259</v>
      </c>
      <c r="J695" s="3" t="s">
        <v>185</v>
      </c>
      <c r="K695" s="5">
        <v>10</v>
      </c>
      <c r="L695" s="5">
        <v>2682.72</v>
      </c>
      <c r="M695" s="36">
        <f t="shared" si="50"/>
        <v>26827.199999999997</v>
      </c>
      <c r="N695" s="21">
        <f t="shared" si="51"/>
        <v>30046.464</v>
      </c>
      <c r="O695" s="3"/>
      <c r="P695" s="3"/>
      <c r="Q695" s="3"/>
      <c r="R695" s="3"/>
      <c r="S695" s="6"/>
      <c r="T695" s="3"/>
      <c r="U695" s="3"/>
      <c r="V695" s="3"/>
      <c r="W695" s="3"/>
      <c r="X695" s="3"/>
      <c r="Y695" s="3"/>
      <c r="Z695" s="3"/>
      <c r="AA695" s="7" t="s">
        <v>1577</v>
      </c>
      <c r="AB695" s="8">
        <v>0</v>
      </c>
      <c r="AC695" s="9" t="str">
        <f t="shared" si="52"/>
        <v>БПН</v>
      </c>
    </row>
    <row r="696" spans="1:29" ht="15.6" x14ac:dyDescent="0.3">
      <c r="A696" s="29">
        <v>693</v>
      </c>
      <c r="B696" s="2" t="s">
        <v>27</v>
      </c>
      <c r="C696" s="52" t="s">
        <v>28</v>
      </c>
      <c r="D696" s="2"/>
      <c r="E696" s="2"/>
      <c r="F696" s="3" t="s">
        <v>1260</v>
      </c>
      <c r="G696" s="3">
        <v>5000004396</v>
      </c>
      <c r="H696" s="3" t="s">
        <v>1187</v>
      </c>
      <c r="I696" s="4" t="s">
        <v>1261</v>
      </c>
      <c r="J696" s="3" t="s">
        <v>185</v>
      </c>
      <c r="K696" s="5">
        <v>1</v>
      </c>
      <c r="L696" s="5">
        <v>7115.04</v>
      </c>
      <c r="M696" s="36">
        <f t="shared" ref="M696:M756" si="53">L696*K696</f>
        <v>7115.04</v>
      </c>
      <c r="N696" s="21">
        <f t="shared" ref="N696:N756" si="54">M696*1.12</f>
        <v>7968.8448000000008</v>
      </c>
      <c r="O696" s="3"/>
      <c r="P696" s="3"/>
      <c r="Q696" s="3"/>
      <c r="R696" s="3"/>
      <c r="S696" s="6"/>
      <c r="T696" s="3"/>
      <c r="U696" s="3"/>
      <c r="V696" s="3"/>
      <c r="W696" s="3"/>
      <c r="X696" s="3"/>
      <c r="Y696" s="3"/>
      <c r="Z696" s="3"/>
      <c r="AA696" s="7" t="s">
        <v>1577</v>
      </c>
      <c r="AB696" s="8">
        <v>0</v>
      </c>
      <c r="AC696" s="9" t="str">
        <f t="shared" si="52"/>
        <v>БПН</v>
      </c>
    </row>
    <row r="697" spans="1:29" ht="15.6" x14ac:dyDescent="0.3">
      <c r="A697" s="29">
        <v>694</v>
      </c>
      <c r="B697" s="2" t="s">
        <v>27</v>
      </c>
      <c r="C697" s="52" t="s">
        <v>28</v>
      </c>
      <c r="D697" s="2"/>
      <c r="E697" s="2"/>
      <c r="F697" s="3" t="s">
        <v>1262</v>
      </c>
      <c r="G697" s="3">
        <v>5000006226</v>
      </c>
      <c r="H697" s="3" t="s">
        <v>1187</v>
      </c>
      <c r="I697" s="4" t="s">
        <v>1263</v>
      </c>
      <c r="J697" s="3" t="s">
        <v>233</v>
      </c>
      <c r="K697" s="5">
        <v>2</v>
      </c>
      <c r="L697" s="5">
        <v>8836.52</v>
      </c>
      <c r="M697" s="36">
        <f t="shared" si="53"/>
        <v>17673.04</v>
      </c>
      <c r="N697" s="21">
        <f t="shared" si="54"/>
        <v>19793.804800000002</v>
      </c>
      <c r="O697" s="3"/>
      <c r="P697" s="3"/>
      <c r="Q697" s="3"/>
      <c r="R697" s="3"/>
      <c r="S697" s="6"/>
      <c r="T697" s="3"/>
      <c r="U697" s="3"/>
      <c r="V697" s="3"/>
      <c r="W697" s="3"/>
      <c r="X697" s="3"/>
      <c r="Y697" s="3"/>
      <c r="Z697" s="3"/>
      <c r="AA697" s="7" t="s">
        <v>1577</v>
      </c>
      <c r="AB697" s="8">
        <v>0</v>
      </c>
      <c r="AC697" s="9" t="str">
        <f t="shared" ref="AC697:AC756" si="55">IF(M697&gt;1966000,"ОК","БПН")</f>
        <v>БПН</v>
      </c>
    </row>
    <row r="698" spans="1:29" ht="15.6" x14ac:dyDescent="0.3">
      <c r="A698" s="29">
        <v>695</v>
      </c>
      <c r="B698" s="2" t="s">
        <v>27</v>
      </c>
      <c r="C698" s="52" t="s">
        <v>28</v>
      </c>
      <c r="D698" s="2"/>
      <c r="E698" s="2"/>
      <c r="F698" s="3" t="s">
        <v>1264</v>
      </c>
      <c r="G698" s="3">
        <v>5000006225</v>
      </c>
      <c r="H698" s="3" t="s">
        <v>1187</v>
      </c>
      <c r="I698" s="4" t="s">
        <v>1265</v>
      </c>
      <c r="J698" s="3" t="s">
        <v>233</v>
      </c>
      <c r="K698" s="5">
        <v>1</v>
      </c>
      <c r="L698" s="5">
        <v>4443.9799999999996</v>
      </c>
      <c r="M698" s="36">
        <f t="shared" si="53"/>
        <v>4443.9799999999996</v>
      </c>
      <c r="N698" s="21">
        <f t="shared" si="54"/>
        <v>4977.2575999999999</v>
      </c>
      <c r="O698" s="3"/>
      <c r="P698" s="3"/>
      <c r="Q698" s="3"/>
      <c r="R698" s="3"/>
      <c r="S698" s="6"/>
      <c r="T698" s="3"/>
      <c r="U698" s="3"/>
      <c r="V698" s="3"/>
      <c r="W698" s="3"/>
      <c r="X698" s="3"/>
      <c r="Y698" s="3"/>
      <c r="Z698" s="3"/>
      <c r="AA698" s="7" t="s">
        <v>1577</v>
      </c>
      <c r="AB698" s="8">
        <v>0</v>
      </c>
      <c r="AC698" s="9" t="str">
        <f t="shared" si="55"/>
        <v>БПН</v>
      </c>
    </row>
    <row r="699" spans="1:29" ht="15.6" x14ac:dyDescent="0.3">
      <c r="A699" s="29">
        <v>696</v>
      </c>
      <c r="B699" s="2" t="s">
        <v>27</v>
      </c>
      <c r="C699" s="52" t="s">
        <v>28</v>
      </c>
      <c r="D699" s="2"/>
      <c r="E699" s="2"/>
      <c r="F699" s="3" t="s">
        <v>1266</v>
      </c>
      <c r="G699" s="3">
        <v>5000006632</v>
      </c>
      <c r="H699" s="3" t="s">
        <v>1187</v>
      </c>
      <c r="I699" s="4" t="s">
        <v>1267</v>
      </c>
      <c r="J699" s="3" t="s">
        <v>233</v>
      </c>
      <c r="K699" s="5">
        <v>5</v>
      </c>
      <c r="L699" s="5">
        <v>2601.0700000000002</v>
      </c>
      <c r="M699" s="36">
        <f t="shared" si="53"/>
        <v>13005.35</v>
      </c>
      <c r="N699" s="21">
        <f t="shared" si="54"/>
        <v>14565.992000000002</v>
      </c>
      <c r="O699" s="3"/>
      <c r="P699" s="3"/>
      <c r="Q699" s="3"/>
      <c r="R699" s="3"/>
      <c r="S699" s="6"/>
      <c r="T699" s="3"/>
      <c r="U699" s="3"/>
      <c r="V699" s="3"/>
      <c r="W699" s="3"/>
      <c r="X699" s="3"/>
      <c r="Y699" s="3"/>
      <c r="Z699" s="3"/>
      <c r="AA699" s="7" t="s">
        <v>1577</v>
      </c>
      <c r="AB699" s="8">
        <v>0</v>
      </c>
      <c r="AC699" s="9" t="str">
        <f t="shared" si="55"/>
        <v>БПН</v>
      </c>
    </row>
    <row r="700" spans="1:29" ht="15.6" x14ac:dyDescent="0.3">
      <c r="A700" s="29">
        <v>697</v>
      </c>
      <c r="B700" s="2" t="s">
        <v>27</v>
      </c>
      <c r="C700" s="52" t="s">
        <v>28</v>
      </c>
      <c r="D700" s="2"/>
      <c r="E700" s="2"/>
      <c r="F700" s="3" t="s">
        <v>1268</v>
      </c>
      <c r="G700" s="3">
        <v>5000013238</v>
      </c>
      <c r="H700" s="3" t="s">
        <v>1187</v>
      </c>
      <c r="I700" s="4" t="s">
        <v>1269</v>
      </c>
      <c r="J700" s="3" t="s">
        <v>233</v>
      </c>
      <c r="K700" s="5">
        <v>0.02</v>
      </c>
      <c r="L700" s="5">
        <v>78148.800000000003</v>
      </c>
      <c r="M700" s="36">
        <f t="shared" si="53"/>
        <v>1562.9760000000001</v>
      </c>
      <c r="N700" s="21">
        <f t="shared" si="54"/>
        <v>1750.5331200000003</v>
      </c>
      <c r="O700" s="3"/>
      <c r="P700" s="3"/>
      <c r="Q700" s="3"/>
      <c r="R700" s="3"/>
      <c r="S700" s="6"/>
      <c r="T700" s="3"/>
      <c r="U700" s="3"/>
      <c r="V700" s="3"/>
      <c r="W700" s="3"/>
      <c r="X700" s="3"/>
      <c r="Y700" s="3"/>
      <c r="Z700" s="3"/>
      <c r="AA700" s="7" t="s">
        <v>1577</v>
      </c>
      <c r="AB700" s="8">
        <v>0</v>
      </c>
      <c r="AC700" s="9" t="str">
        <f t="shared" si="55"/>
        <v>БПН</v>
      </c>
    </row>
    <row r="701" spans="1:29" ht="15.6" x14ac:dyDescent="0.3">
      <c r="A701" s="29">
        <v>698</v>
      </c>
      <c r="B701" s="2" t="s">
        <v>27</v>
      </c>
      <c r="C701" s="52" t="s">
        <v>28</v>
      </c>
      <c r="D701" s="2"/>
      <c r="E701" s="2"/>
      <c r="F701" s="3" t="s">
        <v>1270</v>
      </c>
      <c r="G701" s="3">
        <v>5000006296</v>
      </c>
      <c r="H701" s="3" t="s">
        <v>1187</v>
      </c>
      <c r="I701" s="4" t="s">
        <v>1271</v>
      </c>
      <c r="J701" s="3" t="s">
        <v>233</v>
      </c>
      <c r="K701" s="5">
        <v>0.25</v>
      </c>
      <c r="L701" s="5">
        <v>488721.59999999992</v>
      </c>
      <c r="M701" s="36">
        <f t="shared" si="53"/>
        <v>122180.39999999998</v>
      </c>
      <c r="N701" s="21">
        <f t="shared" si="54"/>
        <v>136842.04799999998</v>
      </c>
      <c r="O701" s="3"/>
      <c r="P701" s="3"/>
      <c r="Q701" s="3"/>
      <c r="R701" s="3"/>
      <c r="S701" s="6"/>
      <c r="T701" s="3"/>
      <c r="U701" s="3"/>
      <c r="V701" s="3"/>
      <c r="W701" s="3"/>
      <c r="X701" s="3"/>
      <c r="Y701" s="3"/>
      <c r="Z701" s="3"/>
      <c r="AA701" s="7" t="s">
        <v>1577</v>
      </c>
      <c r="AB701" s="8">
        <v>0</v>
      </c>
      <c r="AC701" s="9" t="str">
        <f t="shared" si="55"/>
        <v>БПН</v>
      </c>
    </row>
    <row r="702" spans="1:29" ht="15.6" x14ac:dyDescent="0.3">
      <c r="A702" s="29">
        <v>699</v>
      </c>
      <c r="B702" s="2" t="s">
        <v>27</v>
      </c>
      <c r="C702" s="52" t="s">
        <v>28</v>
      </c>
      <c r="D702" s="2"/>
      <c r="E702" s="2"/>
      <c r="F702" s="3" t="s">
        <v>1272</v>
      </c>
      <c r="G702" s="3">
        <v>5000006297</v>
      </c>
      <c r="H702" s="3" t="s">
        <v>1187</v>
      </c>
      <c r="I702" s="4" t="s">
        <v>1273</v>
      </c>
      <c r="J702" s="3" t="s">
        <v>233</v>
      </c>
      <c r="K702" s="5">
        <v>0.02</v>
      </c>
      <c r="L702" s="5">
        <v>163296</v>
      </c>
      <c r="M702" s="36">
        <f t="shared" si="53"/>
        <v>3265.92</v>
      </c>
      <c r="N702" s="21">
        <f t="shared" si="54"/>
        <v>3657.8304000000003</v>
      </c>
      <c r="O702" s="3"/>
      <c r="P702" s="3"/>
      <c r="Q702" s="3"/>
      <c r="R702" s="3"/>
      <c r="S702" s="6"/>
      <c r="T702" s="3"/>
      <c r="U702" s="3"/>
      <c r="V702" s="3"/>
      <c r="W702" s="3"/>
      <c r="X702" s="3"/>
      <c r="Y702" s="3"/>
      <c r="Z702" s="3"/>
      <c r="AA702" s="7" t="s">
        <v>1577</v>
      </c>
      <c r="AB702" s="8">
        <v>0</v>
      </c>
      <c r="AC702" s="9" t="str">
        <f t="shared" si="55"/>
        <v>БПН</v>
      </c>
    </row>
    <row r="703" spans="1:29" ht="15.6" x14ac:dyDescent="0.3">
      <c r="A703" s="29">
        <v>700</v>
      </c>
      <c r="B703" s="2" t="s">
        <v>27</v>
      </c>
      <c r="C703" s="52" t="s">
        <v>28</v>
      </c>
      <c r="D703" s="2"/>
      <c r="E703" s="2"/>
      <c r="F703" s="3" t="s">
        <v>1274</v>
      </c>
      <c r="G703" s="3">
        <v>3000000069</v>
      </c>
      <c r="H703" s="3" t="s">
        <v>1187</v>
      </c>
      <c r="I703" s="4" t="s">
        <v>1275</v>
      </c>
      <c r="J703" s="3" t="s">
        <v>233</v>
      </c>
      <c r="K703" s="5">
        <v>0.02</v>
      </c>
      <c r="L703" s="5">
        <v>227448</v>
      </c>
      <c r="M703" s="36">
        <f t="shared" si="53"/>
        <v>4548.96</v>
      </c>
      <c r="N703" s="21">
        <f t="shared" si="54"/>
        <v>5094.8352000000004</v>
      </c>
      <c r="O703" s="3"/>
      <c r="P703" s="3"/>
      <c r="Q703" s="3"/>
      <c r="R703" s="3"/>
      <c r="S703" s="6"/>
      <c r="T703" s="3"/>
      <c r="U703" s="3"/>
      <c r="V703" s="3"/>
      <c r="W703" s="3"/>
      <c r="X703" s="3"/>
      <c r="Y703" s="3"/>
      <c r="Z703" s="3"/>
      <c r="AA703" s="7" t="s">
        <v>1577</v>
      </c>
      <c r="AB703" s="8">
        <v>0</v>
      </c>
      <c r="AC703" s="9" t="str">
        <f t="shared" si="55"/>
        <v>БПН</v>
      </c>
    </row>
    <row r="704" spans="1:29" ht="15.6" x14ac:dyDescent="0.3">
      <c r="A704" s="29">
        <v>701</v>
      </c>
      <c r="B704" s="2" t="s">
        <v>27</v>
      </c>
      <c r="C704" s="52" t="s">
        <v>28</v>
      </c>
      <c r="D704" s="2"/>
      <c r="E704" s="2"/>
      <c r="F704" s="3" t="s">
        <v>1276</v>
      </c>
      <c r="G704" s="3">
        <v>5000006430</v>
      </c>
      <c r="H704" s="3" t="s">
        <v>1187</v>
      </c>
      <c r="I704" s="4" t="s">
        <v>1277</v>
      </c>
      <c r="J704" s="3" t="s">
        <v>233</v>
      </c>
      <c r="K704" s="5">
        <v>0.02</v>
      </c>
      <c r="L704" s="5">
        <v>186624</v>
      </c>
      <c r="M704" s="36">
        <f t="shared" si="53"/>
        <v>3732.48</v>
      </c>
      <c r="N704" s="21">
        <f t="shared" si="54"/>
        <v>4180.3776000000007</v>
      </c>
      <c r="O704" s="3"/>
      <c r="P704" s="3"/>
      <c r="Q704" s="3"/>
      <c r="R704" s="3"/>
      <c r="S704" s="6"/>
      <c r="T704" s="3"/>
      <c r="U704" s="3"/>
      <c r="V704" s="3"/>
      <c r="W704" s="3"/>
      <c r="X704" s="3"/>
      <c r="Y704" s="3"/>
      <c r="Z704" s="3"/>
      <c r="AA704" s="7" t="s">
        <v>1577</v>
      </c>
      <c r="AB704" s="8">
        <v>0</v>
      </c>
      <c r="AC704" s="9" t="str">
        <f t="shared" si="55"/>
        <v>БПН</v>
      </c>
    </row>
    <row r="705" spans="1:29" ht="15.6" x14ac:dyDescent="0.3">
      <c r="A705" s="29">
        <v>702</v>
      </c>
      <c r="B705" s="2" t="s">
        <v>27</v>
      </c>
      <c r="C705" s="52" t="s">
        <v>28</v>
      </c>
      <c r="D705" s="2"/>
      <c r="E705" s="2"/>
      <c r="F705" s="3" t="s">
        <v>1276</v>
      </c>
      <c r="G705" s="3">
        <v>5000006424</v>
      </c>
      <c r="H705" s="3" t="s">
        <v>1187</v>
      </c>
      <c r="I705" s="4" t="s">
        <v>1278</v>
      </c>
      <c r="J705" s="3" t="s">
        <v>185</v>
      </c>
      <c r="K705" s="5">
        <v>20</v>
      </c>
      <c r="L705" s="5">
        <v>1364.69</v>
      </c>
      <c r="M705" s="36">
        <f t="shared" si="53"/>
        <v>27293.800000000003</v>
      </c>
      <c r="N705" s="21">
        <f t="shared" si="54"/>
        <v>30569.056000000008</v>
      </c>
      <c r="O705" s="3"/>
      <c r="P705" s="3"/>
      <c r="Q705" s="3"/>
      <c r="R705" s="3"/>
      <c r="S705" s="6"/>
      <c r="T705" s="3"/>
      <c r="U705" s="3"/>
      <c r="V705" s="3"/>
      <c r="W705" s="3"/>
      <c r="X705" s="3"/>
      <c r="Y705" s="3"/>
      <c r="Z705" s="3"/>
      <c r="AA705" s="7" t="s">
        <v>1577</v>
      </c>
      <c r="AB705" s="8">
        <v>0</v>
      </c>
      <c r="AC705" s="9" t="str">
        <f t="shared" si="55"/>
        <v>БПН</v>
      </c>
    </row>
    <row r="706" spans="1:29" ht="15.6" x14ac:dyDescent="0.3">
      <c r="A706" s="29">
        <v>703</v>
      </c>
      <c r="B706" s="2" t="s">
        <v>27</v>
      </c>
      <c r="C706" s="52" t="s">
        <v>28</v>
      </c>
      <c r="D706" s="2"/>
      <c r="E706" s="2"/>
      <c r="F706" s="3" t="s">
        <v>1279</v>
      </c>
      <c r="G706" s="3">
        <v>5000001262</v>
      </c>
      <c r="H706" s="3" t="s">
        <v>1187</v>
      </c>
      <c r="I706" s="4" t="s">
        <v>1280</v>
      </c>
      <c r="J706" s="3" t="s">
        <v>185</v>
      </c>
      <c r="K706" s="5">
        <v>40</v>
      </c>
      <c r="L706" s="5">
        <v>1283.04</v>
      </c>
      <c r="M706" s="36">
        <f t="shared" si="53"/>
        <v>51321.599999999999</v>
      </c>
      <c r="N706" s="21">
        <f t="shared" si="54"/>
        <v>57480.192000000003</v>
      </c>
      <c r="O706" s="3"/>
      <c r="P706" s="3"/>
      <c r="Q706" s="3"/>
      <c r="R706" s="3"/>
      <c r="S706" s="6"/>
      <c r="T706" s="3"/>
      <c r="U706" s="3"/>
      <c r="V706" s="3"/>
      <c r="W706" s="3"/>
      <c r="X706" s="3"/>
      <c r="Y706" s="3"/>
      <c r="Z706" s="3"/>
      <c r="AA706" s="7" t="s">
        <v>1577</v>
      </c>
      <c r="AB706" s="8">
        <v>0</v>
      </c>
      <c r="AC706" s="9" t="str">
        <f t="shared" si="55"/>
        <v>БПН</v>
      </c>
    </row>
    <row r="707" spans="1:29" ht="15.6" x14ac:dyDescent="0.3">
      <c r="A707" s="29">
        <v>704</v>
      </c>
      <c r="B707" s="2" t="s">
        <v>27</v>
      </c>
      <c r="C707" s="52" t="s">
        <v>28</v>
      </c>
      <c r="D707" s="2"/>
      <c r="E707" s="2"/>
      <c r="F707" s="3" t="s">
        <v>1281</v>
      </c>
      <c r="G707" s="3">
        <v>5000006493</v>
      </c>
      <c r="H707" s="3" t="s">
        <v>1187</v>
      </c>
      <c r="I707" s="4" t="s">
        <v>1282</v>
      </c>
      <c r="J707" s="3" t="s">
        <v>454</v>
      </c>
      <c r="K707" s="5">
        <v>200</v>
      </c>
      <c r="L707" s="5">
        <v>2274.4799999999996</v>
      </c>
      <c r="M707" s="21">
        <f t="shared" si="53"/>
        <v>454895.99999999988</v>
      </c>
      <c r="N707" s="21">
        <f t="shared" si="54"/>
        <v>509483.5199999999</v>
      </c>
      <c r="O707" s="3"/>
      <c r="P707" s="3"/>
      <c r="Q707" s="3"/>
      <c r="R707" s="3"/>
      <c r="S707" s="6"/>
      <c r="T707" s="3"/>
      <c r="U707" s="3"/>
      <c r="V707" s="3"/>
      <c r="W707" s="3"/>
      <c r="X707" s="3"/>
      <c r="Y707" s="3"/>
      <c r="Z707" s="3"/>
      <c r="AA707" s="7" t="s">
        <v>1577</v>
      </c>
      <c r="AB707" s="8">
        <v>0</v>
      </c>
      <c r="AC707" s="9" t="str">
        <f t="shared" si="55"/>
        <v>БПН</v>
      </c>
    </row>
    <row r="708" spans="1:29" ht="15.6" x14ac:dyDescent="0.3">
      <c r="A708" s="29">
        <v>705</v>
      </c>
      <c r="B708" s="2" t="s">
        <v>27</v>
      </c>
      <c r="C708" s="52" t="s">
        <v>28</v>
      </c>
      <c r="D708" s="2"/>
      <c r="E708" s="2"/>
      <c r="F708" s="3" t="s">
        <v>1283</v>
      </c>
      <c r="G708" s="3">
        <v>5000036682</v>
      </c>
      <c r="H708" s="3" t="s">
        <v>1187</v>
      </c>
      <c r="I708" s="4" t="s">
        <v>1284</v>
      </c>
      <c r="J708" s="3" t="s">
        <v>233</v>
      </c>
      <c r="K708" s="5">
        <v>1</v>
      </c>
      <c r="L708" s="5">
        <v>260760.38</v>
      </c>
      <c r="M708" s="21">
        <f t="shared" si="53"/>
        <v>260760.38</v>
      </c>
      <c r="N708" s="21">
        <f t="shared" si="54"/>
        <v>292051.62560000003</v>
      </c>
      <c r="O708" s="3"/>
      <c r="P708" s="3"/>
      <c r="Q708" s="3"/>
      <c r="R708" s="3"/>
      <c r="S708" s="6"/>
      <c r="T708" s="3"/>
      <c r="U708" s="3"/>
      <c r="V708" s="3"/>
      <c r="W708" s="3"/>
      <c r="X708" s="3"/>
      <c r="Y708" s="3"/>
      <c r="Z708" s="3"/>
      <c r="AA708" s="7" t="s">
        <v>1577</v>
      </c>
      <c r="AB708" s="8">
        <v>0</v>
      </c>
      <c r="AC708" s="9" t="str">
        <f t="shared" si="55"/>
        <v>БПН</v>
      </c>
    </row>
    <row r="709" spans="1:29" ht="15.6" x14ac:dyDescent="0.3">
      <c r="A709" s="29">
        <v>706</v>
      </c>
      <c r="B709" s="2" t="s">
        <v>27</v>
      </c>
      <c r="C709" s="52" t="s">
        <v>28</v>
      </c>
      <c r="D709" s="2"/>
      <c r="E709" s="2"/>
      <c r="F709" s="3" t="s">
        <v>1285</v>
      </c>
      <c r="G709" s="3">
        <v>5000010634</v>
      </c>
      <c r="H709" s="3" t="s">
        <v>1187</v>
      </c>
      <c r="I709" s="4" t="s">
        <v>1286</v>
      </c>
      <c r="J709" s="3" t="s">
        <v>371</v>
      </c>
      <c r="K709" s="5">
        <v>5</v>
      </c>
      <c r="L709" s="5">
        <v>13996.8</v>
      </c>
      <c r="M709" s="21">
        <f t="shared" si="53"/>
        <v>69984</v>
      </c>
      <c r="N709" s="21">
        <f t="shared" si="54"/>
        <v>78382.080000000002</v>
      </c>
      <c r="O709" s="3"/>
      <c r="P709" s="3"/>
      <c r="Q709" s="3"/>
      <c r="R709" s="3"/>
      <c r="S709" s="6"/>
      <c r="T709" s="3"/>
      <c r="U709" s="3"/>
      <c r="V709" s="3"/>
      <c r="W709" s="3"/>
      <c r="X709" s="3"/>
      <c r="Y709" s="3"/>
      <c r="Z709" s="3"/>
      <c r="AA709" s="7" t="s">
        <v>1577</v>
      </c>
      <c r="AB709" s="8">
        <v>0</v>
      </c>
      <c r="AC709" s="9" t="str">
        <f t="shared" si="55"/>
        <v>БПН</v>
      </c>
    </row>
    <row r="710" spans="1:29" ht="15.6" x14ac:dyDescent="0.3">
      <c r="A710" s="29">
        <v>707</v>
      </c>
      <c r="B710" s="2" t="s">
        <v>27</v>
      </c>
      <c r="C710" s="52" t="s">
        <v>28</v>
      </c>
      <c r="D710" s="2"/>
      <c r="E710" s="2"/>
      <c r="F710" s="3" t="s">
        <v>1287</v>
      </c>
      <c r="G710" s="3">
        <v>5000004413</v>
      </c>
      <c r="H710" s="3" t="s">
        <v>1187</v>
      </c>
      <c r="I710" s="4" t="s">
        <v>1288</v>
      </c>
      <c r="J710" s="3" t="s">
        <v>233</v>
      </c>
      <c r="K710" s="5">
        <v>40</v>
      </c>
      <c r="L710" s="5">
        <v>7681.9100000000008</v>
      </c>
      <c r="M710" s="21">
        <f t="shared" si="53"/>
        <v>307276.40000000002</v>
      </c>
      <c r="N710" s="21">
        <f t="shared" si="54"/>
        <v>344149.56800000009</v>
      </c>
      <c r="O710" s="3"/>
      <c r="P710" s="3"/>
      <c r="Q710" s="3"/>
      <c r="R710" s="3"/>
      <c r="S710" s="6"/>
      <c r="T710" s="3"/>
      <c r="U710" s="3"/>
      <c r="V710" s="3"/>
      <c r="W710" s="3"/>
      <c r="X710" s="3"/>
      <c r="Y710" s="3"/>
      <c r="Z710" s="3"/>
      <c r="AA710" s="7" t="s">
        <v>1577</v>
      </c>
      <c r="AB710" s="8">
        <v>0</v>
      </c>
      <c r="AC710" s="9" t="str">
        <f t="shared" si="55"/>
        <v>БПН</v>
      </c>
    </row>
    <row r="711" spans="1:29" ht="15.6" x14ac:dyDescent="0.3">
      <c r="A711" s="29">
        <v>708</v>
      </c>
      <c r="B711" s="2" t="s">
        <v>27</v>
      </c>
      <c r="C711" s="52" t="s">
        <v>28</v>
      </c>
      <c r="D711" s="2"/>
      <c r="E711" s="2"/>
      <c r="F711" s="3" t="s">
        <v>326</v>
      </c>
      <c r="G711" s="3">
        <v>5000003670</v>
      </c>
      <c r="H711" s="3" t="s">
        <v>1187</v>
      </c>
      <c r="I711" s="4" t="s">
        <v>1289</v>
      </c>
      <c r="J711" s="3" t="s">
        <v>32</v>
      </c>
      <c r="K711" s="5">
        <v>50</v>
      </c>
      <c r="L711" s="5">
        <v>4665.6000000000004</v>
      </c>
      <c r="M711" s="21">
        <f t="shared" si="53"/>
        <v>233280.00000000003</v>
      </c>
      <c r="N711" s="21">
        <f t="shared" si="54"/>
        <v>261273.60000000006</v>
      </c>
      <c r="O711" s="3"/>
      <c r="P711" s="3"/>
      <c r="Q711" s="3"/>
      <c r="R711" s="3"/>
      <c r="S711" s="6"/>
      <c r="T711" s="3"/>
      <c r="U711" s="3"/>
      <c r="V711" s="3"/>
      <c r="W711" s="3"/>
      <c r="X711" s="3"/>
      <c r="Y711" s="3"/>
      <c r="Z711" s="3"/>
      <c r="AA711" s="7" t="s">
        <v>1577</v>
      </c>
      <c r="AB711" s="8">
        <v>0</v>
      </c>
      <c r="AC711" s="9" t="str">
        <f t="shared" si="55"/>
        <v>БПН</v>
      </c>
    </row>
    <row r="712" spans="1:29" ht="15.6" x14ac:dyDescent="0.3">
      <c r="A712" s="29">
        <v>709</v>
      </c>
      <c r="B712" s="2" t="s">
        <v>27</v>
      </c>
      <c r="C712" s="52" t="s">
        <v>28</v>
      </c>
      <c r="D712" s="2"/>
      <c r="E712" s="2"/>
      <c r="F712" s="3" t="s">
        <v>1290</v>
      </c>
      <c r="G712" s="3">
        <v>5000006551</v>
      </c>
      <c r="H712" s="3" t="s">
        <v>1187</v>
      </c>
      <c r="I712" s="4" t="s">
        <v>1291</v>
      </c>
      <c r="J712" s="3" t="s">
        <v>371</v>
      </c>
      <c r="K712" s="5">
        <v>20</v>
      </c>
      <c r="L712" s="5">
        <v>13996.8</v>
      </c>
      <c r="M712" s="21">
        <f t="shared" si="53"/>
        <v>279936</v>
      </c>
      <c r="N712" s="21">
        <f t="shared" si="54"/>
        <v>313528.32000000001</v>
      </c>
      <c r="O712" s="3"/>
      <c r="P712" s="3"/>
      <c r="Q712" s="3"/>
      <c r="R712" s="3"/>
      <c r="S712" s="6"/>
      <c r="T712" s="3"/>
      <c r="U712" s="3"/>
      <c r="V712" s="3"/>
      <c r="W712" s="3"/>
      <c r="X712" s="3"/>
      <c r="Y712" s="3"/>
      <c r="Z712" s="3"/>
      <c r="AA712" s="7" t="s">
        <v>1577</v>
      </c>
      <c r="AB712" s="8">
        <v>0</v>
      </c>
      <c r="AC712" s="9" t="str">
        <f t="shared" si="55"/>
        <v>БПН</v>
      </c>
    </row>
    <row r="713" spans="1:29" ht="15.6" x14ac:dyDescent="0.3">
      <c r="A713" s="29">
        <v>710</v>
      </c>
      <c r="B713" s="2" t="s">
        <v>27</v>
      </c>
      <c r="C713" s="52" t="s">
        <v>28</v>
      </c>
      <c r="D713" s="2"/>
      <c r="E713" s="2"/>
      <c r="F713" s="3" t="s">
        <v>1292</v>
      </c>
      <c r="G713" s="3">
        <v>5000006517</v>
      </c>
      <c r="H713" s="3" t="s">
        <v>1187</v>
      </c>
      <c r="I713" s="4" t="s">
        <v>1293</v>
      </c>
      <c r="J713" s="3" t="s">
        <v>371</v>
      </c>
      <c r="K713" s="5">
        <v>2</v>
      </c>
      <c r="L713" s="5">
        <v>10973.49</v>
      </c>
      <c r="M713" s="21">
        <f t="shared" si="53"/>
        <v>21946.98</v>
      </c>
      <c r="N713" s="21">
        <f t="shared" si="54"/>
        <v>24580.617600000001</v>
      </c>
      <c r="O713" s="3"/>
      <c r="P713" s="3"/>
      <c r="Q713" s="3"/>
      <c r="R713" s="3"/>
      <c r="S713" s="6"/>
      <c r="T713" s="3"/>
      <c r="U713" s="3"/>
      <c r="V713" s="3"/>
      <c r="W713" s="3"/>
      <c r="X713" s="3"/>
      <c r="Y713" s="3"/>
      <c r="Z713" s="3"/>
      <c r="AA713" s="7" t="s">
        <v>1577</v>
      </c>
      <c r="AB713" s="8">
        <v>0</v>
      </c>
      <c r="AC713" s="9" t="str">
        <f t="shared" si="55"/>
        <v>БПН</v>
      </c>
    </row>
    <row r="714" spans="1:29" ht="15.6" x14ac:dyDescent="0.3">
      <c r="A714" s="29">
        <v>711</v>
      </c>
      <c r="B714" s="2" t="s">
        <v>27</v>
      </c>
      <c r="C714" s="52" t="s">
        <v>28</v>
      </c>
      <c r="D714" s="2"/>
      <c r="E714" s="2"/>
      <c r="F714" s="3" t="s">
        <v>1294</v>
      </c>
      <c r="G714" s="3">
        <v>5000005985</v>
      </c>
      <c r="H714" s="3" t="s">
        <v>1187</v>
      </c>
      <c r="I714" s="4" t="s">
        <v>1295</v>
      </c>
      <c r="J714" s="3" t="s">
        <v>185</v>
      </c>
      <c r="K714" s="5">
        <v>10</v>
      </c>
      <c r="L714" s="5">
        <v>1749.6</v>
      </c>
      <c r="M714" s="21">
        <f t="shared" si="53"/>
        <v>17496</v>
      </c>
      <c r="N714" s="21">
        <f t="shared" si="54"/>
        <v>19595.52</v>
      </c>
      <c r="O714" s="3"/>
      <c r="P714" s="3"/>
      <c r="Q714" s="3"/>
      <c r="R714" s="3"/>
      <c r="S714" s="6"/>
      <c r="T714" s="3"/>
      <c r="U714" s="3"/>
      <c r="V714" s="3"/>
      <c r="W714" s="3"/>
      <c r="X714" s="3"/>
      <c r="Y714" s="3"/>
      <c r="Z714" s="3"/>
      <c r="AA714" s="7" t="s">
        <v>1577</v>
      </c>
      <c r="AB714" s="8">
        <v>0</v>
      </c>
      <c r="AC714" s="9" t="str">
        <f t="shared" si="55"/>
        <v>БПН</v>
      </c>
    </row>
    <row r="715" spans="1:29" ht="15.6" x14ac:dyDescent="0.3">
      <c r="A715" s="29">
        <v>712</v>
      </c>
      <c r="B715" s="2" t="s">
        <v>27</v>
      </c>
      <c r="C715" s="52" t="s">
        <v>28</v>
      </c>
      <c r="D715" s="2"/>
      <c r="E715" s="2"/>
      <c r="F715" s="3" t="s">
        <v>1296</v>
      </c>
      <c r="G715" s="3">
        <v>5000004321</v>
      </c>
      <c r="H715" s="3" t="s">
        <v>1187</v>
      </c>
      <c r="I715" s="4" t="s">
        <v>1297</v>
      </c>
      <c r="J715" s="3" t="s">
        <v>233</v>
      </c>
      <c r="K715" s="5">
        <v>2</v>
      </c>
      <c r="L715" s="5">
        <v>13996.8</v>
      </c>
      <c r="M715" s="21">
        <f t="shared" si="53"/>
        <v>27993.599999999999</v>
      </c>
      <c r="N715" s="21">
        <f t="shared" si="54"/>
        <v>31352.832000000002</v>
      </c>
      <c r="O715" s="3"/>
      <c r="P715" s="3"/>
      <c r="Q715" s="3"/>
      <c r="R715" s="3"/>
      <c r="S715" s="6"/>
      <c r="T715" s="3"/>
      <c r="U715" s="3"/>
      <c r="V715" s="3"/>
      <c r="W715" s="3"/>
      <c r="X715" s="3"/>
      <c r="Y715" s="3"/>
      <c r="Z715" s="3"/>
      <c r="AA715" s="7" t="s">
        <v>1577</v>
      </c>
      <c r="AB715" s="8">
        <v>0</v>
      </c>
      <c r="AC715" s="9" t="str">
        <f t="shared" si="55"/>
        <v>БПН</v>
      </c>
    </row>
    <row r="716" spans="1:29" ht="15.6" x14ac:dyDescent="0.3">
      <c r="A716" s="29">
        <v>713</v>
      </c>
      <c r="B716" s="2" t="s">
        <v>27</v>
      </c>
      <c r="C716" s="52" t="s">
        <v>28</v>
      </c>
      <c r="D716" s="2"/>
      <c r="E716" s="2"/>
      <c r="F716" s="3" t="s">
        <v>1298</v>
      </c>
      <c r="G716" s="3">
        <v>5000010767</v>
      </c>
      <c r="H716" s="3" t="s">
        <v>1187</v>
      </c>
      <c r="I716" s="4" t="s">
        <v>1299</v>
      </c>
      <c r="J716" s="3" t="s">
        <v>233</v>
      </c>
      <c r="K716" s="5">
        <v>1</v>
      </c>
      <c r="L716" s="5">
        <v>11080.8</v>
      </c>
      <c r="M716" s="21">
        <f t="shared" si="53"/>
        <v>11080.8</v>
      </c>
      <c r="N716" s="21">
        <f t="shared" si="54"/>
        <v>12410.496000000001</v>
      </c>
      <c r="O716" s="3"/>
      <c r="P716" s="3"/>
      <c r="Q716" s="3"/>
      <c r="R716" s="3"/>
      <c r="S716" s="6"/>
      <c r="T716" s="3"/>
      <c r="U716" s="3"/>
      <c r="V716" s="3"/>
      <c r="W716" s="3"/>
      <c r="X716" s="3"/>
      <c r="Y716" s="3"/>
      <c r="Z716" s="3"/>
      <c r="AA716" s="7" t="s">
        <v>1577</v>
      </c>
      <c r="AB716" s="8">
        <v>0</v>
      </c>
      <c r="AC716" s="9" t="str">
        <f t="shared" si="55"/>
        <v>БПН</v>
      </c>
    </row>
    <row r="717" spans="1:29" ht="15.6" x14ac:dyDescent="0.3">
      <c r="A717" s="29">
        <v>714</v>
      </c>
      <c r="B717" s="2" t="s">
        <v>27</v>
      </c>
      <c r="C717" s="52" t="s">
        <v>28</v>
      </c>
      <c r="D717" s="2"/>
      <c r="E717" s="2"/>
      <c r="F717" s="3" t="s">
        <v>1300</v>
      </c>
      <c r="G717" s="3">
        <v>5000004397</v>
      </c>
      <c r="H717" s="3" t="s">
        <v>1187</v>
      </c>
      <c r="I717" s="4" t="s">
        <v>1301</v>
      </c>
      <c r="J717" s="3" t="s">
        <v>185</v>
      </c>
      <c r="K717" s="5">
        <v>6</v>
      </c>
      <c r="L717" s="5">
        <v>46656</v>
      </c>
      <c r="M717" s="21">
        <f t="shared" si="53"/>
        <v>279936</v>
      </c>
      <c r="N717" s="21">
        <f t="shared" si="54"/>
        <v>313528.32000000001</v>
      </c>
      <c r="O717" s="3"/>
      <c r="P717" s="3"/>
      <c r="Q717" s="3"/>
      <c r="R717" s="3"/>
      <c r="S717" s="6"/>
      <c r="T717" s="3"/>
      <c r="U717" s="3"/>
      <c r="V717" s="3"/>
      <c r="W717" s="3"/>
      <c r="X717" s="3"/>
      <c r="Y717" s="3"/>
      <c r="Z717" s="3"/>
      <c r="AA717" s="7" t="s">
        <v>1577</v>
      </c>
      <c r="AB717" s="8">
        <v>0</v>
      </c>
      <c r="AC717" s="9" t="str">
        <f t="shared" si="55"/>
        <v>БПН</v>
      </c>
    </row>
    <row r="718" spans="1:29" ht="15.6" x14ac:dyDescent="0.3">
      <c r="A718" s="29">
        <v>715</v>
      </c>
      <c r="B718" s="2" t="s">
        <v>27</v>
      </c>
      <c r="C718" s="52" t="s">
        <v>28</v>
      </c>
      <c r="D718" s="2"/>
      <c r="E718" s="2"/>
      <c r="F718" s="3" t="s">
        <v>1218</v>
      </c>
      <c r="G718" s="3">
        <v>5000018096</v>
      </c>
      <c r="H718" s="3" t="s">
        <v>1187</v>
      </c>
      <c r="I718" s="4" t="s">
        <v>1302</v>
      </c>
      <c r="J718" s="3" t="s">
        <v>233</v>
      </c>
      <c r="K718" s="5">
        <v>3</v>
      </c>
      <c r="L718" s="5">
        <v>1872.07</v>
      </c>
      <c r="M718" s="21">
        <f t="shared" si="53"/>
        <v>5616.21</v>
      </c>
      <c r="N718" s="21">
        <f t="shared" si="54"/>
        <v>6290.1552000000011</v>
      </c>
      <c r="O718" s="3"/>
      <c r="P718" s="3"/>
      <c r="Q718" s="3"/>
      <c r="R718" s="3"/>
      <c r="S718" s="6"/>
      <c r="T718" s="3"/>
      <c r="U718" s="3"/>
      <c r="V718" s="3"/>
      <c r="W718" s="3"/>
      <c r="X718" s="3"/>
      <c r="Y718" s="3"/>
      <c r="Z718" s="3"/>
      <c r="AA718" s="7" t="s">
        <v>1577</v>
      </c>
      <c r="AB718" s="8">
        <v>0</v>
      </c>
      <c r="AC718" s="9" t="str">
        <f t="shared" si="55"/>
        <v>БПН</v>
      </c>
    </row>
    <row r="719" spans="1:29" ht="15.6" x14ac:dyDescent="0.3">
      <c r="A719" s="29">
        <v>716</v>
      </c>
      <c r="B719" s="2" t="s">
        <v>27</v>
      </c>
      <c r="C719" s="52" t="s">
        <v>28</v>
      </c>
      <c r="D719" s="2"/>
      <c r="E719" s="2"/>
      <c r="F719" s="3" t="s">
        <v>1303</v>
      </c>
      <c r="G719" s="3">
        <v>5000006622</v>
      </c>
      <c r="H719" s="3" t="s">
        <v>1187</v>
      </c>
      <c r="I719" s="4" t="s">
        <v>1304</v>
      </c>
      <c r="J719" s="3" t="s">
        <v>282</v>
      </c>
      <c r="K719" s="5">
        <v>10</v>
      </c>
      <c r="L719" s="5">
        <v>208.29000000000002</v>
      </c>
      <c r="M719" s="21">
        <f t="shared" si="53"/>
        <v>2082.9</v>
      </c>
      <c r="N719" s="21">
        <f t="shared" si="54"/>
        <v>2332.8480000000004</v>
      </c>
      <c r="O719" s="3"/>
      <c r="P719" s="3"/>
      <c r="Q719" s="3"/>
      <c r="R719" s="3"/>
      <c r="S719" s="6"/>
      <c r="T719" s="3"/>
      <c r="U719" s="3"/>
      <c r="V719" s="3"/>
      <c r="W719" s="3"/>
      <c r="X719" s="3"/>
      <c r="Y719" s="3"/>
      <c r="Z719" s="3"/>
      <c r="AA719" s="7" t="s">
        <v>1577</v>
      </c>
      <c r="AB719" s="8">
        <v>0</v>
      </c>
      <c r="AC719" s="9" t="str">
        <f t="shared" si="55"/>
        <v>БПН</v>
      </c>
    </row>
    <row r="720" spans="1:29" ht="15.6" x14ac:dyDescent="0.3">
      <c r="A720" s="29">
        <v>717</v>
      </c>
      <c r="B720" s="2" t="s">
        <v>27</v>
      </c>
      <c r="C720" s="52" t="s">
        <v>28</v>
      </c>
      <c r="D720" s="2"/>
      <c r="E720" s="2"/>
      <c r="F720" s="3" t="s">
        <v>1305</v>
      </c>
      <c r="G720" s="3">
        <v>5000035565</v>
      </c>
      <c r="H720" s="3" t="s">
        <v>1187</v>
      </c>
      <c r="I720" s="4" t="s">
        <v>1306</v>
      </c>
      <c r="J720" s="3" t="s">
        <v>185</v>
      </c>
      <c r="K720" s="5">
        <v>5</v>
      </c>
      <c r="L720" s="5">
        <v>4665.6000000000004</v>
      </c>
      <c r="M720" s="21">
        <f t="shared" si="53"/>
        <v>23328</v>
      </c>
      <c r="N720" s="21">
        <f t="shared" si="54"/>
        <v>26127.360000000004</v>
      </c>
      <c r="O720" s="3"/>
      <c r="P720" s="3"/>
      <c r="Q720" s="3"/>
      <c r="R720" s="3"/>
      <c r="S720" s="6"/>
      <c r="T720" s="3"/>
      <c r="U720" s="3"/>
      <c r="V720" s="3"/>
      <c r="W720" s="3"/>
      <c r="X720" s="3"/>
      <c r="Y720" s="3"/>
      <c r="Z720" s="3"/>
      <c r="AA720" s="7" t="s">
        <v>1577</v>
      </c>
      <c r="AB720" s="8">
        <v>0</v>
      </c>
      <c r="AC720" s="9" t="str">
        <f t="shared" si="55"/>
        <v>БПН</v>
      </c>
    </row>
    <row r="721" spans="1:29" ht="15.6" x14ac:dyDescent="0.3">
      <c r="A721" s="29">
        <v>718</v>
      </c>
      <c r="B721" s="2" t="s">
        <v>27</v>
      </c>
      <c r="C721" s="52" t="s">
        <v>28</v>
      </c>
      <c r="D721" s="2"/>
      <c r="E721" s="2"/>
      <c r="F721" s="3" t="s">
        <v>1305</v>
      </c>
      <c r="G721" s="3">
        <v>5000006617</v>
      </c>
      <c r="H721" s="3" t="s">
        <v>1187</v>
      </c>
      <c r="I721" s="4" t="s">
        <v>1307</v>
      </c>
      <c r="J721" s="3" t="s">
        <v>233</v>
      </c>
      <c r="K721" s="5">
        <v>10</v>
      </c>
      <c r="L721" s="5">
        <v>937.29</v>
      </c>
      <c r="M721" s="21">
        <f t="shared" si="53"/>
        <v>9372.9</v>
      </c>
      <c r="N721" s="21">
        <f t="shared" si="54"/>
        <v>10497.648000000001</v>
      </c>
      <c r="O721" s="3"/>
      <c r="P721" s="3"/>
      <c r="Q721" s="3"/>
      <c r="R721" s="3"/>
      <c r="S721" s="6"/>
      <c r="T721" s="3"/>
      <c r="U721" s="3"/>
      <c r="V721" s="3"/>
      <c r="W721" s="3"/>
      <c r="X721" s="3"/>
      <c r="Y721" s="3"/>
      <c r="Z721" s="3"/>
      <c r="AA721" s="7" t="s">
        <v>1577</v>
      </c>
      <c r="AB721" s="8">
        <v>0</v>
      </c>
      <c r="AC721" s="9" t="str">
        <f t="shared" si="55"/>
        <v>БПН</v>
      </c>
    </row>
    <row r="722" spans="1:29" ht="15.6" x14ac:dyDescent="0.3">
      <c r="A722" s="29">
        <v>719</v>
      </c>
      <c r="B722" s="2" t="s">
        <v>27</v>
      </c>
      <c r="C722" s="52" t="s">
        <v>28</v>
      </c>
      <c r="D722" s="2"/>
      <c r="E722" s="2"/>
      <c r="F722" s="3" t="s">
        <v>1308</v>
      </c>
      <c r="G722" s="3">
        <v>5000006582</v>
      </c>
      <c r="H722" s="3" t="s">
        <v>1187</v>
      </c>
      <c r="I722" s="4" t="s">
        <v>1309</v>
      </c>
      <c r="J722" s="3" t="s">
        <v>371</v>
      </c>
      <c r="K722" s="5">
        <v>10</v>
      </c>
      <c r="L722" s="5">
        <v>468.64</v>
      </c>
      <c r="M722" s="21">
        <f t="shared" si="53"/>
        <v>4686.3999999999996</v>
      </c>
      <c r="N722" s="21">
        <f t="shared" si="54"/>
        <v>5248.768</v>
      </c>
      <c r="O722" s="3"/>
      <c r="P722" s="3"/>
      <c r="Q722" s="3"/>
      <c r="R722" s="3"/>
      <c r="S722" s="6"/>
      <c r="T722" s="3"/>
      <c r="U722" s="3"/>
      <c r="V722" s="3"/>
      <c r="W722" s="3"/>
      <c r="X722" s="3"/>
      <c r="Y722" s="3"/>
      <c r="Z722" s="3"/>
      <c r="AA722" s="7" t="s">
        <v>1577</v>
      </c>
      <c r="AB722" s="8">
        <v>0</v>
      </c>
      <c r="AC722" s="9" t="str">
        <f t="shared" si="55"/>
        <v>БПН</v>
      </c>
    </row>
    <row r="723" spans="1:29" ht="15.6" x14ac:dyDescent="0.3">
      <c r="A723" s="29">
        <v>720</v>
      </c>
      <c r="B723" s="2" t="s">
        <v>27</v>
      </c>
      <c r="C723" s="52" t="s">
        <v>28</v>
      </c>
      <c r="D723" s="2"/>
      <c r="E723" s="2"/>
      <c r="F723" s="3" t="s">
        <v>1308</v>
      </c>
      <c r="G723" s="3">
        <v>5000006613</v>
      </c>
      <c r="H723" s="3" t="s">
        <v>1187</v>
      </c>
      <c r="I723" s="4" t="s">
        <v>1310</v>
      </c>
      <c r="J723" s="3" t="s">
        <v>371</v>
      </c>
      <c r="K723" s="5">
        <v>10</v>
      </c>
      <c r="L723" s="5">
        <v>468.64</v>
      </c>
      <c r="M723" s="21">
        <f t="shared" si="53"/>
        <v>4686.3999999999996</v>
      </c>
      <c r="N723" s="21">
        <f t="shared" si="54"/>
        <v>5248.768</v>
      </c>
      <c r="O723" s="3"/>
      <c r="P723" s="3"/>
      <c r="Q723" s="3"/>
      <c r="R723" s="3"/>
      <c r="S723" s="6"/>
      <c r="T723" s="3"/>
      <c r="U723" s="3"/>
      <c r="V723" s="3"/>
      <c r="W723" s="3"/>
      <c r="X723" s="3"/>
      <c r="Y723" s="3"/>
      <c r="Z723" s="3"/>
      <c r="AA723" s="7" t="s">
        <v>1577</v>
      </c>
      <c r="AB723" s="8">
        <v>0</v>
      </c>
      <c r="AC723" s="9" t="str">
        <f t="shared" si="55"/>
        <v>БПН</v>
      </c>
    </row>
    <row r="724" spans="1:29" ht="15.6" x14ac:dyDescent="0.3">
      <c r="A724" s="29">
        <v>721</v>
      </c>
      <c r="B724" s="2" t="s">
        <v>27</v>
      </c>
      <c r="C724" s="52" t="s">
        <v>28</v>
      </c>
      <c r="D724" s="2"/>
      <c r="E724" s="2"/>
      <c r="F724" s="3" t="s">
        <v>1308</v>
      </c>
      <c r="G724" s="3">
        <v>5000006611</v>
      </c>
      <c r="H724" s="3" t="s">
        <v>1187</v>
      </c>
      <c r="I724" s="4" t="s">
        <v>1311</v>
      </c>
      <c r="J724" s="3" t="s">
        <v>371</v>
      </c>
      <c r="K724" s="5">
        <v>10</v>
      </c>
      <c r="L724" s="5">
        <v>551.96</v>
      </c>
      <c r="M724" s="21">
        <f t="shared" si="53"/>
        <v>5519.6</v>
      </c>
      <c r="N724" s="21">
        <f t="shared" si="54"/>
        <v>6181.9520000000011</v>
      </c>
      <c r="O724" s="3"/>
      <c r="P724" s="3"/>
      <c r="Q724" s="3"/>
      <c r="R724" s="3"/>
      <c r="S724" s="6"/>
      <c r="T724" s="3"/>
      <c r="U724" s="3"/>
      <c r="V724" s="3"/>
      <c r="W724" s="3"/>
      <c r="X724" s="3"/>
      <c r="Y724" s="3"/>
      <c r="Z724" s="3"/>
      <c r="AA724" s="7" t="s">
        <v>1577</v>
      </c>
      <c r="AB724" s="8">
        <v>0</v>
      </c>
      <c r="AC724" s="9" t="str">
        <f t="shared" si="55"/>
        <v>БПН</v>
      </c>
    </row>
    <row r="725" spans="1:29" ht="15.6" x14ac:dyDescent="0.3">
      <c r="A725" s="29">
        <v>722</v>
      </c>
      <c r="B725" s="2" t="s">
        <v>27</v>
      </c>
      <c r="C725" s="52" t="s">
        <v>28</v>
      </c>
      <c r="D725" s="2"/>
      <c r="E725" s="2"/>
      <c r="F725" s="3" t="s">
        <v>1312</v>
      </c>
      <c r="G725" s="3">
        <v>5000012968</v>
      </c>
      <c r="H725" s="3" t="s">
        <v>1187</v>
      </c>
      <c r="I725" s="4" t="s">
        <v>1313</v>
      </c>
      <c r="J725" s="3" t="s">
        <v>371</v>
      </c>
      <c r="K725" s="5">
        <v>10</v>
      </c>
      <c r="L725" s="5">
        <v>2916</v>
      </c>
      <c r="M725" s="21">
        <f t="shared" si="53"/>
        <v>29160</v>
      </c>
      <c r="N725" s="21">
        <f t="shared" si="54"/>
        <v>32659.200000000004</v>
      </c>
      <c r="O725" s="3"/>
      <c r="P725" s="3"/>
      <c r="Q725" s="3"/>
      <c r="R725" s="3"/>
      <c r="S725" s="6"/>
      <c r="T725" s="3"/>
      <c r="U725" s="3"/>
      <c r="V725" s="3"/>
      <c r="W725" s="3"/>
      <c r="X725" s="3"/>
      <c r="Y725" s="3"/>
      <c r="Z725" s="3"/>
      <c r="AA725" s="7" t="s">
        <v>1577</v>
      </c>
      <c r="AB725" s="8">
        <v>0</v>
      </c>
      <c r="AC725" s="9" t="str">
        <f t="shared" si="55"/>
        <v>БПН</v>
      </c>
    </row>
    <row r="726" spans="1:29" ht="15.6" x14ac:dyDescent="0.3">
      <c r="A726" s="29">
        <v>723</v>
      </c>
      <c r="B726" s="2" t="s">
        <v>27</v>
      </c>
      <c r="C726" s="52" t="s">
        <v>28</v>
      </c>
      <c r="D726" s="2"/>
      <c r="E726" s="2"/>
      <c r="F726" s="3" t="s">
        <v>1314</v>
      </c>
      <c r="G726" s="3">
        <v>5000010899</v>
      </c>
      <c r="H726" s="3" t="s">
        <v>1187</v>
      </c>
      <c r="I726" s="4" t="s">
        <v>1315</v>
      </c>
      <c r="J726" s="3" t="s">
        <v>371</v>
      </c>
      <c r="K726" s="5">
        <v>5</v>
      </c>
      <c r="L726" s="5">
        <v>9331.2000000000007</v>
      </c>
      <c r="M726" s="21">
        <f t="shared" si="53"/>
        <v>46656</v>
      </c>
      <c r="N726" s="21">
        <f t="shared" si="54"/>
        <v>52254.720000000008</v>
      </c>
      <c r="O726" s="3"/>
      <c r="P726" s="3"/>
      <c r="Q726" s="3"/>
      <c r="R726" s="3"/>
      <c r="S726" s="6"/>
      <c r="T726" s="3"/>
      <c r="U726" s="3"/>
      <c r="V726" s="3"/>
      <c r="W726" s="3"/>
      <c r="X726" s="3"/>
      <c r="Y726" s="3"/>
      <c r="Z726" s="3"/>
      <c r="AA726" s="7" t="s">
        <v>1577</v>
      </c>
      <c r="AB726" s="8">
        <v>0</v>
      </c>
      <c r="AC726" s="9" t="str">
        <f t="shared" si="55"/>
        <v>БПН</v>
      </c>
    </row>
    <row r="727" spans="1:29" ht="31.2" x14ac:dyDescent="0.3">
      <c r="A727" s="29">
        <v>724</v>
      </c>
      <c r="B727" s="2" t="s">
        <v>27</v>
      </c>
      <c r="C727" s="52" t="s">
        <v>28</v>
      </c>
      <c r="D727" s="2"/>
      <c r="E727" s="2"/>
      <c r="F727" s="3" t="s">
        <v>1316</v>
      </c>
      <c r="G727" s="3">
        <v>5000010995</v>
      </c>
      <c r="H727" s="3" t="s">
        <v>1187</v>
      </c>
      <c r="I727" s="4" t="s">
        <v>1317</v>
      </c>
      <c r="J727" s="3" t="s">
        <v>185</v>
      </c>
      <c r="K727" s="5">
        <v>5</v>
      </c>
      <c r="L727" s="5">
        <v>24494.400000000001</v>
      </c>
      <c r="M727" s="21">
        <f t="shared" si="53"/>
        <v>122472</v>
      </c>
      <c r="N727" s="21">
        <f t="shared" si="54"/>
        <v>137168.64000000001</v>
      </c>
      <c r="O727" s="3"/>
      <c r="P727" s="3"/>
      <c r="Q727" s="3"/>
      <c r="R727" s="3"/>
      <c r="S727" s="6"/>
      <c r="T727" s="3"/>
      <c r="U727" s="3"/>
      <c r="V727" s="3"/>
      <c r="W727" s="3"/>
      <c r="X727" s="3"/>
      <c r="Y727" s="3"/>
      <c r="Z727" s="3"/>
      <c r="AA727" s="7" t="s">
        <v>1577</v>
      </c>
      <c r="AB727" s="8">
        <v>0</v>
      </c>
      <c r="AC727" s="9" t="str">
        <f t="shared" si="55"/>
        <v>БПН</v>
      </c>
    </row>
    <row r="728" spans="1:29" ht="15.6" x14ac:dyDescent="0.3">
      <c r="A728" s="29">
        <v>725</v>
      </c>
      <c r="B728" s="2" t="s">
        <v>27</v>
      </c>
      <c r="C728" s="52" t="s">
        <v>28</v>
      </c>
      <c r="D728" s="2"/>
      <c r="E728" s="2"/>
      <c r="F728" s="3" t="s">
        <v>1318</v>
      </c>
      <c r="G728" s="3">
        <v>5000006594</v>
      </c>
      <c r="H728" s="3" t="s">
        <v>1187</v>
      </c>
      <c r="I728" s="4" t="s">
        <v>1319</v>
      </c>
      <c r="J728" s="3" t="s">
        <v>233</v>
      </c>
      <c r="K728" s="5">
        <v>5</v>
      </c>
      <c r="L728" s="5">
        <v>7231.68</v>
      </c>
      <c r="M728" s="21">
        <f t="shared" si="53"/>
        <v>36158.400000000001</v>
      </c>
      <c r="N728" s="21">
        <f t="shared" si="54"/>
        <v>40497.408000000003</v>
      </c>
      <c r="O728" s="3"/>
      <c r="P728" s="3"/>
      <c r="Q728" s="3"/>
      <c r="R728" s="3"/>
      <c r="S728" s="6"/>
      <c r="T728" s="3"/>
      <c r="U728" s="3"/>
      <c r="V728" s="3"/>
      <c r="W728" s="3"/>
      <c r="X728" s="3"/>
      <c r="Y728" s="3"/>
      <c r="Z728" s="3"/>
      <c r="AA728" s="7" t="s">
        <v>1577</v>
      </c>
      <c r="AB728" s="8">
        <v>0</v>
      </c>
      <c r="AC728" s="9" t="str">
        <f t="shared" si="55"/>
        <v>БПН</v>
      </c>
    </row>
    <row r="729" spans="1:29" ht="15.6" x14ac:dyDescent="0.3">
      <c r="A729" s="29">
        <v>726</v>
      </c>
      <c r="B729" s="2" t="s">
        <v>27</v>
      </c>
      <c r="C729" s="52" t="s">
        <v>28</v>
      </c>
      <c r="D729" s="2"/>
      <c r="E729" s="2"/>
      <c r="F729" s="3" t="s">
        <v>1320</v>
      </c>
      <c r="G729" s="3">
        <v>5000010330</v>
      </c>
      <c r="H729" s="3" t="s">
        <v>1187</v>
      </c>
      <c r="I729" s="4" t="s">
        <v>1321</v>
      </c>
      <c r="J729" s="3" t="s">
        <v>185</v>
      </c>
      <c r="K729" s="5">
        <v>2</v>
      </c>
      <c r="L729" s="5">
        <v>3467</v>
      </c>
      <c r="M729" s="21">
        <f t="shared" si="53"/>
        <v>6934</v>
      </c>
      <c r="N729" s="21">
        <f t="shared" si="54"/>
        <v>7766.0800000000008</v>
      </c>
      <c r="O729" s="3"/>
      <c r="P729" s="3"/>
      <c r="Q729" s="3"/>
      <c r="R729" s="3"/>
      <c r="S729" s="6"/>
      <c r="T729" s="3"/>
      <c r="U729" s="3"/>
      <c r="V729" s="3"/>
      <c r="W729" s="3"/>
      <c r="X729" s="3"/>
      <c r="Y729" s="3"/>
      <c r="Z729" s="3"/>
      <c r="AA729" s="7" t="s">
        <v>1577</v>
      </c>
      <c r="AB729" s="8">
        <v>0</v>
      </c>
      <c r="AC729" s="9" t="str">
        <f t="shared" si="55"/>
        <v>БПН</v>
      </c>
    </row>
    <row r="730" spans="1:29" ht="15.6" x14ac:dyDescent="0.3">
      <c r="A730" s="29">
        <v>727</v>
      </c>
      <c r="B730" s="2" t="s">
        <v>27</v>
      </c>
      <c r="C730" s="52" t="s">
        <v>28</v>
      </c>
      <c r="D730" s="2"/>
      <c r="E730" s="2"/>
      <c r="F730" s="3" t="s">
        <v>1322</v>
      </c>
      <c r="G730" s="3">
        <v>5000016325</v>
      </c>
      <c r="H730" s="3" t="s">
        <v>1187</v>
      </c>
      <c r="I730" s="4" t="s">
        <v>1323</v>
      </c>
      <c r="J730" s="3" t="s">
        <v>233</v>
      </c>
      <c r="K730" s="5">
        <v>2</v>
      </c>
      <c r="L730" s="5">
        <v>80481.600000000006</v>
      </c>
      <c r="M730" s="21">
        <f t="shared" si="53"/>
        <v>160963.20000000001</v>
      </c>
      <c r="N730" s="21">
        <f t="shared" si="54"/>
        <v>180278.78400000004</v>
      </c>
      <c r="O730" s="3"/>
      <c r="P730" s="3"/>
      <c r="Q730" s="3"/>
      <c r="R730" s="3"/>
      <c r="S730" s="6"/>
      <c r="T730" s="3"/>
      <c r="U730" s="3"/>
      <c r="V730" s="3"/>
      <c r="W730" s="3"/>
      <c r="X730" s="3"/>
      <c r="Y730" s="3"/>
      <c r="Z730" s="3"/>
      <c r="AA730" s="7" t="s">
        <v>1577</v>
      </c>
      <c r="AB730" s="8">
        <v>0</v>
      </c>
      <c r="AC730" s="9" t="str">
        <f t="shared" si="55"/>
        <v>БПН</v>
      </c>
    </row>
    <row r="731" spans="1:29" ht="15.6" x14ac:dyDescent="0.3">
      <c r="A731" s="29">
        <v>728</v>
      </c>
      <c r="B731" s="2" t="s">
        <v>27</v>
      </c>
      <c r="C731" s="52" t="s">
        <v>28</v>
      </c>
      <c r="D731" s="2"/>
      <c r="E731" s="2"/>
      <c r="F731" s="3" t="s">
        <v>1324</v>
      </c>
      <c r="G731" s="3">
        <v>5000034238</v>
      </c>
      <c r="H731" s="3" t="s">
        <v>1187</v>
      </c>
      <c r="I731" s="4" t="s">
        <v>1325</v>
      </c>
      <c r="J731" s="3" t="s">
        <v>185</v>
      </c>
      <c r="K731" s="5">
        <v>1</v>
      </c>
      <c r="L731" s="5">
        <v>332424</v>
      </c>
      <c r="M731" s="21">
        <f t="shared" si="53"/>
        <v>332424</v>
      </c>
      <c r="N731" s="21">
        <f t="shared" si="54"/>
        <v>372314.88000000006</v>
      </c>
      <c r="O731" s="3"/>
      <c r="P731" s="3"/>
      <c r="Q731" s="3"/>
      <c r="R731" s="3"/>
      <c r="S731" s="6"/>
      <c r="T731" s="3"/>
      <c r="U731" s="3"/>
      <c r="V731" s="3"/>
      <c r="W731" s="3"/>
      <c r="X731" s="3"/>
      <c r="Y731" s="3"/>
      <c r="Z731" s="3"/>
      <c r="AA731" s="7" t="s">
        <v>1577</v>
      </c>
      <c r="AB731" s="8">
        <v>0</v>
      </c>
      <c r="AC731" s="9" t="str">
        <f t="shared" si="55"/>
        <v>БПН</v>
      </c>
    </row>
    <row r="732" spans="1:29" ht="15.6" x14ac:dyDescent="0.3">
      <c r="A732" s="29">
        <v>729</v>
      </c>
      <c r="B732" s="2" t="s">
        <v>27</v>
      </c>
      <c r="C732" s="52" t="s">
        <v>28</v>
      </c>
      <c r="D732" s="2"/>
      <c r="E732" s="2"/>
      <c r="F732" s="3" t="s">
        <v>1326</v>
      </c>
      <c r="G732" s="3">
        <v>5000012586</v>
      </c>
      <c r="H732" s="3" t="s">
        <v>1187</v>
      </c>
      <c r="I732" s="4" t="s">
        <v>1327</v>
      </c>
      <c r="J732" s="3" t="s">
        <v>233</v>
      </c>
      <c r="K732" s="5">
        <v>1</v>
      </c>
      <c r="L732" s="5">
        <v>5832</v>
      </c>
      <c r="M732" s="21">
        <f t="shared" si="53"/>
        <v>5832</v>
      </c>
      <c r="N732" s="21">
        <f t="shared" si="54"/>
        <v>6531.8400000000011</v>
      </c>
      <c r="O732" s="3"/>
      <c r="P732" s="3"/>
      <c r="Q732" s="3"/>
      <c r="R732" s="3"/>
      <c r="S732" s="6"/>
      <c r="T732" s="3"/>
      <c r="U732" s="3"/>
      <c r="V732" s="3"/>
      <c r="W732" s="3"/>
      <c r="X732" s="3"/>
      <c r="Y732" s="3"/>
      <c r="Z732" s="3"/>
      <c r="AA732" s="7" t="s">
        <v>1577</v>
      </c>
      <c r="AB732" s="8">
        <v>0</v>
      </c>
      <c r="AC732" s="9" t="str">
        <f t="shared" si="55"/>
        <v>БПН</v>
      </c>
    </row>
    <row r="733" spans="1:29" ht="15.6" x14ac:dyDescent="0.3">
      <c r="A733" s="29">
        <v>730</v>
      </c>
      <c r="B733" s="2" t="s">
        <v>27</v>
      </c>
      <c r="C733" s="52" t="s">
        <v>28</v>
      </c>
      <c r="D733" s="2"/>
      <c r="E733" s="2"/>
      <c r="F733" s="3" t="s">
        <v>1328</v>
      </c>
      <c r="G733" s="3">
        <v>5000013374</v>
      </c>
      <c r="H733" s="3" t="s">
        <v>1187</v>
      </c>
      <c r="I733" s="4" t="s">
        <v>1329</v>
      </c>
      <c r="J733" s="3" t="s">
        <v>233</v>
      </c>
      <c r="K733" s="5">
        <v>1</v>
      </c>
      <c r="L733" s="5">
        <v>5188.1499999999996</v>
      </c>
      <c r="M733" s="21">
        <f t="shared" si="53"/>
        <v>5188.1499999999996</v>
      </c>
      <c r="N733" s="21">
        <f t="shared" si="54"/>
        <v>5810.7280000000001</v>
      </c>
      <c r="O733" s="3"/>
      <c r="P733" s="3"/>
      <c r="Q733" s="3"/>
      <c r="R733" s="3"/>
      <c r="S733" s="6"/>
      <c r="T733" s="3"/>
      <c r="U733" s="3"/>
      <c r="V733" s="3"/>
      <c r="W733" s="3"/>
      <c r="X733" s="3"/>
      <c r="Y733" s="3"/>
      <c r="Z733" s="3"/>
      <c r="AA733" s="7" t="s">
        <v>1577</v>
      </c>
      <c r="AB733" s="8">
        <v>0</v>
      </c>
      <c r="AC733" s="9" t="str">
        <f t="shared" si="55"/>
        <v>БПН</v>
      </c>
    </row>
    <row r="734" spans="1:29" ht="15.6" x14ac:dyDescent="0.3">
      <c r="A734" s="29">
        <v>731</v>
      </c>
      <c r="B734" s="2" t="s">
        <v>27</v>
      </c>
      <c r="C734" s="52" t="s">
        <v>28</v>
      </c>
      <c r="D734" s="2"/>
      <c r="E734" s="2"/>
      <c r="F734" s="3" t="s">
        <v>1129</v>
      </c>
      <c r="G734" s="3">
        <v>5000006240</v>
      </c>
      <c r="H734" s="3" t="s">
        <v>1187</v>
      </c>
      <c r="I734" s="4" t="s">
        <v>1330</v>
      </c>
      <c r="J734" s="3" t="s">
        <v>233</v>
      </c>
      <c r="K734" s="5">
        <v>0.5</v>
      </c>
      <c r="L734" s="5">
        <v>11430.72</v>
      </c>
      <c r="M734" s="21">
        <f t="shared" si="53"/>
        <v>5715.36</v>
      </c>
      <c r="N734" s="21">
        <f t="shared" si="54"/>
        <v>6401.2031999999999</v>
      </c>
      <c r="O734" s="3"/>
      <c r="P734" s="3"/>
      <c r="Q734" s="3"/>
      <c r="R734" s="3"/>
      <c r="S734" s="6"/>
      <c r="T734" s="3"/>
      <c r="U734" s="3"/>
      <c r="V734" s="3"/>
      <c r="W734" s="3"/>
      <c r="X734" s="3"/>
      <c r="Y734" s="3"/>
      <c r="Z734" s="3"/>
      <c r="AA734" s="7" t="s">
        <v>1577</v>
      </c>
      <c r="AB734" s="8">
        <v>0</v>
      </c>
      <c r="AC734" s="9" t="str">
        <f t="shared" si="55"/>
        <v>БПН</v>
      </c>
    </row>
    <row r="735" spans="1:29" ht="15.6" x14ac:dyDescent="0.3">
      <c r="A735" s="29">
        <v>732</v>
      </c>
      <c r="B735" s="2" t="s">
        <v>27</v>
      </c>
      <c r="C735" s="52" t="s">
        <v>28</v>
      </c>
      <c r="D735" s="2"/>
      <c r="E735" s="2"/>
      <c r="F735" s="3" t="s">
        <v>1331</v>
      </c>
      <c r="G735" s="3">
        <v>5000008283</v>
      </c>
      <c r="H735" s="3" t="s">
        <v>1187</v>
      </c>
      <c r="I735" s="4" t="s">
        <v>1332</v>
      </c>
      <c r="J735" s="3" t="s">
        <v>233</v>
      </c>
      <c r="K735" s="5">
        <v>1</v>
      </c>
      <c r="L735" s="5">
        <v>583.20000000000005</v>
      </c>
      <c r="M735" s="21">
        <f t="shared" si="53"/>
        <v>583.20000000000005</v>
      </c>
      <c r="N735" s="21">
        <f t="shared" si="54"/>
        <v>653.18400000000008</v>
      </c>
      <c r="O735" s="3"/>
      <c r="P735" s="3"/>
      <c r="Q735" s="3"/>
      <c r="R735" s="3"/>
      <c r="S735" s="6"/>
      <c r="T735" s="3"/>
      <c r="U735" s="3"/>
      <c r="V735" s="3"/>
      <c r="W735" s="3"/>
      <c r="X735" s="3"/>
      <c r="Y735" s="3"/>
      <c r="Z735" s="3"/>
      <c r="AA735" s="7" t="s">
        <v>1577</v>
      </c>
      <c r="AB735" s="8">
        <v>0</v>
      </c>
      <c r="AC735" s="9" t="str">
        <f t="shared" si="55"/>
        <v>БПН</v>
      </c>
    </row>
    <row r="736" spans="1:29" ht="15.6" x14ac:dyDescent="0.3">
      <c r="A736" s="29">
        <v>733</v>
      </c>
      <c r="B736" s="2" t="s">
        <v>27</v>
      </c>
      <c r="C736" s="52" t="s">
        <v>28</v>
      </c>
      <c r="D736" s="2"/>
      <c r="E736" s="2"/>
      <c r="F736" s="3" t="s">
        <v>1333</v>
      </c>
      <c r="G736" s="3">
        <v>5000015124</v>
      </c>
      <c r="H736" s="3" t="s">
        <v>1187</v>
      </c>
      <c r="I736" s="4" t="s">
        <v>1334</v>
      </c>
      <c r="J736" s="3" t="s">
        <v>185</v>
      </c>
      <c r="K736" s="5">
        <v>2</v>
      </c>
      <c r="L736" s="5">
        <v>81648</v>
      </c>
      <c r="M736" s="21">
        <f t="shared" si="53"/>
        <v>163296</v>
      </c>
      <c r="N736" s="21">
        <f t="shared" si="54"/>
        <v>182891.52000000002</v>
      </c>
      <c r="O736" s="3"/>
      <c r="P736" s="3"/>
      <c r="Q736" s="3"/>
      <c r="R736" s="3"/>
      <c r="S736" s="6"/>
      <c r="T736" s="3"/>
      <c r="U736" s="3"/>
      <c r="V736" s="3"/>
      <c r="W736" s="3"/>
      <c r="X736" s="3"/>
      <c r="Y736" s="3"/>
      <c r="Z736" s="3"/>
      <c r="AA736" s="7" t="s">
        <v>1577</v>
      </c>
      <c r="AB736" s="8">
        <v>0</v>
      </c>
      <c r="AC736" s="9" t="str">
        <f t="shared" si="55"/>
        <v>БПН</v>
      </c>
    </row>
    <row r="737" spans="1:29" ht="15.6" x14ac:dyDescent="0.3">
      <c r="A737" s="29">
        <v>734</v>
      </c>
      <c r="B737" s="2" t="s">
        <v>27</v>
      </c>
      <c r="C737" s="52" t="s">
        <v>28</v>
      </c>
      <c r="D737" s="2"/>
      <c r="E737" s="2"/>
      <c r="F737" s="3" t="s">
        <v>1335</v>
      </c>
      <c r="G737" s="3">
        <v>5000000704</v>
      </c>
      <c r="H737" s="3" t="s">
        <v>1187</v>
      </c>
      <c r="I737" s="4" t="s">
        <v>1336</v>
      </c>
      <c r="J737" s="3" t="s">
        <v>185</v>
      </c>
      <c r="K737" s="5">
        <v>2</v>
      </c>
      <c r="L737" s="5">
        <v>109.76</v>
      </c>
      <c r="M737" s="21">
        <f t="shared" si="53"/>
        <v>219.52</v>
      </c>
      <c r="N737" s="21">
        <f t="shared" si="54"/>
        <v>245.86240000000004</v>
      </c>
      <c r="O737" s="3"/>
      <c r="P737" s="3"/>
      <c r="Q737" s="3"/>
      <c r="R737" s="3"/>
      <c r="S737" s="6"/>
      <c r="T737" s="3"/>
      <c r="U737" s="3"/>
      <c r="V737" s="3"/>
      <c r="W737" s="3"/>
      <c r="X737" s="3"/>
      <c r="Y737" s="3"/>
      <c r="Z737" s="3"/>
      <c r="AA737" s="7" t="s">
        <v>1577</v>
      </c>
      <c r="AB737" s="8">
        <v>0</v>
      </c>
      <c r="AC737" s="9" t="str">
        <f t="shared" si="55"/>
        <v>БПН</v>
      </c>
    </row>
    <row r="738" spans="1:29" ht="15.6" x14ac:dyDescent="0.3">
      <c r="A738" s="29">
        <v>735</v>
      </c>
      <c r="B738" s="2" t="s">
        <v>27</v>
      </c>
      <c r="C738" s="52" t="s">
        <v>28</v>
      </c>
      <c r="D738" s="2"/>
      <c r="E738" s="2"/>
      <c r="F738" s="3" t="s">
        <v>1337</v>
      </c>
      <c r="G738" s="3">
        <v>5000006253</v>
      </c>
      <c r="H738" s="3" t="s">
        <v>1187</v>
      </c>
      <c r="I738" s="4" t="s">
        <v>1338</v>
      </c>
      <c r="J738" s="3" t="s">
        <v>185</v>
      </c>
      <c r="K738" s="5">
        <v>12</v>
      </c>
      <c r="L738" s="5">
        <v>2311</v>
      </c>
      <c r="M738" s="21">
        <f t="shared" si="53"/>
        <v>27732</v>
      </c>
      <c r="N738" s="21">
        <f t="shared" si="54"/>
        <v>31059.840000000004</v>
      </c>
      <c r="O738" s="3"/>
      <c r="P738" s="3"/>
      <c r="Q738" s="3"/>
      <c r="R738" s="3"/>
      <c r="S738" s="6"/>
      <c r="T738" s="3"/>
      <c r="U738" s="3"/>
      <c r="V738" s="3"/>
      <c r="W738" s="3"/>
      <c r="X738" s="3"/>
      <c r="Y738" s="3"/>
      <c r="Z738" s="3"/>
      <c r="AA738" s="7" t="s">
        <v>1577</v>
      </c>
      <c r="AB738" s="8">
        <v>0</v>
      </c>
      <c r="AC738" s="9" t="str">
        <f t="shared" si="55"/>
        <v>БПН</v>
      </c>
    </row>
    <row r="739" spans="1:29" ht="15.6" x14ac:dyDescent="0.3">
      <c r="A739" s="29">
        <v>736</v>
      </c>
      <c r="B739" s="2" t="s">
        <v>27</v>
      </c>
      <c r="C739" s="52" t="s">
        <v>28</v>
      </c>
      <c r="D739" s="2"/>
      <c r="E739" s="2"/>
      <c r="F739" s="3" t="s">
        <v>1337</v>
      </c>
      <c r="G739" s="3">
        <v>5000006278</v>
      </c>
      <c r="H739" s="3" t="s">
        <v>1187</v>
      </c>
      <c r="I739" s="4" t="s">
        <v>1339</v>
      </c>
      <c r="J739" s="3" t="s">
        <v>185</v>
      </c>
      <c r="K739" s="5">
        <v>2</v>
      </c>
      <c r="L739" s="5">
        <v>23119.71</v>
      </c>
      <c r="M739" s="21">
        <f t="shared" si="53"/>
        <v>46239.42</v>
      </c>
      <c r="N739" s="21">
        <f t="shared" si="54"/>
        <v>51788.150400000006</v>
      </c>
      <c r="O739" s="3"/>
      <c r="P739" s="3"/>
      <c r="Q739" s="3"/>
      <c r="R739" s="3"/>
      <c r="S739" s="6"/>
      <c r="T739" s="3"/>
      <c r="U739" s="3"/>
      <c r="V739" s="3"/>
      <c r="W739" s="3"/>
      <c r="X739" s="3"/>
      <c r="Y739" s="3"/>
      <c r="Z739" s="3"/>
      <c r="AA739" s="7" t="s">
        <v>1577</v>
      </c>
      <c r="AB739" s="8">
        <v>0</v>
      </c>
      <c r="AC739" s="9" t="str">
        <f t="shared" si="55"/>
        <v>БПН</v>
      </c>
    </row>
    <row r="740" spans="1:29" ht="15.6" x14ac:dyDescent="0.3">
      <c r="A740" s="29">
        <v>737</v>
      </c>
      <c r="B740" s="2" t="s">
        <v>27</v>
      </c>
      <c r="C740" s="52" t="s">
        <v>28</v>
      </c>
      <c r="D740" s="2"/>
      <c r="E740" s="2"/>
      <c r="F740" s="3" t="s">
        <v>1244</v>
      </c>
      <c r="G740" s="3">
        <v>5000011437</v>
      </c>
      <c r="H740" s="3" t="s">
        <v>1187</v>
      </c>
      <c r="I740" s="4" t="s">
        <v>1340</v>
      </c>
      <c r="J740" s="3" t="s">
        <v>185</v>
      </c>
      <c r="K740" s="5">
        <v>2</v>
      </c>
      <c r="L740" s="5">
        <v>23119.72</v>
      </c>
      <c r="M740" s="21">
        <f t="shared" si="53"/>
        <v>46239.44</v>
      </c>
      <c r="N740" s="21">
        <f t="shared" si="54"/>
        <v>51788.172800000008</v>
      </c>
      <c r="O740" s="3"/>
      <c r="P740" s="3"/>
      <c r="Q740" s="3"/>
      <c r="R740" s="3"/>
      <c r="S740" s="6"/>
      <c r="T740" s="3"/>
      <c r="U740" s="3"/>
      <c r="V740" s="3"/>
      <c r="W740" s="3"/>
      <c r="X740" s="3"/>
      <c r="Y740" s="3"/>
      <c r="Z740" s="3"/>
      <c r="AA740" s="7" t="s">
        <v>1577</v>
      </c>
      <c r="AB740" s="8">
        <v>0</v>
      </c>
      <c r="AC740" s="9" t="str">
        <f t="shared" si="55"/>
        <v>БПН</v>
      </c>
    </row>
    <row r="741" spans="1:29" ht="15.6" x14ac:dyDescent="0.3">
      <c r="A741" s="29">
        <v>738</v>
      </c>
      <c r="B741" s="2" t="s">
        <v>27</v>
      </c>
      <c r="C741" s="52" t="s">
        <v>28</v>
      </c>
      <c r="D741" s="2"/>
      <c r="E741" s="2"/>
      <c r="F741" s="3" t="s">
        <v>1244</v>
      </c>
      <c r="G741" s="3">
        <v>5000032126</v>
      </c>
      <c r="H741" s="3" t="s">
        <v>1187</v>
      </c>
      <c r="I741" s="4" t="s">
        <v>1341</v>
      </c>
      <c r="J741" s="3" t="s">
        <v>185</v>
      </c>
      <c r="K741" s="5">
        <v>2</v>
      </c>
      <c r="L741" s="5">
        <v>5778</v>
      </c>
      <c r="M741" s="21">
        <f t="shared" si="53"/>
        <v>11556</v>
      </c>
      <c r="N741" s="21">
        <f t="shared" si="54"/>
        <v>12942.720000000001</v>
      </c>
      <c r="O741" s="3"/>
      <c r="P741" s="3"/>
      <c r="Q741" s="3"/>
      <c r="R741" s="3"/>
      <c r="S741" s="6"/>
      <c r="T741" s="3"/>
      <c r="U741" s="3"/>
      <c r="V741" s="3"/>
      <c r="W741" s="3"/>
      <c r="X741" s="3"/>
      <c r="Y741" s="3"/>
      <c r="Z741" s="3"/>
      <c r="AA741" s="7" t="s">
        <v>1577</v>
      </c>
      <c r="AB741" s="8">
        <v>0</v>
      </c>
      <c r="AC741" s="9" t="str">
        <f t="shared" si="55"/>
        <v>БПН</v>
      </c>
    </row>
    <row r="742" spans="1:29" ht="15.6" x14ac:dyDescent="0.3">
      <c r="A742" s="29">
        <v>739</v>
      </c>
      <c r="B742" s="2" t="s">
        <v>27</v>
      </c>
      <c r="C742" s="52" t="s">
        <v>28</v>
      </c>
      <c r="D742" s="2"/>
      <c r="E742" s="2"/>
      <c r="F742" s="3" t="s">
        <v>1342</v>
      </c>
      <c r="G742" s="3">
        <v>5000034984</v>
      </c>
      <c r="H742" s="3" t="s">
        <v>1187</v>
      </c>
      <c r="I742" s="4" t="s">
        <v>1343</v>
      </c>
      <c r="J742" s="3" t="s">
        <v>185</v>
      </c>
      <c r="K742" s="5">
        <v>5</v>
      </c>
      <c r="L742" s="5">
        <v>11178</v>
      </c>
      <c r="M742" s="21">
        <f t="shared" si="53"/>
        <v>55890</v>
      </c>
      <c r="N742" s="21">
        <f t="shared" si="54"/>
        <v>62596.800000000003</v>
      </c>
      <c r="O742" s="3"/>
      <c r="P742" s="3"/>
      <c r="Q742" s="3"/>
      <c r="R742" s="3"/>
      <c r="S742" s="6"/>
      <c r="T742" s="3"/>
      <c r="U742" s="3"/>
      <c r="V742" s="3"/>
      <c r="W742" s="3"/>
      <c r="X742" s="3"/>
      <c r="Y742" s="3"/>
      <c r="Z742" s="3"/>
      <c r="AA742" s="7" t="s">
        <v>1577</v>
      </c>
      <c r="AB742" s="8">
        <v>0</v>
      </c>
      <c r="AC742" s="9" t="str">
        <f t="shared" si="55"/>
        <v>БПН</v>
      </c>
    </row>
    <row r="743" spans="1:29" ht="15.6" x14ac:dyDescent="0.3">
      <c r="A743" s="29">
        <v>740</v>
      </c>
      <c r="B743" s="2" t="s">
        <v>27</v>
      </c>
      <c r="C743" s="52" t="s">
        <v>28</v>
      </c>
      <c r="D743" s="2"/>
      <c r="E743" s="2"/>
      <c r="F743" s="3" t="s">
        <v>1344</v>
      </c>
      <c r="G743" s="3">
        <v>5000064533</v>
      </c>
      <c r="H743" s="3" t="s">
        <v>1187</v>
      </c>
      <c r="I743" s="4" t="s">
        <v>1345</v>
      </c>
      <c r="J743" s="3" t="s">
        <v>185</v>
      </c>
      <c r="K743" s="5">
        <v>5</v>
      </c>
      <c r="L743" s="5">
        <v>1371</v>
      </c>
      <c r="M743" s="21">
        <f t="shared" si="53"/>
        <v>6855</v>
      </c>
      <c r="N743" s="21">
        <f t="shared" si="54"/>
        <v>7677.6</v>
      </c>
      <c r="O743" s="3"/>
      <c r="P743" s="3"/>
      <c r="Q743" s="3"/>
      <c r="R743" s="3"/>
      <c r="S743" s="6"/>
      <c r="T743" s="3"/>
      <c r="U743" s="3"/>
      <c r="V743" s="3"/>
      <c r="W743" s="3"/>
      <c r="X743" s="3"/>
      <c r="Y743" s="3"/>
      <c r="Z743" s="3"/>
      <c r="AA743" s="7" t="s">
        <v>1577</v>
      </c>
      <c r="AB743" s="8">
        <v>0</v>
      </c>
      <c r="AC743" s="9" t="str">
        <f t="shared" si="55"/>
        <v>БПН</v>
      </c>
    </row>
    <row r="744" spans="1:29" ht="15.6" x14ac:dyDescent="0.3">
      <c r="A744" s="29">
        <v>741</v>
      </c>
      <c r="B744" s="2" t="s">
        <v>27</v>
      </c>
      <c r="C744" s="52" t="s">
        <v>28</v>
      </c>
      <c r="D744" s="2"/>
      <c r="E744" s="2"/>
      <c r="F744" s="3" t="s">
        <v>1346</v>
      </c>
      <c r="G744" s="3">
        <v>5000032687</v>
      </c>
      <c r="H744" s="3" t="s">
        <v>1187</v>
      </c>
      <c r="I744" s="4" t="s">
        <v>1347</v>
      </c>
      <c r="J744" s="3" t="s">
        <v>185</v>
      </c>
      <c r="K744" s="5">
        <v>50</v>
      </c>
      <c r="L744" s="5">
        <v>2096</v>
      </c>
      <c r="M744" s="21">
        <f t="shared" si="53"/>
        <v>104800</v>
      </c>
      <c r="N744" s="21">
        <f t="shared" si="54"/>
        <v>117376.00000000001</v>
      </c>
      <c r="O744" s="3"/>
      <c r="P744" s="3"/>
      <c r="Q744" s="3"/>
      <c r="R744" s="3"/>
      <c r="S744" s="6"/>
      <c r="T744" s="3"/>
      <c r="U744" s="3"/>
      <c r="V744" s="3"/>
      <c r="W744" s="3"/>
      <c r="X744" s="3"/>
      <c r="Y744" s="3"/>
      <c r="Z744" s="3"/>
      <c r="AA744" s="7" t="s">
        <v>1577</v>
      </c>
      <c r="AB744" s="8">
        <v>0</v>
      </c>
      <c r="AC744" s="9" t="str">
        <f t="shared" si="55"/>
        <v>БПН</v>
      </c>
    </row>
    <row r="745" spans="1:29" ht="15.6" x14ac:dyDescent="0.3">
      <c r="A745" s="29">
        <v>742</v>
      </c>
      <c r="B745" s="2" t="s">
        <v>27</v>
      </c>
      <c r="C745" s="52" t="s">
        <v>28</v>
      </c>
      <c r="D745" s="2"/>
      <c r="E745" s="2"/>
      <c r="F745" s="3" t="s">
        <v>1348</v>
      </c>
      <c r="G745" s="3">
        <v>5000011593</v>
      </c>
      <c r="H745" s="3" t="s">
        <v>1187</v>
      </c>
      <c r="I745" s="4" t="s">
        <v>1349</v>
      </c>
      <c r="J745" s="3" t="s">
        <v>454</v>
      </c>
      <c r="K745" s="5">
        <v>1</v>
      </c>
      <c r="L745" s="5">
        <v>470</v>
      </c>
      <c r="M745" s="21">
        <f t="shared" si="53"/>
        <v>470</v>
      </c>
      <c r="N745" s="21">
        <f t="shared" si="54"/>
        <v>526.40000000000009</v>
      </c>
      <c r="O745" s="3"/>
      <c r="P745" s="3"/>
      <c r="Q745" s="3"/>
      <c r="R745" s="3"/>
      <c r="S745" s="6"/>
      <c r="T745" s="3"/>
      <c r="U745" s="3"/>
      <c r="V745" s="3"/>
      <c r="W745" s="3"/>
      <c r="X745" s="3"/>
      <c r="Y745" s="3"/>
      <c r="Z745" s="3"/>
      <c r="AA745" s="7" t="s">
        <v>1577</v>
      </c>
      <c r="AB745" s="8">
        <v>0</v>
      </c>
      <c r="AC745" s="9" t="str">
        <f t="shared" si="55"/>
        <v>БПН</v>
      </c>
    </row>
    <row r="746" spans="1:29" ht="15.6" x14ac:dyDescent="0.3">
      <c r="A746" s="29">
        <v>743</v>
      </c>
      <c r="B746" s="2" t="s">
        <v>27</v>
      </c>
      <c r="C746" s="52" t="s">
        <v>28</v>
      </c>
      <c r="D746" s="2"/>
      <c r="E746" s="2"/>
      <c r="F746" s="3" t="s">
        <v>1350</v>
      </c>
      <c r="G746" s="3">
        <v>5000004355</v>
      </c>
      <c r="H746" s="3" t="s">
        <v>1187</v>
      </c>
      <c r="I746" s="4" t="s">
        <v>1351</v>
      </c>
      <c r="J746" s="3" t="s">
        <v>233</v>
      </c>
      <c r="K746" s="5">
        <v>0.02</v>
      </c>
      <c r="L746" s="5">
        <v>753939</v>
      </c>
      <c r="M746" s="21">
        <f t="shared" si="53"/>
        <v>15078.78</v>
      </c>
      <c r="N746" s="21">
        <f t="shared" si="54"/>
        <v>16888.233600000003</v>
      </c>
      <c r="O746" s="3"/>
      <c r="P746" s="3"/>
      <c r="Q746" s="3"/>
      <c r="R746" s="3"/>
      <c r="S746" s="6"/>
      <c r="T746" s="3"/>
      <c r="U746" s="3"/>
      <c r="V746" s="3"/>
      <c r="W746" s="3"/>
      <c r="X746" s="3"/>
      <c r="Y746" s="3"/>
      <c r="Z746" s="3"/>
      <c r="AA746" s="7" t="s">
        <v>1577</v>
      </c>
      <c r="AB746" s="8">
        <v>0</v>
      </c>
      <c r="AC746" s="9" t="str">
        <f t="shared" si="55"/>
        <v>БПН</v>
      </c>
    </row>
    <row r="747" spans="1:29" ht="15.6" x14ac:dyDescent="0.3">
      <c r="A747" s="29">
        <v>744</v>
      </c>
      <c r="B747" s="2" t="s">
        <v>27</v>
      </c>
      <c r="C747" s="52" t="s">
        <v>28</v>
      </c>
      <c r="D747" s="2"/>
      <c r="E747" s="2"/>
      <c r="F747" s="3" t="s">
        <v>1352</v>
      </c>
      <c r="G747" s="3">
        <v>5000010804</v>
      </c>
      <c r="H747" s="3" t="s">
        <v>1187</v>
      </c>
      <c r="I747" s="4" t="s">
        <v>1353</v>
      </c>
      <c r="J747" s="3" t="s">
        <v>233</v>
      </c>
      <c r="K747" s="5">
        <v>0.02</v>
      </c>
      <c r="L747" s="5">
        <v>304890</v>
      </c>
      <c r="M747" s="21">
        <f t="shared" si="53"/>
        <v>6097.8</v>
      </c>
      <c r="N747" s="21">
        <f t="shared" si="54"/>
        <v>6829.536000000001</v>
      </c>
      <c r="O747" s="3"/>
      <c r="P747" s="3"/>
      <c r="Q747" s="3"/>
      <c r="R747" s="3"/>
      <c r="S747" s="6"/>
      <c r="T747" s="3"/>
      <c r="U747" s="3"/>
      <c r="V747" s="3"/>
      <c r="W747" s="3"/>
      <c r="X747" s="3"/>
      <c r="Y747" s="3"/>
      <c r="Z747" s="3"/>
      <c r="AA747" s="7" t="s">
        <v>1577</v>
      </c>
      <c r="AB747" s="8">
        <v>0</v>
      </c>
      <c r="AC747" s="9" t="str">
        <f t="shared" si="55"/>
        <v>БПН</v>
      </c>
    </row>
    <row r="748" spans="1:29" ht="15.6" x14ac:dyDescent="0.3">
      <c r="A748" s="29">
        <v>745</v>
      </c>
      <c r="B748" s="2" t="s">
        <v>27</v>
      </c>
      <c r="C748" s="52" t="s">
        <v>28</v>
      </c>
      <c r="D748" s="2"/>
      <c r="E748" s="2"/>
      <c r="F748" s="3" t="s">
        <v>1354</v>
      </c>
      <c r="G748" s="3">
        <v>5000006387</v>
      </c>
      <c r="H748" s="3" t="s">
        <v>1187</v>
      </c>
      <c r="I748" s="4" t="s">
        <v>1355</v>
      </c>
      <c r="J748" s="3" t="s">
        <v>233</v>
      </c>
      <c r="K748" s="5">
        <v>0.02</v>
      </c>
      <c r="L748" s="5">
        <v>359424</v>
      </c>
      <c r="M748" s="21">
        <f t="shared" si="53"/>
        <v>7188.4800000000005</v>
      </c>
      <c r="N748" s="21">
        <f t="shared" si="54"/>
        <v>8051.097600000001</v>
      </c>
      <c r="O748" s="3"/>
      <c r="P748" s="3"/>
      <c r="Q748" s="3"/>
      <c r="R748" s="3"/>
      <c r="S748" s="6"/>
      <c r="T748" s="3"/>
      <c r="U748" s="3"/>
      <c r="V748" s="3"/>
      <c r="W748" s="3"/>
      <c r="X748" s="3"/>
      <c r="Y748" s="3"/>
      <c r="Z748" s="3"/>
      <c r="AA748" s="7" t="s">
        <v>1577</v>
      </c>
      <c r="AB748" s="8">
        <v>0</v>
      </c>
      <c r="AC748" s="9" t="str">
        <f t="shared" si="55"/>
        <v>БПН</v>
      </c>
    </row>
    <row r="749" spans="1:29" ht="15.6" x14ac:dyDescent="0.3">
      <c r="A749" s="29">
        <v>746</v>
      </c>
      <c r="B749" s="2" t="s">
        <v>27</v>
      </c>
      <c r="C749" s="52" t="s">
        <v>28</v>
      </c>
      <c r="D749" s="2"/>
      <c r="E749" s="2"/>
      <c r="F749" s="3" t="s">
        <v>1356</v>
      </c>
      <c r="G749" s="3">
        <v>5000010794</v>
      </c>
      <c r="H749" s="3" t="s">
        <v>1187</v>
      </c>
      <c r="I749" s="4" t="s">
        <v>1357</v>
      </c>
      <c r="J749" s="3" t="s">
        <v>233</v>
      </c>
      <c r="K749" s="5">
        <v>0.02</v>
      </c>
      <c r="L749" s="5">
        <v>2725132</v>
      </c>
      <c r="M749" s="21">
        <f t="shared" si="53"/>
        <v>54502.64</v>
      </c>
      <c r="N749" s="21">
        <f t="shared" si="54"/>
        <v>61042.956800000007</v>
      </c>
      <c r="O749" s="3"/>
      <c r="P749" s="3"/>
      <c r="Q749" s="3"/>
      <c r="R749" s="3"/>
      <c r="S749" s="6"/>
      <c r="T749" s="3"/>
      <c r="U749" s="3"/>
      <c r="V749" s="3"/>
      <c r="W749" s="3"/>
      <c r="X749" s="3"/>
      <c r="Y749" s="3"/>
      <c r="Z749" s="3"/>
      <c r="AA749" s="7" t="s">
        <v>1577</v>
      </c>
      <c r="AB749" s="8">
        <v>0</v>
      </c>
      <c r="AC749" s="9" t="str">
        <f t="shared" si="55"/>
        <v>БПН</v>
      </c>
    </row>
    <row r="750" spans="1:29" ht="15.6" x14ac:dyDescent="0.3">
      <c r="A750" s="29">
        <v>747</v>
      </c>
      <c r="B750" s="2" t="s">
        <v>27</v>
      </c>
      <c r="C750" s="52" t="s">
        <v>28</v>
      </c>
      <c r="D750" s="2"/>
      <c r="E750" s="2"/>
      <c r="F750" s="3" t="s">
        <v>1358</v>
      </c>
      <c r="G750" s="3">
        <v>5000006242</v>
      </c>
      <c r="H750" s="3" t="s">
        <v>1187</v>
      </c>
      <c r="I750" s="4" t="s">
        <v>1359</v>
      </c>
      <c r="J750" s="3" t="s">
        <v>233</v>
      </c>
      <c r="K750" s="5">
        <v>0.02</v>
      </c>
      <c r="L750" s="5">
        <v>224640</v>
      </c>
      <c r="M750" s="21">
        <f t="shared" si="53"/>
        <v>4492.8</v>
      </c>
      <c r="N750" s="21">
        <f t="shared" si="54"/>
        <v>5031.9360000000006</v>
      </c>
      <c r="O750" s="3"/>
      <c r="P750" s="3"/>
      <c r="Q750" s="3"/>
      <c r="R750" s="3"/>
      <c r="S750" s="6"/>
      <c r="T750" s="3"/>
      <c r="U750" s="3"/>
      <c r="V750" s="3"/>
      <c r="W750" s="3"/>
      <c r="X750" s="3"/>
      <c r="Y750" s="3"/>
      <c r="Z750" s="3"/>
      <c r="AA750" s="7" t="s">
        <v>1577</v>
      </c>
      <c r="AB750" s="8">
        <v>0</v>
      </c>
      <c r="AC750" s="9" t="str">
        <f t="shared" si="55"/>
        <v>БПН</v>
      </c>
    </row>
    <row r="751" spans="1:29" ht="15.6" x14ac:dyDescent="0.3">
      <c r="A751" s="29">
        <v>748</v>
      </c>
      <c r="B751" s="2" t="s">
        <v>27</v>
      </c>
      <c r="C751" s="52" t="s">
        <v>28</v>
      </c>
      <c r="D751" s="2"/>
      <c r="E751" s="2"/>
      <c r="F751" s="3" t="s">
        <v>1360</v>
      </c>
      <c r="G751" s="3">
        <v>5000012718</v>
      </c>
      <c r="H751" s="3" t="s">
        <v>1187</v>
      </c>
      <c r="I751" s="4" t="s">
        <v>1361</v>
      </c>
      <c r="J751" s="3" t="s">
        <v>233</v>
      </c>
      <c r="K751" s="5">
        <v>0.02</v>
      </c>
      <c r="L751" s="5">
        <v>752544</v>
      </c>
      <c r="M751" s="21">
        <f t="shared" si="53"/>
        <v>15050.880000000001</v>
      </c>
      <c r="N751" s="21">
        <f t="shared" si="54"/>
        <v>16856.985600000004</v>
      </c>
      <c r="O751" s="3"/>
      <c r="P751" s="3"/>
      <c r="Q751" s="3"/>
      <c r="R751" s="3"/>
      <c r="S751" s="6"/>
      <c r="T751" s="3"/>
      <c r="U751" s="3"/>
      <c r="V751" s="3"/>
      <c r="W751" s="3"/>
      <c r="X751" s="3"/>
      <c r="Y751" s="3"/>
      <c r="Z751" s="3"/>
      <c r="AA751" s="7" t="s">
        <v>1577</v>
      </c>
      <c r="AB751" s="8">
        <v>0</v>
      </c>
      <c r="AC751" s="9" t="str">
        <f t="shared" si="55"/>
        <v>БПН</v>
      </c>
    </row>
    <row r="752" spans="1:29" ht="15.6" x14ac:dyDescent="0.3">
      <c r="A752" s="29">
        <v>749</v>
      </c>
      <c r="B752" s="2" t="s">
        <v>27</v>
      </c>
      <c r="C752" s="52" t="s">
        <v>28</v>
      </c>
      <c r="D752" s="2"/>
      <c r="E752" s="2"/>
      <c r="F752" s="3" t="s">
        <v>1362</v>
      </c>
      <c r="G752" s="3">
        <v>5000004511</v>
      </c>
      <c r="H752" s="3" t="s">
        <v>1187</v>
      </c>
      <c r="I752" s="4" t="s">
        <v>1363</v>
      </c>
      <c r="J752" s="3" t="s">
        <v>233</v>
      </c>
      <c r="K752" s="5">
        <v>0.02</v>
      </c>
      <c r="L752" s="5">
        <v>314496</v>
      </c>
      <c r="M752" s="21">
        <f t="shared" si="53"/>
        <v>6289.92</v>
      </c>
      <c r="N752" s="21">
        <f t="shared" si="54"/>
        <v>7044.7104000000008</v>
      </c>
      <c r="O752" s="3"/>
      <c r="P752" s="3"/>
      <c r="Q752" s="3"/>
      <c r="R752" s="3"/>
      <c r="S752" s="6"/>
      <c r="T752" s="3"/>
      <c r="U752" s="3"/>
      <c r="V752" s="3"/>
      <c r="W752" s="3"/>
      <c r="X752" s="3"/>
      <c r="Y752" s="3"/>
      <c r="Z752" s="3"/>
      <c r="AA752" s="7" t="s">
        <v>1577</v>
      </c>
      <c r="AB752" s="8">
        <v>0</v>
      </c>
      <c r="AC752" s="9" t="str">
        <f t="shared" si="55"/>
        <v>БПН</v>
      </c>
    </row>
    <row r="753" spans="1:29" ht="15.6" x14ac:dyDescent="0.3">
      <c r="A753" s="29">
        <v>750</v>
      </c>
      <c r="B753" s="2" t="s">
        <v>27</v>
      </c>
      <c r="C753" s="52" t="s">
        <v>28</v>
      </c>
      <c r="D753" s="2"/>
      <c r="E753" s="2"/>
      <c r="F753" s="3" t="s">
        <v>1364</v>
      </c>
      <c r="G753" s="3">
        <v>5000034973</v>
      </c>
      <c r="H753" s="3" t="s">
        <v>1187</v>
      </c>
      <c r="I753" s="4" t="s">
        <v>1365</v>
      </c>
      <c r="J753" s="3" t="s">
        <v>233</v>
      </c>
      <c r="K753" s="5">
        <v>0.02</v>
      </c>
      <c r="L753" s="5">
        <v>168480</v>
      </c>
      <c r="M753" s="21">
        <f t="shared" si="53"/>
        <v>3369.6</v>
      </c>
      <c r="N753" s="21">
        <f t="shared" si="54"/>
        <v>3773.9520000000002</v>
      </c>
      <c r="O753" s="3"/>
      <c r="P753" s="3"/>
      <c r="Q753" s="3"/>
      <c r="R753" s="3"/>
      <c r="S753" s="6"/>
      <c r="T753" s="3"/>
      <c r="U753" s="3"/>
      <c r="V753" s="3"/>
      <c r="W753" s="3"/>
      <c r="X753" s="3"/>
      <c r="Y753" s="3"/>
      <c r="Z753" s="3"/>
      <c r="AA753" s="7" t="s">
        <v>1577</v>
      </c>
      <c r="AB753" s="8">
        <v>0</v>
      </c>
      <c r="AC753" s="9" t="str">
        <f t="shared" si="55"/>
        <v>БПН</v>
      </c>
    </row>
    <row r="754" spans="1:29" ht="15.6" x14ac:dyDescent="0.3">
      <c r="A754" s="29">
        <v>751</v>
      </c>
      <c r="B754" s="2" t="s">
        <v>27</v>
      </c>
      <c r="C754" s="52" t="s">
        <v>28</v>
      </c>
      <c r="D754" s="2"/>
      <c r="E754" s="2"/>
      <c r="F754" s="3" t="s">
        <v>1366</v>
      </c>
      <c r="G754" s="3">
        <v>5000018150</v>
      </c>
      <c r="H754" s="3" t="s">
        <v>1187</v>
      </c>
      <c r="I754" s="4" t="s">
        <v>1367</v>
      </c>
      <c r="J754" s="3" t="s">
        <v>233</v>
      </c>
      <c r="K754" s="5">
        <v>0.02</v>
      </c>
      <c r="L754" s="5">
        <v>165135</v>
      </c>
      <c r="M754" s="21">
        <f t="shared" si="53"/>
        <v>3302.7000000000003</v>
      </c>
      <c r="N754" s="21">
        <f t="shared" si="54"/>
        <v>3699.0240000000008</v>
      </c>
      <c r="O754" s="3"/>
      <c r="P754" s="3"/>
      <c r="Q754" s="3"/>
      <c r="R754" s="3"/>
      <c r="S754" s="6"/>
      <c r="T754" s="3"/>
      <c r="U754" s="3"/>
      <c r="V754" s="3"/>
      <c r="W754" s="3"/>
      <c r="X754" s="3"/>
      <c r="Y754" s="3"/>
      <c r="Z754" s="3"/>
      <c r="AA754" s="7" t="s">
        <v>1577</v>
      </c>
      <c r="AB754" s="8">
        <v>0</v>
      </c>
      <c r="AC754" s="9" t="str">
        <f t="shared" si="55"/>
        <v>БПН</v>
      </c>
    </row>
    <row r="755" spans="1:29" ht="15.6" x14ac:dyDescent="0.3">
      <c r="A755" s="29">
        <v>752</v>
      </c>
      <c r="B755" s="2" t="s">
        <v>27</v>
      </c>
      <c r="C755" s="52" t="s">
        <v>28</v>
      </c>
      <c r="D755" s="2"/>
      <c r="E755" s="2"/>
      <c r="F755" s="3" t="s">
        <v>1368</v>
      </c>
      <c r="G755" s="3">
        <v>5000015125</v>
      </c>
      <c r="H755" s="3" t="s">
        <v>1187</v>
      </c>
      <c r="I755" s="4" t="s">
        <v>1369</v>
      </c>
      <c r="J755" s="3" t="s">
        <v>233</v>
      </c>
      <c r="K755" s="5">
        <v>0.22</v>
      </c>
      <c r="L755" s="5">
        <v>168480</v>
      </c>
      <c r="M755" s="21">
        <f t="shared" si="53"/>
        <v>37065.599999999999</v>
      </c>
      <c r="N755" s="21">
        <f t="shared" si="54"/>
        <v>41513.472000000002</v>
      </c>
      <c r="O755" s="3"/>
      <c r="P755" s="3"/>
      <c r="Q755" s="3"/>
      <c r="R755" s="3"/>
      <c r="S755" s="6"/>
      <c r="T755" s="3"/>
      <c r="U755" s="3"/>
      <c r="V755" s="3"/>
      <c r="W755" s="3"/>
      <c r="X755" s="3"/>
      <c r="Y755" s="3"/>
      <c r="Z755" s="3"/>
      <c r="AA755" s="7" t="s">
        <v>1577</v>
      </c>
      <c r="AB755" s="8">
        <v>0</v>
      </c>
      <c r="AC755" s="9" t="str">
        <f t="shared" si="55"/>
        <v>БПН</v>
      </c>
    </row>
    <row r="756" spans="1:29" ht="15.6" x14ac:dyDescent="0.3">
      <c r="A756" s="29">
        <v>753</v>
      </c>
      <c r="B756" s="2" t="s">
        <v>27</v>
      </c>
      <c r="C756" s="52" t="s">
        <v>28</v>
      </c>
      <c r="D756" s="2"/>
      <c r="E756" s="2"/>
      <c r="F756" s="3" t="s">
        <v>1370</v>
      </c>
      <c r="G756" s="3">
        <v>5000032020</v>
      </c>
      <c r="H756" s="3" t="s">
        <v>1187</v>
      </c>
      <c r="I756" s="4" t="s">
        <v>1371</v>
      </c>
      <c r="J756" s="3" t="s">
        <v>185</v>
      </c>
      <c r="K756" s="5">
        <v>2</v>
      </c>
      <c r="L756" s="5">
        <v>10206</v>
      </c>
      <c r="M756" s="21">
        <f t="shared" si="53"/>
        <v>20412</v>
      </c>
      <c r="N756" s="21">
        <f t="shared" si="54"/>
        <v>22861.440000000002</v>
      </c>
      <c r="O756" s="3"/>
      <c r="P756" s="3"/>
      <c r="Q756" s="3"/>
      <c r="R756" s="3"/>
      <c r="S756" s="6"/>
      <c r="T756" s="3"/>
      <c r="U756" s="3"/>
      <c r="V756" s="3"/>
      <c r="W756" s="3"/>
      <c r="X756" s="3"/>
      <c r="Y756" s="3"/>
      <c r="Z756" s="3"/>
      <c r="AA756" s="7" t="s">
        <v>1577</v>
      </c>
      <c r="AB756" s="8">
        <v>0</v>
      </c>
      <c r="AC756" s="9" t="str">
        <f t="shared" si="55"/>
        <v>БПН</v>
      </c>
    </row>
    <row r="757" spans="1:29" ht="15.6" x14ac:dyDescent="0.3">
      <c r="A757" s="29">
        <v>754</v>
      </c>
      <c r="B757" s="2" t="s">
        <v>27</v>
      </c>
      <c r="C757" s="52" t="s">
        <v>28</v>
      </c>
      <c r="D757" s="2"/>
      <c r="E757" s="2"/>
      <c r="F757" s="3" t="s">
        <v>247</v>
      </c>
      <c r="G757" s="3">
        <v>4000006773</v>
      </c>
      <c r="H757" s="3" t="s">
        <v>1373</v>
      </c>
      <c r="I757" s="4" t="s">
        <v>1374</v>
      </c>
      <c r="J757" s="3" t="s">
        <v>185</v>
      </c>
      <c r="K757" s="5">
        <v>2</v>
      </c>
      <c r="L757" s="5">
        <v>90457.13</v>
      </c>
      <c r="M757" s="21">
        <f t="shared" ref="M757:M790" si="56">L757*K757</f>
        <v>180914.26</v>
      </c>
      <c r="N757" s="21">
        <f t="shared" ref="N757:N790" si="57">M757*1.12</f>
        <v>202623.97120000003</v>
      </c>
      <c r="O757" s="3"/>
      <c r="P757" s="3"/>
      <c r="Q757" s="3"/>
      <c r="R757" s="3"/>
      <c r="S757" s="6"/>
      <c r="T757" s="3"/>
      <c r="U757" s="3"/>
      <c r="V757" s="3"/>
      <c r="W757" s="3"/>
      <c r="X757" s="3"/>
      <c r="Y757" s="3"/>
      <c r="Z757" s="3"/>
      <c r="AA757" s="7" t="s">
        <v>1577</v>
      </c>
      <c r="AB757" s="8">
        <v>0</v>
      </c>
      <c r="AC757" s="9" t="str">
        <f t="shared" ref="AC757:AC791" si="58">IF(M757&gt;1966000,"ОК","БПН")</f>
        <v>БПН</v>
      </c>
    </row>
    <row r="758" spans="1:29" ht="15.6" x14ac:dyDescent="0.3">
      <c r="A758" s="29">
        <v>755</v>
      </c>
      <c r="B758" s="2" t="s">
        <v>27</v>
      </c>
      <c r="C758" s="52" t="s">
        <v>28</v>
      </c>
      <c r="D758" s="2"/>
      <c r="E758" s="2"/>
      <c r="F758" s="3" t="s">
        <v>1370</v>
      </c>
      <c r="G758" s="3">
        <v>5000005765</v>
      </c>
      <c r="H758" s="3" t="s">
        <v>1373</v>
      </c>
      <c r="I758" s="4" t="s">
        <v>1375</v>
      </c>
      <c r="J758" s="3" t="s">
        <v>185</v>
      </c>
      <c r="K758" s="5">
        <v>60</v>
      </c>
      <c r="L758" s="5">
        <v>2916</v>
      </c>
      <c r="M758" s="21">
        <f t="shared" si="56"/>
        <v>174960</v>
      </c>
      <c r="N758" s="21">
        <f t="shared" si="57"/>
        <v>195955.20000000001</v>
      </c>
      <c r="O758" s="3"/>
      <c r="P758" s="3"/>
      <c r="Q758" s="3"/>
      <c r="R758" s="3"/>
      <c r="S758" s="6"/>
      <c r="T758" s="3"/>
      <c r="U758" s="3"/>
      <c r="V758" s="3"/>
      <c r="W758" s="3"/>
      <c r="X758" s="3"/>
      <c r="Y758" s="3"/>
      <c r="Z758" s="3"/>
      <c r="AA758" s="7" t="s">
        <v>1577</v>
      </c>
      <c r="AB758" s="8">
        <v>0</v>
      </c>
      <c r="AC758" s="9" t="str">
        <f t="shared" si="58"/>
        <v>БПН</v>
      </c>
    </row>
    <row r="759" spans="1:29" ht="15.6" x14ac:dyDescent="0.3">
      <c r="A759" s="29">
        <v>756</v>
      </c>
      <c r="B759" s="2" t="s">
        <v>27</v>
      </c>
      <c r="C759" s="52" t="s">
        <v>28</v>
      </c>
      <c r="D759" s="2"/>
      <c r="E759" s="2"/>
      <c r="F759" s="3" t="s">
        <v>1370</v>
      </c>
      <c r="G759" s="3">
        <v>5000010552</v>
      </c>
      <c r="H759" s="3" t="s">
        <v>1373</v>
      </c>
      <c r="I759" s="4" t="s">
        <v>1376</v>
      </c>
      <c r="J759" s="3" t="s">
        <v>185</v>
      </c>
      <c r="K759" s="5">
        <v>60</v>
      </c>
      <c r="L759" s="5">
        <v>1399.68</v>
      </c>
      <c r="M759" s="21">
        <f t="shared" si="56"/>
        <v>83980.800000000003</v>
      </c>
      <c r="N759" s="21">
        <f t="shared" si="57"/>
        <v>94058.496000000014</v>
      </c>
      <c r="O759" s="3"/>
      <c r="P759" s="3"/>
      <c r="Q759" s="3"/>
      <c r="R759" s="3"/>
      <c r="S759" s="6"/>
      <c r="T759" s="3"/>
      <c r="U759" s="3"/>
      <c r="V759" s="3"/>
      <c r="W759" s="3"/>
      <c r="X759" s="3"/>
      <c r="Y759" s="3"/>
      <c r="Z759" s="3"/>
      <c r="AA759" s="7" t="s">
        <v>1577</v>
      </c>
      <c r="AB759" s="8">
        <v>0</v>
      </c>
      <c r="AC759" s="9" t="str">
        <f t="shared" si="58"/>
        <v>БПН</v>
      </c>
    </row>
    <row r="760" spans="1:29" ht="15.6" x14ac:dyDescent="0.3">
      <c r="A760" s="29">
        <v>757</v>
      </c>
      <c r="B760" s="2" t="s">
        <v>27</v>
      </c>
      <c r="C760" s="52" t="s">
        <v>28</v>
      </c>
      <c r="D760" s="2"/>
      <c r="E760" s="2"/>
      <c r="F760" s="3" t="s">
        <v>693</v>
      </c>
      <c r="G760" s="3">
        <v>5000032033</v>
      </c>
      <c r="H760" s="3" t="s">
        <v>1373</v>
      </c>
      <c r="I760" s="4" t="s">
        <v>1377</v>
      </c>
      <c r="J760" s="3" t="s">
        <v>185</v>
      </c>
      <c r="K760" s="5">
        <v>20</v>
      </c>
      <c r="L760" s="5">
        <v>3732.4800000000005</v>
      </c>
      <c r="M760" s="21">
        <f t="shared" si="56"/>
        <v>74649.600000000006</v>
      </c>
      <c r="N760" s="21">
        <f t="shared" si="57"/>
        <v>83607.552000000011</v>
      </c>
      <c r="O760" s="3"/>
      <c r="P760" s="3"/>
      <c r="Q760" s="3"/>
      <c r="R760" s="3"/>
      <c r="S760" s="6"/>
      <c r="T760" s="3"/>
      <c r="U760" s="3"/>
      <c r="V760" s="3"/>
      <c r="W760" s="3"/>
      <c r="X760" s="3"/>
      <c r="Y760" s="3"/>
      <c r="Z760" s="3"/>
      <c r="AA760" s="7" t="s">
        <v>1577</v>
      </c>
      <c r="AB760" s="8">
        <v>0</v>
      </c>
      <c r="AC760" s="9" t="str">
        <f t="shared" si="58"/>
        <v>БПН</v>
      </c>
    </row>
    <row r="761" spans="1:29" ht="15.6" x14ac:dyDescent="0.3">
      <c r="A761" s="29">
        <v>758</v>
      </c>
      <c r="B761" s="2" t="s">
        <v>27</v>
      </c>
      <c r="C761" s="52" t="s">
        <v>28</v>
      </c>
      <c r="D761" s="2"/>
      <c r="E761" s="2"/>
      <c r="F761" s="3" t="s">
        <v>693</v>
      </c>
      <c r="G761" s="3">
        <v>5000032063</v>
      </c>
      <c r="H761" s="3" t="s">
        <v>1373</v>
      </c>
      <c r="I761" s="4" t="s">
        <v>1378</v>
      </c>
      <c r="J761" s="3" t="s">
        <v>185</v>
      </c>
      <c r="K761" s="5">
        <v>20</v>
      </c>
      <c r="L761" s="5">
        <v>3849.12</v>
      </c>
      <c r="M761" s="21">
        <f t="shared" si="56"/>
        <v>76982.399999999994</v>
      </c>
      <c r="N761" s="21">
        <f t="shared" si="57"/>
        <v>86220.288</v>
      </c>
      <c r="O761" s="3"/>
      <c r="P761" s="3"/>
      <c r="Q761" s="3"/>
      <c r="R761" s="3"/>
      <c r="S761" s="6"/>
      <c r="T761" s="3"/>
      <c r="U761" s="3"/>
      <c r="V761" s="3"/>
      <c r="W761" s="3"/>
      <c r="X761" s="3"/>
      <c r="Y761" s="3"/>
      <c r="Z761" s="3"/>
      <c r="AA761" s="7" t="s">
        <v>1577</v>
      </c>
      <c r="AB761" s="8">
        <v>0</v>
      </c>
      <c r="AC761" s="9" t="str">
        <f t="shared" si="58"/>
        <v>БПН</v>
      </c>
    </row>
    <row r="762" spans="1:29" ht="15.6" x14ac:dyDescent="0.3">
      <c r="A762" s="29">
        <v>759</v>
      </c>
      <c r="B762" s="2" t="s">
        <v>27</v>
      </c>
      <c r="C762" s="52" t="s">
        <v>28</v>
      </c>
      <c r="D762" s="2"/>
      <c r="E762" s="2"/>
      <c r="F762" s="3" t="s">
        <v>687</v>
      </c>
      <c r="G762" s="3">
        <v>5000032023</v>
      </c>
      <c r="H762" s="3" t="s">
        <v>1373</v>
      </c>
      <c r="I762" s="4" t="s">
        <v>1379</v>
      </c>
      <c r="J762" s="3" t="s">
        <v>185</v>
      </c>
      <c r="K762" s="5">
        <v>20</v>
      </c>
      <c r="L762" s="5">
        <v>4548.96</v>
      </c>
      <c r="M762" s="21">
        <f t="shared" si="56"/>
        <v>90979.199999999997</v>
      </c>
      <c r="N762" s="21">
        <f t="shared" si="57"/>
        <v>101896.70400000001</v>
      </c>
      <c r="O762" s="3"/>
      <c r="P762" s="3"/>
      <c r="Q762" s="3"/>
      <c r="R762" s="3"/>
      <c r="S762" s="6"/>
      <c r="T762" s="3"/>
      <c r="U762" s="3"/>
      <c r="V762" s="3"/>
      <c r="W762" s="3"/>
      <c r="X762" s="3"/>
      <c r="Y762" s="3"/>
      <c r="Z762" s="3"/>
      <c r="AA762" s="7" t="s">
        <v>1577</v>
      </c>
      <c r="AB762" s="8">
        <v>0</v>
      </c>
      <c r="AC762" s="9" t="str">
        <f t="shared" si="58"/>
        <v>БПН</v>
      </c>
    </row>
    <row r="763" spans="1:29" ht="15.6" x14ac:dyDescent="0.3">
      <c r="A763" s="29">
        <v>760</v>
      </c>
      <c r="B763" s="2" t="s">
        <v>27</v>
      </c>
      <c r="C763" s="52" t="s">
        <v>28</v>
      </c>
      <c r="D763" s="2"/>
      <c r="E763" s="2"/>
      <c r="F763" s="3" t="s">
        <v>687</v>
      </c>
      <c r="G763" s="3">
        <v>5000032025</v>
      </c>
      <c r="H763" s="3" t="s">
        <v>1373</v>
      </c>
      <c r="I763" s="4" t="s">
        <v>1380</v>
      </c>
      <c r="J763" s="3" t="s">
        <v>185</v>
      </c>
      <c r="K763" s="5">
        <v>20</v>
      </c>
      <c r="L763" s="5">
        <v>1423.01</v>
      </c>
      <c r="M763" s="21">
        <f t="shared" si="56"/>
        <v>28460.2</v>
      </c>
      <c r="N763" s="21">
        <f t="shared" si="57"/>
        <v>31875.424000000003</v>
      </c>
      <c r="O763" s="3"/>
      <c r="P763" s="3"/>
      <c r="Q763" s="3"/>
      <c r="R763" s="3"/>
      <c r="S763" s="6"/>
      <c r="T763" s="3"/>
      <c r="U763" s="3"/>
      <c r="V763" s="3"/>
      <c r="W763" s="3"/>
      <c r="X763" s="3"/>
      <c r="Y763" s="3"/>
      <c r="Z763" s="3"/>
      <c r="AA763" s="7" t="s">
        <v>1577</v>
      </c>
      <c r="AB763" s="8">
        <v>0</v>
      </c>
      <c r="AC763" s="9" t="str">
        <f t="shared" si="58"/>
        <v>БПН</v>
      </c>
    </row>
    <row r="764" spans="1:29" ht="15.6" x14ac:dyDescent="0.3">
      <c r="A764" s="29">
        <v>761</v>
      </c>
      <c r="B764" s="2" t="s">
        <v>27</v>
      </c>
      <c r="C764" s="52" t="s">
        <v>28</v>
      </c>
      <c r="D764" s="2"/>
      <c r="E764" s="2"/>
      <c r="F764" s="3" t="s">
        <v>687</v>
      </c>
      <c r="G764" s="3">
        <v>5000032326</v>
      </c>
      <c r="H764" s="3" t="s">
        <v>1373</v>
      </c>
      <c r="I764" s="4" t="s">
        <v>1381</v>
      </c>
      <c r="J764" s="3" t="s">
        <v>185</v>
      </c>
      <c r="K764" s="5">
        <v>20</v>
      </c>
      <c r="L764" s="5">
        <v>1423.01</v>
      </c>
      <c r="M764" s="21">
        <f t="shared" si="56"/>
        <v>28460.2</v>
      </c>
      <c r="N764" s="21">
        <f t="shared" si="57"/>
        <v>31875.424000000003</v>
      </c>
      <c r="O764" s="3"/>
      <c r="P764" s="3"/>
      <c r="Q764" s="3"/>
      <c r="R764" s="3"/>
      <c r="S764" s="6"/>
      <c r="T764" s="3"/>
      <c r="U764" s="3"/>
      <c r="V764" s="3"/>
      <c r="W764" s="3"/>
      <c r="X764" s="3"/>
      <c r="Y764" s="3"/>
      <c r="Z764" s="3"/>
      <c r="AA764" s="7" t="s">
        <v>1577</v>
      </c>
      <c r="AB764" s="8">
        <v>0</v>
      </c>
      <c r="AC764" s="9" t="str">
        <f t="shared" si="58"/>
        <v>БПН</v>
      </c>
    </row>
    <row r="765" spans="1:29" ht="15.6" x14ac:dyDescent="0.3">
      <c r="A765" s="29">
        <v>762</v>
      </c>
      <c r="B765" s="2" t="s">
        <v>27</v>
      </c>
      <c r="C765" s="52" t="s">
        <v>28</v>
      </c>
      <c r="D765" s="2"/>
      <c r="E765" s="2"/>
      <c r="F765" s="3" t="s">
        <v>1382</v>
      </c>
      <c r="G765" s="3">
        <v>5000032068</v>
      </c>
      <c r="H765" s="3" t="s">
        <v>1373</v>
      </c>
      <c r="I765" s="4" t="s">
        <v>1383</v>
      </c>
      <c r="J765" s="3" t="s">
        <v>185</v>
      </c>
      <c r="K765" s="5">
        <v>20</v>
      </c>
      <c r="L765" s="5">
        <v>1632.96</v>
      </c>
      <c r="M765" s="21">
        <f t="shared" si="56"/>
        <v>32659.200000000001</v>
      </c>
      <c r="N765" s="21">
        <f t="shared" si="57"/>
        <v>36578.304000000004</v>
      </c>
      <c r="O765" s="3"/>
      <c r="P765" s="3"/>
      <c r="Q765" s="3"/>
      <c r="R765" s="3"/>
      <c r="S765" s="6"/>
      <c r="T765" s="3"/>
      <c r="U765" s="3"/>
      <c r="V765" s="3"/>
      <c r="W765" s="3"/>
      <c r="X765" s="3"/>
      <c r="Y765" s="3"/>
      <c r="Z765" s="3"/>
      <c r="AA765" s="7" t="s">
        <v>1577</v>
      </c>
      <c r="AB765" s="8">
        <v>0</v>
      </c>
      <c r="AC765" s="9" t="str">
        <f t="shared" si="58"/>
        <v>БПН</v>
      </c>
    </row>
    <row r="766" spans="1:29" ht="15.6" x14ac:dyDescent="0.3">
      <c r="A766" s="29">
        <v>763</v>
      </c>
      <c r="B766" s="2" t="s">
        <v>27</v>
      </c>
      <c r="C766" s="52" t="s">
        <v>28</v>
      </c>
      <c r="D766" s="2"/>
      <c r="E766" s="2"/>
      <c r="F766" s="3" t="s">
        <v>668</v>
      </c>
      <c r="G766" s="3">
        <v>5000012741</v>
      </c>
      <c r="H766" s="3" t="s">
        <v>1373</v>
      </c>
      <c r="I766" s="4" t="s">
        <v>1384</v>
      </c>
      <c r="J766" s="3" t="s">
        <v>185</v>
      </c>
      <c r="K766" s="5">
        <v>60</v>
      </c>
      <c r="L766" s="5">
        <v>1399.68</v>
      </c>
      <c r="M766" s="21">
        <f t="shared" si="56"/>
        <v>83980.800000000003</v>
      </c>
      <c r="N766" s="21">
        <f t="shared" si="57"/>
        <v>94058.496000000014</v>
      </c>
      <c r="O766" s="3"/>
      <c r="P766" s="3"/>
      <c r="Q766" s="3"/>
      <c r="R766" s="3"/>
      <c r="S766" s="6"/>
      <c r="T766" s="3"/>
      <c r="U766" s="3"/>
      <c r="V766" s="3"/>
      <c r="W766" s="3"/>
      <c r="X766" s="3"/>
      <c r="Y766" s="3"/>
      <c r="Z766" s="3"/>
      <c r="AA766" s="7" t="s">
        <v>1577</v>
      </c>
      <c r="AB766" s="8">
        <v>0</v>
      </c>
      <c r="AC766" s="9" t="str">
        <f t="shared" si="58"/>
        <v>БПН</v>
      </c>
    </row>
    <row r="767" spans="1:29" ht="15.6" x14ac:dyDescent="0.3">
      <c r="A767" s="29">
        <v>764</v>
      </c>
      <c r="B767" s="2" t="s">
        <v>27</v>
      </c>
      <c r="C767" s="52" t="s">
        <v>28</v>
      </c>
      <c r="D767" s="2"/>
      <c r="E767" s="2"/>
      <c r="F767" s="3" t="s">
        <v>668</v>
      </c>
      <c r="G767" s="3">
        <v>5000000735</v>
      </c>
      <c r="H767" s="3" t="s">
        <v>1373</v>
      </c>
      <c r="I767" s="4" t="s">
        <v>1385</v>
      </c>
      <c r="J767" s="3" t="s">
        <v>185</v>
      </c>
      <c r="K767" s="5">
        <v>60</v>
      </c>
      <c r="L767" s="5">
        <v>867.8</v>
      </c>
      <c r="M767" s="21">
        <f t="shared" si="56"/>
        <v>52068</v>
      </c>
      <c r="N767" s="21">
        <f t="shared" si="57"/>
        <v>58316.160000000003</v>
      </c>
      <c r="O767" s="3"/>
      <c r="P767" s="3"/>
      <c r="Q767" s="3"/>
      <c r="R767" s="3"/>
      <c r="S767" s="6"/>
      <c r="T767" s="3"/>
      <c r="U767" s="3"/>
      <c r="V767" s="3"/>
      <c r="W767" s="3"/>
      <c r="X767" s="3"/>
      <c r="Y767" s="3"/>
      <c r="Z767" s="3"/>
      <c r="AA767" s="7" t="s">
        <v>1577</v>
      </c>
      <c r="AB767" s="8">
        <v>0</v>
      </c>
      <c r="AC767" s="9" t="str">
        <f t="shared" si="58"/>
        <v>БПН</v>
      </c>
    </row>
    <row r="768" spans="1:29" ht="15.6" x14ac:dyDescent="0.3">
      <c r="A768" s="29">
        <v>765</v>
      </c>
      <c r="B768" s="2" t="s">
        <v>27</v>
      </c>
      <c r="C768" s="52" t="s">
        <v>28</v>
      </c>
      <c r="D768" s="2"/>
      <c r="E768" s="2"/>
      <c r="F768" s="3" t="s">
        <v>668</v>
      </c>
      <c r="G768" s="3">
        <v>5000000735</v>
      </c>
      <c r="H768" s="3" t="s">
        <v>1373</v>
      </c>
      <c r="I768" s="4" t="s">
        <v>1386</v>
      </c>
      <c r="J768" s="3" t="s">
        <v>185</v>
      </c>
      <c r="K768" s="5">
        <v>60</v>
      </c>
      <c r="L768" s="5">
        <v>2953.32</v>
      </c>
      <c r="M768" s="21">
        <f t="shared" si="56"/>
        <v>177199.2</v>
      </c>
      <c r="N768" s="21">
        <f t="shared" si="57"/>
        <v>198463.10400000002</v>
      </c>
      <c r="O768" s="3"/>
      <c r="P768" s="3"/>
      <c r="Q768" s="3"/>
      <c r="R768" s="3"/>
      <c r="S768" s="6"/>
      <c r="T768" s="3"/>
      <c r="U768" s="3"/>
      <c r="V768" s="3"/>
      <c r="W768" s="3"/>
      <c r="X768" s="3"/>
      <c r="Y768" s="3"/>
      <c r="Z768" s="3"/>
      <c r="AA768" s="7" t="s">
        <v>1577</v>
      </c>
      <c r="AB768" s="8">
        <v>0</v>
      </c>
      <c r="AC768" s="9" t="str">
        <f t="shared" si="58"/>
        <v>БПН</v>
      </c>
    </row>
    <row r="769" spans="1:29" ht="15.6" x14ac:dyDescent="0.3">
      <c r="A769" s="29">
        <v>766</v>
      </c>
      <c r="B769" s="2" t="s">
        <v>27</v>
      </c>
      <c r="C769" s="52" t="s">
        <v>28</v>
      </c>
      <c r="D769" s="2"/>
      <c r="E769" s="2"/>
      <c r="F769" s="3" t="s">
        <v>668</v>
      </c>
      <c r="G769" s="3">
        <v>5000012744</v>
      </c>
      <c r="H769" s="3" t="s">
        <v>1373</v>
      </c>
      <c r="I769" s="4" t="s">
        <v>1387</v>
      </c>
      <c r="J769" s="3" t="s">
        <v>185</v>
      </c>
      <c r="K769" s="5">
        <v>60</v>
      </c>
      <c r="L769" s="5">
        <v>4665.6000000000004</v>
      </c>
      <c r="M769" s="21">
        <f t="shared" si="56"/>
        <v>279936</v>
      </c>
      <c r="N769" s="21">
        <f t="shared" si="57"/>
        <v>313528.32000000001</v>
      </c>
      <c r="O769" s="3"/>
      <c r="P769" s="3"/>
      <c r="Q769" s="3"/>
      <c r="R769" s="3"/>
      <c r="S769" s="6"/>
      <c r="T769" s="3"/>
      <c r="U769" s="3"/>
      <c r="V769" s="3"/>
      <c r="W769" s="3"/>
      <c r="X769" s="3"/>
      <c r="Y769" s="3"/>
      <c r="Z769" s="3"/>
      <c r="AA769" s="7" t="s">
        <v>1577</v>
      </c>
      <c r="AB769" s="8">
        <v>0</v>
      </c>
      <c r="AC769" s="9" t="str">
        <f t="shared" si="58"/>
        <v>БПН</v>
      </c>
    </row>
    <row r="770" spans="1:29" ht="15.6" x14ac:dyDescent="0.3">
      <c r="A770" s="29">
        <v>767</v>
      </c>
      <c r="B770" s="2" t="s">
        <v>27</v>
      </c>
      <c r="C770" s="52" t="s">
        <v>28</v>
      </c>
      <c r="D770" s="2"/>
      <c r="E770" s="2"/>
      <c r="F770" s="3" t="s">
        <v>668</v>
      </c>
      <c r="G770" s="3">
        <v>5000012743</v>
      </c>
      <c r="H770" s="3" t="s">
        <v>1373</v>
      </c>
      <c r="I770" s="4" t="s">
        <v>1388</v>
      </c>
      <c r="J770" s="3" t="s">
        <v>185</v>
      </c>
      <c r="K770" s="5">
        <v>60</v>
      </c>
      <c r="L770" s="5">
        <v>1819.5799999999997</v>
      </c>
      <c r="M770" s="21">
        <f t="shared" si="56"/>
        <v>109174.79999999999</v>
      </c>
      <c r="N770" s="21">
        <f t="shared" si="57"/>
        <v>122275.776</v>
      </c>
      <c r="O770" s="3"/>
      <c r="P770" s="3"/>
      <c r="Q770" s="3"/>
      <c r="R770" s="3"/>
      <c r="S770" s="6"/>
      <c r="T770" s="3"/>
      <c r="U770" s="3"/>
      <c r="V770" s="3"/>
      <c r="W770" s="3"/>
      <c r="X770" s="3"/>
      <c r="Y770" s="3"/>
      <c r="Z770" s="3"/>
      <c r="AA770" s="7" t="s">
        <v>1577</v>
      </c>
      <c r="AB770" s="8">
        <v>0</v>
      </c>
      <c r="AC770" s="9" t="str">
        <f t="shared" si="58"/>
        <v>БПН</v>
      </c>
    </row>
    <row r="771" spans="1:29" ht="15.6" x14ac:dyDescent="0.3">
      <c r="A771" s="29">
        <v>768</v>
      </c>
      <c r="B771" s="2" t="s">
        <v>27</v>
      </c>
      <c r="C771" s="52" t="s">
        <v>28</v>
      </c>
      <c r="D771" s="2"/>
      <c r="E771" s="2"/>
      <c r="F771" s="3" t="s">
        <v>668</v>
      </c>
      <c r="G771" s="3">
        <v>5000008354</v>
      </c>
      <c r="H771" s="3" t="s">
        <v>1373</v>
      </c>
      <c r="I771" s="4" t="s">
        <v>1389</v>
      </c>
      <c r="J771" s="3" t="s">
        <v>185</v>
      </c>
      <c r="K771" s="5">
        <v>60</v>
      </c>
      <c r="L771" s="5">
        <v>396.58</v>
      </c>
      <c r="M771" s="21">
        <f t="shared" si="56"/>
        <v>23794.799999999999</v>
      </c>
      <c r="N771" s="21">
        <f t="shared" si="57"/>
        <v>26650.176000000003</v>
      </c>
      <c r="O771" s="3"/>
      <c r="P771" s="3"/>
      <c r="Q771" s="3"/>
      <c r="R771" s="3"/>
      <c r="S771" s="6"/>
      <c r="T771" s="3"/>
      <c r="U771" s="3"/>
      <c r="V771" s="3"/>
      <c r="W771" s="3"/>
      <c r="X771" s="3"/>
      <c r="Y771" s="3"/>
      <c r="Z771" s="3"/>
      <c r="AA771" s="7" t="s">
        <v>1577</v>
      </c>
      <c r="AB771" s="8">
        <v>0</v>
      </c>
      <c r="AC771" s="9" t="str">
        <f t="shared" si="58"/>
        <v>БПН</v>
      </c>
    </row>
    <row r="772" spans="1:29" ht="15.6" x14ac:dyDescent="0.3">
      <c r="A772" s="29">
        <v>769</v>
      </c>
      <c r="B772" s="2" t="s">
        <v>27</v>
      </c>
      <c r="C772" s="52" t="s">
        <v>28</v>
      </c>
      <c r="D772" s="2"/>
      <c r="E772" s="2"/>
      <c r="F772" s="3" t="s">
        <v>1390</v>
      </c>
      <c r="G772" s="3">
        <v>5000010389</v>
      </c>
      <c r="H772" s="3" t="s">
        <v>1373</v>
      </c>
      <c r="I772" s="4" t="s">
        <v>1391</v>
      </c>
      <c r="J772" s="3" t="s">
        <v>185</v>
      </c>
      <c r="K772" s="5">
        <v>60</v>
      </c>
      <c r="L772" s="5">
        <v>460.73000000000008</v>
      </c>
      <c r="M772" s="21">
        <f t="shared" si="56"/>
        <v>27643.800000000003</v>
      </c>
      <c r="N772" s="21">
        <f t="shared" si="57"/>
        <v>30961.056000000008</v>
      </c>
      <c r="O772" s="3"/>
      <c r="P772" s="3"/>
      <c r="Q772" s="3"/>
      <c r="R772" s="3"/>
      <c r="S772" s="6"/>
      <c r="T772" s="3"/>
      <c r="U772" s="3"/>
      <c r="V772" s="3"/>
      <c r="W772" s="3"/>
      <c r="X772" s="3"/>
      <c r="Y772" s="3"/>
      <c r="Z772" s="3"/>
      <c r="AA772" s="7" t="s">
        <v>1577</v>
      </c>
      <c r="AB772" s="8">
        <v>0</v>
      </c>
      <c r="AC772" s="9" t="str">
        <f t="shared" si="58"/>
        <v>БПН</v>
      </c>
    </row>
    <row r="773" spans="1:29" ht="15.6" x14ac:dyDescent="0.3">
      <c r="A773" s="29">
        <v>770</v>
      </c>
      <c r="B773" s="2" t="s">
        <v>27</v>
      </c>
      <c r="C773" s="52" t="s">
        <v>28</v>
      </c>
      <c r="D773" s="2"/>
      <c r="E773" s="2"/>
      <c r="F773" s="3" t="s">
        <v>1390</v>
      </c>
      <c r="G773" s="3">
        <v>5000000183</v>
      </c>
      <c r="H773" s="3" t="s">
        <v>1373</v>
      </c>
      <c r="I773" s="4" t="s">
        <v>1392</v>
      </c>
      <c r="J773" s="3" t="s">
        <v>185</v>
      </c>
      <c r="K773" s="5">
        <v>12</v>
      </c>
      <c r="L773" s="5">
        <v>1043.93</v>
      </c>
      <c r="M773" s="21">
        <f t="shared" si="56"/>
        <v>12527.16</v>
      </c>
      <c r="N773" s="21">
        <f t="shared" si="57"/>
        <v>14030.4192</v>
      </c>
      <c r="O773" s="3"/>
      <c r="P773" s="3"/>
      <c r="Q773" s="3"/>
      <c r="R773" s="3"/>
      <c r="S773" s="6"/>
      <c r="T773" s="3"/>
      <c r="U773" s="3"/>
      <c r="V773" s="3"/>
      <c r="W773" s="3"/>
      <c r="X773" s="3"/>
      <c r="Y773" s="3"/>
      <c r="Z773" s="3"/>
      <c r="AA773" s="7" t="s">
        <v>1577</v>
      </c>
      <c r="AB773" s="8">
        <v>0</v>
      </c>
      <c r="AC773" s="9" t="str">
        <f t="shared" si="58"/>
        <v>БПН</v>
      </c>
    </row>
    <row r="774" spans="1:29" ht="15.6" x14ac:dyDescent="0.3">
      <c r="A774" s="29">
        <v>771</v>
      </c>
      <c r="B774" s="2" t="s">
        <v>27</v>
      </c>
      <c r="C774" s="52" t="s">
        <v>28</v>
      </c>
      <c r="D774" s="2"/>
      <c r="E774" s="2"/>
      <c r="F774" s="3" t="s">
        <v>1393</v>
      </c>
      <c r="G774" s="3">
        <v>5000002272</v>
      </c>
      <c r="H774" s="3" t="s">
        <v>1373</v>
      </c>
      <c r="I774" s="4" t="s">
        <v>1394</v>
      </c>
      <c r="J774" s="3" t="s">
        <v>185</v>
      </c>
      <c r="K774" s="5">
        <v>12</v>
      </c>
      <c r="L774" s="5">
        <v>2962.66</v>
      </c>
      <c r="M774" s="21">
        <f t="shared" si="56"/>
        <v>35551.919999999998</v>
      </c>
      <c r="N774" s="21">
        <f t="shared" si="57"/>
        <v>39818.150399999999</v>
      </c>
      <c r="O774" s="3"/>
      <c r="P774" s="3"/>
      <c r="Q774" s="3"/>
      <c r="R774" s="3"/>
      <c r="S774" s="6"/>
      <c r="T774" s="3"/>
      <c r="U774" s="3"/>
      <c r="V774" s="3"/>
      <c r="W774" s="3"/>
      <c r="X774" s="3"/>
      <c r="Y774" s="3"/>
      <c r="Z774" s="3"/>
      <c r="AA774" s="7" t="s">
        <v>1577</v>
      </c>
      <c r="AB774" s="8">
        <v>0</v>
      </c>
      <c r="AC774" s="9" t="str">
        <f t="shared" si="58"/>
        <v>БПН</v>
      </c>
    </row>
    <row r="775" spans="1:29" ht="15.6" x14ac:dyDescent="0.3">
      <c r="A775" s="29">
        <v>772</v>
      </c>
      <c r="B775" s="2" t="s">
        <v>27</v>
      </c>
      <c r="C775" s="52" t="s">
        <v>28</v>
      </c>
      <c r="D775" s="2"/>
      <c r="E775" s="2"/>
      <c r="F775" s="3" t="s">
        <v>1390</v>
      </c>
      <c r="G775" s="3">
        <v>5000033367</v>
      </c>
      <c r="H775" s="3" t="s">
        <v>1373</v>
      </c>
      <c r="I775" s="4" t="s">
        <v>1395</v>
      </c>
      <c r="J775" s="3" t="s">
        <v>185</v>
      </c>
      <c r="K775" s="5">
        <v>12</v>
      </c>
      <c r="L775" s="5">
        <v>7464.96</v>
      </c>
      <c r="M775" s="21">
        <f t="shared" si="56"/>
        <v>89579.520000000004</v>
      </c>
      <c r="N775" s="21">
        <f t="shared" si="57"/>
        <v>100329.06240000001</v>
      </c>
      <c r="O775" s="3"/>
      <c r="P775" s="3"/>
      <c r="Q775" s="3"/>
      <c r="R775" s="3"/>
      <c r="S775" s="6"/>
      <c r="T775" s="3"/>
      <c r="U775" s="3"/>
      <c r="V775" s="3"/>
      <c r="W775" s="3"/>
      <c r="X775" s="3"/>
      <c r="Y775" s="3"/>
      <c r="Z775" s="3"/>
      <c r="AA775" s="7" t="s">
        <v>1577</v>
      </c>
      <c r="AB775" s="8">
        <v>0</v>
      </c>
      <c r="AC775" s="9" t="str">
        <f t="shared" si="58"/>
        <v>БПН</v>
      </c>
    </row>
    <row r="776" spans="1:29" ht="15.6" x14ac:dyDescent="0.3">
      <c r="A776" s="29">
        <v>773</v>
      </c>
      <c r="B776" s="2" t="s">
        <v>27</v>
      </c>
      <c r="C776" s="52" t="s">
        <v>28</v>
      </c>
      <c r="D776" s="2"/>
      <c r="E776" s="2"/>
      <c r="F776" s="3" t="s">
        <v>1390</v>
      </c>
      <c r="G776" s="3">
        <v>5000001436</v>
      </c>
      <c r="H776" s="3" t="s">
        <v>1373</v>
      </c>
      <c r="I776" s="4" t="s">
        <v>1396</v>
      </c>
      <c r="J776" s="3" t="s">
        <v>185</v>
      </c>
      <c r="K776" s="5">
        <v>12</v>
      </c>
      <c r="L776" s="5">
        <v>1043.93</v>
      </c>
      <c r="M776" s="21">
        <f t="shared" si="56"/>
        <v>12527.16</v>
      </c>
      <c r="N776" s="21">
        <f t="shared" si="57"/>
        <v>14030.4192</v>
      </c>
      <c r="O776" s="3"/>
      <c r="P776" s="3"/>
      <c r="Q776" s="3"/>
      <c r="R776" s="3"/>
      <c r="S776" s="6"/>
      <c r="T776" s="3"/>
      <c r="U776" s="3"/>
      <c r="V776" s="3"/>
      <c r="W776" s="3"/>
      <c r="X776" s="3"/>
      <c r="Y776" s="3"/>
      <c r="Z776" s="3"/>
      <c r="AA776" s="7" t="s">
        <v>1577</v>
      </c>
      <c r="AB776" s="8">
        <v>0</v>
      </c>
      <c r="AC776" s="9" t="str">
        <f t="shared" si="58"/>
        <v>БПН</v>
      </c>
    </row>
    <row r="777" spans="1:29" ht="15.6" x14ac:dyDescent="0.3">
      <c r="A777" s="29">
        <v>774</v>
      </c>
      <c r="B777" s="2" t="s">
        <v>27</v>
      </c>
      <c r="C777" s="52" t="s">
        <v>28</v>
      </c>
      <c r="D777" s="2"/>
      <c r="E777" s="2"/>
      <c r="F777" s="3" t="s">
        <v>1390</v>
      </c>
      <c r="G777" s="3">
        <v>5000002465</v>
      </c>
      <c r="H777" s="3" t="s">
        <v>1373</v>
      </c>
      <c r="I777" s="4" t="s">
        <v>1397</v>
      </c>
      <c r="J777" s="3" t="s">
        <v>185</v>
      </c>
      <c r="K777" s="5">
        <v>12</v>
      </c>
      <c r="L777" s="5">
        <v>851.46999999999991</v>
      </c>
      <c r="M777" s="21">
        <f t="shared" si="56"/>
        <v>10217.64</v>
      </c>
      <c r="N777" s="21">
        <f t="shared" si="57"/>
        <v>11443.756800000001</v>
      </c>
      <c r="O777" s="3"/>
      <c r="P777" s="3"/>
      <c r="Q777" s="3"/>
      <c r="R777" s="3"/>
      <c r="S777" s="6"/>
      <c r="T777" s="3"/>
      <c r="U777" s="3"/>
      <c r="V777" s="3"/>
      <c r="W777" s="3"/>
      <c r="X777" s="3"/>
      <c r="Y777" s="3"/>
      <c r="Z777" s="3"/>
      <c r="AA777" s="7" t="s">
        <v>1577</v>
      </c>
      <c r="AB777" s="8">
        <v>0</v>
      </c>
      <c r="AC777" s="9" t="str">
        <f t="shared" si="58"/>
        <v>БПН</v>
      </c>
    </row>
    <row r="778" spans="1:29" ht="15.6" x14ac:dyDescent="0.3">
      <c r="A778" s="29">
        <v>775</v>
      </c>
      <c r="B778" s="2" t="s">
        <v>27</v>
      </c>
      <c r="C778" s="52" t="s">
        <v>28</v>
      </c>
      <c r="D778" s="2"/>
      <c r="E778" s="2"/>
      <c r="F778" s="3" t="s">
        <v>1398</v>
      </c>
      <c r="G778" s="3">
        <v>5000032024</v>
      </c>
      <c r="H778" s="3" t="s">
        <v>1373</v>
      </c>
      <c r="I778" s="4" t="s">
        <v>1399</v>
      </c>
      <c r="J778" s="3" t="s">
        <v>185</v>
      </c>
      <c r="K778" s="5">
        <v>12</v>
      </c>
      <c r="L778" s="5">
        <v>1767.0999999999997</v>
      </c>
      <c r="M778" s="21">
        <f t="shared" si="56"/>
        <v>21205.199999999997</v>
      </c>
      <c r="N778" s="21">
        <f t="shared" si="57"/>
        <v>23749.824000000001</v>
      </c>
      <c r="O778" s="3"/>
      <c r="P778" s="3"/>
      <c r="Q778" s="3"/>
      <c r="R778" s="3"/>
      <c r="S778" s="6"/>
      <c r="T778" s="3"/>
      <c r="U778" s="3"/>
      <c r="V778" s="3"/>
      <c r="W778" s="3"/>
      <c r="X778" s="3"/>
      <c r="Y778" s="3"/>
      <c r="Z778" s="3"/>
      <c r="AA778" s="7" t="s">
        <v>1577</v>
      </c>
      <c r="AB778" s="8">
        <v>0</v>
      </c>
      <c r="AC778" s="9" t="str">
        <f t="shared" si="58"/>
        <v>БПН</v>
      </c>
    </row>
    <row r="779" spans="1:29" ht="15.6" x14ac:dyDescent="0.3">
      <c r="A779" s="29">
        <v>776</v>
      </c>
      <c r="B779" s="2" t="s">
        <v>27</v>
      </c>
      <c r="C779" s="52" t="s">
        <v>28</v>
      </c>
      <c r="D779" s="2"/>
      <c r="E779" s="2"/>
      <c r="F779" s="3" t="s">
        <v>1398</v>
      </c>
      <c r="G779" s="3">
        <v>5000032043</v>
      </c>
      <c r="H779" s="3" t="s">
        <v>1373</v>
      </c>
      <c r="I779" s="4" t="s">
        <v>1400</v>
      </c>
      <c r="J779" s="3" t="s">
        <v>185</v>
      </c>
      <c r="K779" s="5">
        <v>12</v>
      </c>
      <c r="L779" s="5">
        <v>408.24</v>
      </c>
      <c r="M779" s="21">
        <f t="shared" si="56"/>
        <v>4898.88</v>
      </c>
      <c r="N779" s="21">
        <f t="shared" si="57"/>
        <v>5486.7456000000002</v>
      </c>
      <c r="O779" s="3"/>
      <c r="P779" s="3"/>
      <c r="Q779" s="3"/>
      <c r="R779" s="3"/>
      <c r="S779" s="6"/>
      <c r="T779" s="3"/>
      <c r="U779" s="3"/>
      <c r="V779" s="3"/>
      <c r="W779" s="3"/>
      <c r="X779" s="3"/>
      <c r="Y779" s="3"/>
      <c r="Z779" s="3"/>
      <c r="AA779" s="7" t="s">
        <v>1577</v>
      </c>
      <c r="AB779" s="8">
        <v>0</v>
      </c>
      <c r="AC779" s="9" t="str">
        <f t="shared" si="58"/>
        <v>БПН</v>
      </c>
    </row>
    <row r="780" spans="1:29" ht="15.6" x14ac:dyDescent="0.3">
      <c r="A780" s="29">
        <v>777</v>
      </c>
      <c r="B780" s="2" t="s">
        <v>27</v>
      </c>
      <c r="C780" s="52" t="s">
        <v>28</v>
      </c>
      <c r="D780" s="2"/>
      <c r="E780" s="2"/>
      <c r="F780" s="3" t="s">
        <v>1398</v>
      </c>
      <c r="G780" s="3">
        <v>5000010388</v>
      </c>
      <c r="H780" s="3" t="s">
        <v>1373</v>
      </c>
      <c r="I780" s="4" t="s">
        <v>1401</v>
      </c>
      <c r="J780" s="3" t="s">
        <v>185</v>
      </c>
      <c r="K780" s="5">
        <v>12</v>
      </c>
      <c r="L780" s="5">
        <v>373.25</v>
      </c>
      <c r="M780" s="21">
        <f t="shared" si="56"/>
        <v>4479</v>
      </c>
      <c r="N780" s="21">
        <f t="shared" si="57"/>
        <v>5016.4800000000005</v>
      </c>
      <c r="O780" s="3"/>
      <c r="P780" s="3"/>
      <c r="Q780" s="3"/>
      <c r="R780" s="3"/>
      <c r="S780" s="6"/>
      <c r="T780" s="3"/>
      <c r="U780" s="3"/>
      <c r="V780" s="3"/>
      <c r="W780" s="3"/>
      <c r="X780" s="3"/>
      <c r="Y780" s="3"/>
      <c r="Z780" s="3"/>
      <c r="AA780" s="7" t="s">
        <v>1577</v>
      </c>
      <c r="AB780" s="8">
        <v>0</v>
      </c>
      <c r="AC780" s="9" t="str">
        <f t="shared" si="58"/>
        <v>БПН</v>
      </c>
    </row>
    <row r="781" spans="1:29" ht="15.6" x14ac:dyDescent="0.3">
      <c r="A781" s="29">
        <v>778</v>
      </c>
      <c r="B781" s="2" t="s">
        <v>27</v>
      </c>
      <c r="C781" s="52" t="s">
        <v>28</v>
      </c>
      <c r="D781" s="2"/>
      <c r="E781" s="2"/>
      <c r="F781" s="3" t="s">
        <v>1398</v>
      </c>
      <c r="G781" s="3">
        <v>5000010389</v>
      </c>
      <c r="H781" s="3" t="s">
        <v>1373</v>
      </c>
      <c r="I781" s="4" t="s">
        <v>1402</v>
      </c>
      <c r="J781" s="3" t="s">
        <v>185</v>
      </c>
      <c r="K781" s="5">
        <v>12</v>
      </c>
      <c r="L781" s="5">
        <v>443.23</v>
      </c>
      <c r="M781" s="21">
        <f t="shared" si="56"/>
        <v>5318.76</v>
      </c>
      <c r="N781" s="21">
        <f t="shared" si="57"/>
        <v>5957.0112000000008</v>
      </c>
      <c r="O781" s="3"/>
      <c r="P781" s="3"/>
      <c r="Q781" s="3"/>
      <c r="R781" s="3"/>
      <c r="S781" s="6"/>
      <c r="T781" s="3"/>
      <c r="U781" s="3"/>
      <c r="V781" s="3"/>
      <c r="W781" s="3"/>
      <c r="X781" s="3"/>
      <c r="Y781" s="3"/>
      <c r="Z781" s="3"/>
      <c r="AA781" s="7" t="s">
        <v>1577</v>
      </c>
      <c r="AB781" s="8">
        <v>0</v>
      </c>
      <c r="AC781" s="9" t="str">
        <f t="shared" si="58"/>
        <v>БПН</v>
      </c>
    </row>
    <row r="782" spans="1:29" ht="15.6" x14ac:dyDescent="0.3">
      <c r="A782" s="29">
        <v>779</v>
      </c>
      <c r="B782" s="2" t="s">
        <v>27</v>
      </c>
      <c r="C782" s="52" t="s">
        <v>28</v>
      </c>
      <c r="D782" s="2"/>
      <c r="E782" s="2"/>
      <c r="F782" s="3" t="s">
        <v>1403</v>
      </c>
      <c r="G782" s="3">
        <v>5000004541</v>
      </c>
      <c r="H782" s="3" t="s">
        <v>1373</v>
      </c>
      <c r="I782" s="4" t="s">
        <v>1404</v>
      </c>
      <c r="J782" s="3" t="s">
        <v>233</v>
      </c>
      <c r="K782" s="5">
        <v>10</v>
      </c>
      <c r="L782" s="5">
        <v>32752.51</v>
      </c>
      <c r="M782" s="21">
        <f t="shared" si="56"/>
        <v>327525.09999999998</v>
      </c>
      <c r="N782" s="21">
        <f t="shared" si="57"/>
        <v>366828.11200000002</v>
      </c>
      <c r="O782" s="3"/>
      <c r="P782" s="3"/>
      <c r="Q782" s="3"/>
      <c r="R782" s="3"/>
      <c r="S782" s="6"/>
      <c r="T782" s="3"/>
      <c r="U782" s="3"/>
      <c r="V782" s="3"/>
      <c r="W782" s="3"/>
      <c r="X782" s="3"/>
      <c r="Y782" s="3"/>
      <c r="Z782" s="3"/>
      <c r="AA782" s="7" t="s">
        <v>1577</v>
      </c>
      <c r="AB782" s="8">
        <v>0</v>
      </c>
      <c r="AC782" s="9" t="str">
        <f t="shared" si="58"/>
        <v>БПН</v>
      </c>
    </row>
    <row r="783" spans="1:29" ht="15.6" x14ac:dyDescent="0.3">
      <c r="A783" s="29">
        <v>780</v>
      </c>
      <c r="B783" s="2" t="s">
        <v>27</v>
      </c>
      <c r="C783" s="52" t="s">
        <v>28</v>
      </c>
      <c r="D783" s="2"/>
      <c r="E783" s="2"/>
      <c r="F783" s="3" t="s">
        <v>1405</v>
      </c>
      <c r="G783" s="3">
        <v>5000013921</v>
      </c>
      <c r="H783" s="3" t="s">
        <v>1373</v>
      </c>
      <c r="I783" s="4" t="s">
        <v>1406</v>
      </c>
      <c r="J783" s="3" t="s">
        <v>454</v>
      </c>
      <c r="K783" s="5">
        <v>100</v>
      </c>
      <c r="L783" s="5">
        <v>489.89</v>
      </c>
      <c r="M783" s="21">
        <f t="shared" si="56"/>
        <v>48989</v>
      </c>
      <c r="N783" s="21">
        <f t="shared" si="57"/>
        <v>54867.680000000008</v>
      </c>
      <c r="O783" s="3"/>
      <c r="P783" s="3"/>
      <c r="Q783" s="3"/>
      <c r="R783" s="3"/>
      <c r="S783" s="6"/>
      <c r="T783" s="3"/>
      <c r="U783" s="3"/>
      <c r="V783" s="3"/>
      <c r="W783" s="3"/>
      <c r="X783" s="3"/>
      <c r="Y783" s="3"/>
      <c r="Z783" s="3"/>
      <c r="AA783" s="7" t="s">
        <v>1577</v>
      </c>
      <c r="AB783" s="8">
        <v>0</v>
      </c>
      <c r="AC783" s="9" t="str">
        <f t="shared" si="58"/>
        <v>БПН</v>
      </c>
    </row>
    <row r="784" spans="1:29" ht="15.6" x14ac:dyDescent="0.3">
      <c r="A784" s="29">
        <v>781</v>
      </c>
      <c r="B784" s="2" t="s">
        <v>27</v>
      </c>
      <c r="C784" s="52" t="s">
        <v>28</v>
      </c>
      <c r="D784" s="2"/>
      <c r="E784" s="2"/>
      <c r="F784" s="3" t="s">
        <v>1407</v>
      </c>
      <c r="G784" s="3">
        <v>5000001140</v>
      </c>
      <c r="H784" s="3" t="s">
        <v>1373</v>
      </c>
      <c r="I784" s="4" t="s">
        <v>1408</v>
      </c>
      <c r="J784" s="3" t="s">
        <v>185</v>
      </c>
      <c r="K784" s="5">
        <v>16</v>
      </c>
      <c r="L784" s="5">
        <v>11895</v>
      </c>
      <c r="M784" s="21">
        <f t="shared" si="56"/>
        <v>190320</v>
      </c>
      <c r="N784" s="21">
        <f t="shared" si="57"/>
        <v>213158.40000000002</v>
      </c>
      <c r="O784" s="3"/>
      <c r="P784" s="3"/>
      <c r="Q784" s="3"/>
      <c r="R784" s="3"/>
      <c r="S784" s="6"/>
      <c r="T784" s="3"/>
      <c r="U784" s="3"/>
      <c r="V784" s="3"/>
      <c r="W784" s="3"/>
      <c r="X784" s="3"/>
      <c r="Y784" s="3"/>
      <c r="Z784" s="3"/>
      <c r="AA784" s="7" t="s">
        <v>1577</v>
      </c>
      <c r="AB784" s="8">
        <v>0</v>
      </c>
      <c r="AC784" s="9" t="str">
        <f t="shared" si="58"/>
        <v>БПН</v>
      </c>
    </row>
    <row r="785" spans="1:29" ht="15.6" x14ac:dyDescent="0.3">
      <c r="A785" s="29">
        <v>782</v>
      </c>
      <c r="B785" s="2" t="s">
        <v>27</v>
      </c>
      <c r="C785" s="52" t="s">
        <v>28</v>
      </c>
      <c r="D785" s="2"/>
      <c r="E785" s="2"/>
      <c r="F785" s="3" t="s">
        <v>1409</v>
      </c>
      <c r="G785" s="3">
        <v>5000016086</v>
      </c>
      <c r="H785" s="3" t="s">
        <v>1373</v>
      </c>
      <c r="I785" s="4" t="s">
        <v>1410</v>
      </c>
      <c r="J785" s="3" t="s">
        <v>185</v>
      </c>
      <c r="K785" s="5">
        <v>4</v>
      </c>
      <c r="L785" s="5">
        <v>62424</v>
      </c>
      <c r="M785" s="21">
        <f t="shared" si="56"/>
        <v>249696</v>
      </c>
      <c r="N785" s="21">
        <f t="shared" si="57"/>
        <v>279659.52000000002</v>
      </c>
      <c r="O785" s="3"/>
      <c r="P785" s="3"/>
      <c r="Q785" s="3"/>
      <c r="R785" s="3"/>
      <c r="S785" s="6"/>
      <c r="T785" s="3"/>
      <c r="U785" s="3"/>
      <c r="V785" s="3"/>
      <c r="W785" s="3"/>
      <c r="X785" s="3"/>
      <c r="Y785" s="3"/>
      <c r="Z785" s="3"/>
      <c r="AA785" s="7" t="s">
        <v>1577</v>
      </c>
      <c r="AB785" s="8">
        <v>0</v>
      </c>
      <c r="AC785" s="9" t="str">
        <f t="shared" si="58"/>
        <v>БПН</v>
      </c>
    </row>
    <row r="786" spans="1:29" ht="15.6" x14ac:dyDescent="0.3">
      <c r="A786" s="29">
        <v>783</v>
      </c>
      <c r="B786" s="2" t="s">
        <v>27</v>
      </c>
      <c r="C786" s="52" t="s">
        <v>28</v>
      </c>
      <c r="D786" s="2"/>
      <c r="E786" s="2"/>
      <c r="F786" s="3" t="s">
        <v>1409</v>
      </c>
      <c r="G786" s="3">
        <v>5000016085</v>
      </c>
      <c r="H786" s="3" t="s">
        <v>1373</v>
      </c>
      <c r="I786" s="4" t="s">
        <v>1411</v>
      </c>
      <c r="J786" s="3" t="s">
        <v>185</v>
      </c>
      <c r="K786" s="5">
        <v>5</v>
      </c>
      <c r="L786" s="5">
        <v>64584</v>
      </c>
      <c r="M786" s="21">
        <f t="shared" si="56"/>
        <v>322920</v>
      </c>
      <c r="N786" s="21">
        <f t="shared" si="57"/>
        <v>361670.40000000002</v>
      </c>
      <c r="O786" s="3"/>
      <c r="P786" s="3"/>
      <c r="Q786" s="3"/>
      <c r="R786" s="3"/>
      <c r="S786" s="6"/>
      <c r="T786" s="3"/>
      <c r="U786" s="3"/>
      <c r="V786" s="3"/>
      <c r="W786" s="3"/>
      <c r="X786" s="3"/>
      <c r="Y786" s="3"/>
      <c r="Z786" s="3"/>
      <c r="AA786" s="7" t="s">
        <v>1577</v>
      </c>
      <c r="AB786" s="8">
        <v>0</v>
      </c>
      <c r="AC786" s="9" t="str">
        <f t="shared" si="58"/>
        <v>БПН</v>
      </c>
    </row>
    <row r="787" spans="1:29" ht="15.6" x14ac:dyDescent="0.3">
      <c r="A787" s="29">
        <v>784</v>
      </c>
      <c r="B787" s="2" t="s">
        <v>27</v>
      </c>
      <c r="C787" s="52" t="s">
        <v>28</v>
      </c>
      <c r="D787" s="2"/>
      <c r="E787" s="2"/>
      <c r="F787" s="3" t="s">
        <v>1409</v>
      </c>
      <c r="G787" s="3">
        <v>5000009035</v>
      </c>
      <c r="H787" s="3" t="s">
        <v>1373</v>
      </c>
      <c r="I787" s="4" t="s">
        <v>1412</v>
      </c>
      <c r="J787" s="3" t="s">
        <v>185</v>
      </c>
      <c r="K787" s="5">
        <v>4</v>
      </c>
      <c r="L787" s="5">
        <v>69120</v>
      </c>
      <c r="M787" s="21">
        <f t="shared" si="56"/>
        <v>276480</v>
      </c>
      <c r="N787" s="21">
        <f t="shared" si="57"/>
        <v>309657.60000000003</v>
      </c>
      <c r="O787" s="3"/>
      <c r="P787" s="3"/>
      <c r="Q787" s="3"/>
      <c r="R787" s="3"/>
      <c r="S787" s="6"/>
      <c r="T787" s="3"/>
      <c r="U787" s="3"/>
      <c r="V787" s="3"/>
      <c r="W787" s="3"/>
      <c r="X787" s="3"/>
      <c r="Y787" s="3"/>
      <c r="Z787" s="3"/>
      <c r="AA787" s="7" t="s">
        <v>1577</v>
      </c>
      <c r="AB787" s="8">
        <v>0</v>
      </c>
      <c r="AC787" s="9" t="str">
        <f t="shared" si="58"/>
        <v>БПН</v>
      </c>
    </row>
    <row r="788" spans="1:29" ht="15.6" x14ac:dyDescent="0.3">
      <c r="A788" s="29">
        <v>785</v>
      </c>
      <c r="B788" s="2" t="s">
        <v>27</v>
      </c>
      <c r="C788" s="52" t="s">
        <v>28</v>
      </c>
      <c r="D788" s="2"/>
      <c r="E788" s="2"/>
      <c r="F788" s="3" t="s">
        <v>1413</v>
      </c>
      <c r="G788" s="3">
        <v>5000016100</v>
      </c>
      <c r="H788" s="3" t="s">
        <v>1373</v>
      </c>
      <c r="I788" s="4" t="s">
        <v>1414</v>
      </c>
      <c r="J788" s="3" t="s">
        <v>185</v>
      </c>
      <c r="K788" s="5">
        <v>5</v>
      </c>
      <c r="L788" s="5">
        <v>84024</v>
      </c>
      <c r="M788" s="21">
        <f t="shared" si="56"/>
        <v>420120</v>
      </c>
      <c r="N788" s="21">
        <f t="shared" si="57"/>
        <v>470534.40000000002</v>
      </c>
      <c r="O788" s="3"/>
      <c r="P788" s="3"/>
      <c r="Q788" s="3"/>
      <c r="R788" s="3"/>
      <c r="S788" s="6"/>
      <c r="T788" s="3"/>
      <c r="U788" s="3"/>
      <c r="V788" s="3"/>
      <c r="W788" s="3"/>
      <c r="X788" s="3"/>
      <c r="Y788" s="3"/>
      <c r="Z788" s="3"/>
      <c r="AA788" s="7" t="s">
        <v>1577</v>
      </c>
      <c r="AB788" s="8">
        <v>0</v>
      </c>
      <c r="AC788" s="9" t="str">
        <f t="shared" si="58"/>
        <v>БПН</v>
      </c>
    </row>
    <row r="789" spans="1:29" ht="15.6" x14ac:dyDescent="0.3">
      <c r="A789" s="29">
        <v>786</v>
      </c>
      <c r="B789" s="2" t="s">
        <v>27</v>
      </c>
      <c r="C789" s="52" t="s">
        <v>28</v>
      </c>
      <c r="D789" s="2"/>
      <c r="E789" s="2"/>
      <c r="F789" s="3" t="s">
        <v>1415</v>
      </c>
      <c r="G789" s="3">
        <v>5000032591</v>
      </c>
      <c r="H789" s="3" t="s">
        <v>1373</v>
      </c>
      <c r="I789" s="4" t="s">
        <v>1416</v>
      </c>
      <c r="J789" s="3" t="s">
        <v>185</v>
      </c>
      <c r="K789" s="5">
        <v>25</v>
      </c>
      <c r="L789" s="5">
        <v>4082.4</v>
      </c>
      <c r="M789" s="21">
        <f t="shared" si="56"/>
        <v>102060</v>
      </c>
      <c r="N789" s="21">
        <f t="shared" si="57"/>
        <v>114307.20000000001</v>
      </c>
      <c r="O789" s="3"/>
      <c r="P789" s="3"/>
      <c r="Q789" s="3"/>
      <c r="R789" s="3"/>
      <c r="S789" s="6"/>
      <c r="T789" s="3"/>
      <c r="U789" s="3"/>
      <c r="V789" s="3"/>
      <c r="W789" s="3"/>
      <c r="X789" s="3"/>
      <c r="Y789" s="3"/>
      <c r="Z789" s="3"/>
      <c r="AA789" s="7" t="s">
        <v>1577</v>
      </c>
      <c r="AB789" s="8">
        <v>0</v>
      </c>
      <c r="AC789" s="9" t="str">
        <f t="shared" si="58"/>
        <v>БПН</v>
      </c>
    </row>
    <row r="790" spans="1:29" ht="15.6" x14ac:dyDescent="0.3">
      <c r="A790" s="29">
        <v>787</v>
      </c>
      <c r="B790" s="2" t="s">
        <v>27</v>
      </c>
      <c r="C790" s="52" t="s">
        <v>28</v>
      </c>
      <c r="D790" s="2"/>
      <c r="E790" s="2"/>
      <c r="F790" s="3" t="s">
        <v>1417</v>
      </c>
      <c r="G790" s="3">
        <v>5000035108</v>
      </c>
      <c r="H790" s="3" t="s">
        <v>1373</v>
      </c>
      <c r="I790" s="4" t="s">
        <v>1418</v>
      </c>
      <c r="J790" s="3" t="s">
        <v>200</v>
      </c>
      <c r="K790" s="5">
        <v>6</v>
      </c>
      <c r="L790" s="5">
        <v>22262</v>
      </c>
      <c r="M790" s="21">
        <f t="shared" si="56"/>
        <v>133572</v>
      </c>
      <c r="N790" s="21">
        <f t="shared" si="57"/>
        <v>149600.64000000001</v>
      </c>
      <c r="O790" s="3"/>
      <c r="P790" s="3"/>
      <c r="Q790" s="3"/>
      <c r="R790" s="3"/>
      <c r="S790" s="6"/>
      <c r="T790" s="3"/>
      <c r="U790" s="3"/>
      <c r="V790" s="3"/>
      <c r="W790" s="3"/>
      <c r="X790" s="3"/>
      <c r="Y790" s="3"/>
      <c r="Z790" s="3"/>
      <c r="AA790" s="7" t="s">
        <v>1577</v>
      </c>
      <c r="AB790" s="8">
        <v>0</v>
      </c>
      <c r="AC790" s="9" t="str">
        <f t="shared" si="58"/>
        <v>БПН</v>
      </c>
    </row>
    <row r="791" spans="1:29" ht="15.6" x14ac:dyDescent="0.3">
      <c r="A791" s="29">
        <v>788</v>
      </c>
      <c r="B791" s="2" t="s">
        <v>27</v>
      </c>
      <c r="C791" s="52" t="s">
        <v>28</v>
      </c>
      <c r="D791" s="2"/>
      <c r="E791" s="2"/>
      <c r="F791" s="3" t="s">
        <v>1419</v>
      </c>
      <c r="G791" s="3">
        <v>5000013493</v>
      </c>
      <c r="H791" s="3" t="s">
        <v>1373</v>
      </c>
      <c r="I791" s="4" t="s">
        <v>1420</v>
      </c>
      <c r="J791" s="3" t="s">
        <v>185</v>
      </c>
      <c r="K791" s="5">
        <v>6</v>
      </c>
      <c r="L791" s="5">
        <v>56092.18</v>
      </c>
      <c r="M791" s="21">
        <f t="shared" ref="M791:M843" si="59">L791*K791</f>
        <v>336553.08</v>
      </c>
      <c r="N791" s="21">
        <f t="shared" ref="N791:N843" si="60">M791*1.12</f>
        <v>376939.44960000005</v>
      </c>
      <c r="O791" s="3"/>
      <c r="P791" s="3"/>
      <c r="Q791" s="3"/>
      <c r="R791" s="3"/>
      <c r="S791" s="6"/>
      <c r="T791" s="3"/>
      <c r="U791" s="3"/>
      <c r="V791" s="3"/>
      <c r="W791" s="3"/>
      <c r="X791" s="3"/>
      <c r="Y791" s="3"/>
      <c r="Z791" s="3"/>
      <c r="AA791" s="7" t="s">
        <v>1577</v>
      </c>
      <c r="AB791" s="8">
        <v>0</v>
      </c>
      <c r="AC791" s="9" t="str">
        <f t="shared" si="58"/>
        <v>БПН</v>
      </c>
    </row>
    <row r="792" spans="1:29" ht="15.6" x14ac:dyDescent="0.3">
      <c r="A792" s="29">
        <v>789</v>
      </c>
      <c r="B792" s="2" t="s">
        <v>27</v>
      </c>
      <c r="C792" s="52" t="s">
        <v>28</v>
      </c>
      <c r="D792" s="2"/>
      <c r="E792" s="2"/>
      <c r="F792" s="3" t="s">
        <v>1421</v>
      </c>
      <c r="G792" s="3">
        <v>5000064012</v>
      </c>
      <c r="H792" s="3" t="s">
        <v>1373</v>
      </c>
      <c r="I792" s="4" t="s">
        <v>1422</v>
      </c>
      <c r="J792" s="3" t="s">
        <v>185</v>
      </c>
      <c r="K792" s="5">
        <v>6</v>
      </c>
      <c r="L792" s="5">
        <v>23934.53</v>
      </c>
      <c r="M792" s="21">
        <f t="shared" si="59"/>
        <v>143607.18</v>
      </c>
      <c r="N792" s="21">
        <f t="shared" si="60"/>
        <v>160840.0416</v>
      </c>
      <c r="O792" s="3"/>
      <c r="P792" s="3"/>
      <c r="Q792" s="3"/>
      <c r="R792" s="3"/>
      <c r="S792" s="6"/>
      <c r="T792" s="3"/>
      <c r="U792" s="3"/>
      <c r="V792" s="3"/>
      <c r="W792" s="3"/>
      <c r="X792" s="3"/>
      <c r="Y792" s="3"/>
      <c r="Z792" s="3"/>
      <c r="AA792" s="7" t="s">
        <v>1577</v>
      </c>
      <c r="AB792" s="8">
        <v>0</v>
      </c>
      <c r="AC792" s="9" t="str">
        <f t="shared" ref="AC792:AC843" si="61">IF(M792&gt;1966000,"ОК","БПН")</f>
        <v>БПН</v>
      </c>
    </row>
    <row r="793" spans="1:29" ht="15.6" x14ac:dyDescent="0.3">
      <c r="A793" s="29">
        <v>790</v>
      </c>
      <c r="B793" s="2" t="s">
        <v>27</v>
      </c>
      <c r="C793" s="52" t="s">
        <v>28</v>
      </c>
      <c r="D793" s="2"/>
      <c r="E793" s="2"/>
      <c r="F793" s="3" t="s">
        <v>1421</v>
      </c>
      <c r="G793" s="3">
        <v>5000032052</v>
      </c>
      <c r="H793" s="3" t="s">
        <v>1373</v>
      </c>
      <c r="I793" s="4" t="s">
        <v>1423</v>
      </c>
      <c r="J793" s="3" t="s">
        <v>185</v>
      </c>
      <c r="K793" s="5">
        <v>25</v>
      </c>
      <c r="L793" s="5">
        <v>1411.34</v>
      </c>
      <c r="M793" s="21">
        <f t="shared" si="59"/>
        <v>35283.5</v>
      </c>
      <c r="N793" s="21">
        <f t="shared" si="60"/>
        <v>39517.520000000004</v>
      </c>
      <c r="O793" s="3"/>
      <c r="P793" s="3"/>
      <c r="Q793" s="3"/>
      <c r="R793" s="3"/>
      <c r="S793" s="6"/>
      <c r="T793" s="3"/>
      <c r="U793" s="3"/>
      <c r="V793" s="3"/>
      <c r="W793" s="3"/>
      <c r="X793" s="3"/>
      <c r="Y793" s="3"/>
      <c r="Z793" s="3"/>
      <c r="AA793" s="7" t="s">
        <v>1577</v>
      </c>
      <c r="AB793" s="8">
        <v>0</v>
      </c>
      <c r="AC793" s="9" t="str">
        <f t="shared" si="61"/>
        <v>БПН</v>
      </c>
    </row>
    <row r="794" spans="1:29" ht="15.6" x14ac:dyDescent="0.3">
      <c r="A794" s="29">
        <v>791</v>
      </c>
      <c r="B794" s="2" t="s">
        <v>27</v>
      </c>
      <c r="C794" s="52" t="s">
        <v>28</v>
      </c>
      <c r="D794" s="2"/>
      <c r="E794" s="2"/>
      <c r="F794" s="3" t="s">
        <v>1421</v>
      </c>
      <c r="G794" s="3">
        <v>5000032018</v>
      </c>
      <c r="H794" s="3" t="s">
        <v>1373</v>
      </c>
      <c r="I794" s="4" t="s">
        <v>1424</v>
      </c>
      <c r="J794" s="3" t="s">
        <v>185</v>
      </c>
      <c r="K794" s="5">
        <v>25</v>
      </c>
      <c r="L794" s="5">
        <v>1253.8800000000001</v>
      </c>
      <c r="M794" s="21">
        <f t="shared" si="59"/>
        <v>31347.000000000004</v>
      </c>
      <c r="N794" s="21">
        <f t="shared" si="60"/>
        <v>35108.640000000007</v>
      </c>
      <c r="O794" s="3"/>
      <c r="P794" s="3"/>
      <c r="Q794" s="3"/>
      <c r="R794" s="3"/>
      <c r="S794" s="6"/>
      <c r="T794" s="3"/>
      <c r="U794" s="3"/>
      <c r="V794" s="3"/>
      <c r="W794" s="3"/>
      <c r="X794" s="3"/>
      <c r="Y794" s="3"/>
      <c r="Z794" s="3"/>
      <c r="AA794" s="7" t="s">
        <v>1577</v>
      </c>
      <c r="AB794" s="8">
        <v>0</v>
      </c>
      <c r="AC794" s="9" t="str">
        <f t="shared" si="61"/>
        <v>БПН</v>
      </c>
    </row>
    <row r="795" spans="1:29" ht="15.6" x14ac:dyDescent="0.3">
      <c r="A795" s="29">
        <v>792</v>
      </c>
      <c r="B795" s="2" t="s">
        <v>27</v>
      </c>
      <c r="C795" s="52" t="s">
        <v>28</v>
      </c>
      <c r="D795" s="2"/>
      <c r="E795" s="2"/>
      <c r="F795" s="3" t="s">
        <v>496</v>
      </c>
      <c r="G795" s="3">
        <v>5000032045</v>
      </c>
      <c r="H795" s="3" t="s">
        <v>1373</v>
      </c>
      <c r="I795" s="4" t="s">
        <v>1425</v>
      </c>
      <c r="J795" s="3" t="s">
        <v>185</v>
      </c>
      <c r="K795" s="5">
        <v>25</v>
      </c>
      <c r="L795" s="5">
        <v>1084.75</v>
      </c>
      <c r="M795" s="21">
        <f t="shared" si="59"/>
        <v>27118.75</v>
      </c>
      <c r="N795" s="21">
        <f t="shared" si="60"/>
        <v>30373.000000000004</v>
      </c>
      <c r="O795" s="3"/>
      <c r="P795" s="3"/>
      <c r="Q795" s="3"/>
      <c r="R795" s="3"/>
      <c r="S795" s="6"/>
      <c r="T795" s="3"/>
      <c r="U795" s="3"/>
      <c r="V795" s="3"/>
      <c r="W795" s="3"/>
      <c r="X795" s="3"/>
      <c r="Y795" s="3"/>
      <c r="Z795" s="3"/>
      <c r="AA795" s="7" t="s">
        <v>1577</v>
      </c>
      <c r="AB795" s="8">
        <v>0</v>
      </c>
      <c r="AC795" s="9" t="str">
        <f t="shared" si="61"/>
        <v>БПН</v>
      </c>
    </row>
    <row r="796" spans="1:29" ht="15.6" x14ac:dyDescent="0.3">
      <c r="A796" s="29">
        <v>793</v>
      </c>
      <c r="B796" s="2" t="s">
        <v>27</v>
      </c>
      <c r="C796" s="52" t="s">
        <v>28</v>
      </c>
      <c r="D796" s="2"/>
      <c r="E796" s="2"/>
      <c r="F796" s="3" t="s">
        <v>496</v>
      </c>
      <c r="G796" s="3">
        <v>5000032055</v>
      </c>
      <c r="H796" s="3" t="s">
        <v>1373</v>
      </c>
      <c r="I796" s="4" t="s">
        <v>1426</v>
      </c>
      <c r="J796" s="3" t="s">
        <v>185</v>
      </c>
      <c r="K796" s="5">
        <v>20</v>
      </c>
      <c r="L796" s="5">
        <v>19677.169999999998</v>
      </c>
      <c r="M796" s="21">
        <f t="shared" si="59"/>
        <v>393543.39999999997</v>
      </c>
      <c r="N796" s="21">
        <f t="shared" si="60"/>
        <v>440768.60800000001</v>
      </c>
      <c r="O796" s="3"/>
      <c r="P796" s="3"/>
      <c r="Q796" s="3"/>
      <c r="R796" s="3"/>
      <c r="S796" s="6"/>
      <c r="T796" s="3"/>
      <c r="U796" s="3"/>
      <c r="V796" s="3"/>
      <c r="W796" s="3"/>
      <c r="X796" s="3"/>
      <c r="Y796" s="3"/>
      <c r="Z796" s="3"/>
      <c r="AA796" s="7" t="s">
        <v>1577</v>
      </c>
      <c r="AB796" s="8">
        <v>0</v>
      </c>
      <c r="AC796" s="9" t="str">
        <f t="shared" si="61"/>
        <v>БПН</v>
      </c>
    </row>
    <row r="797" spans="1:29" ht="15.6" x14ac:dyDescent="0.3">
      <c r="A797" s="29">
        <v>794</v>
      </c>
      <c r="B797" s="2" t="s">
        <v>27</v>
      </c>
      <c r="C797" s="52" t="s">
        <v>28</v>
      </c>
      <c r="D797" s="2"/>
      <c r="E797" s="2"/>
      <c r="F797" s="3" t="s">
        <v>292</v>
      </c>
      <c r="G797" s="3">
        <v>5000012709</v>
      </c>
      <c r="H797" s="3" t="s">
        <v>1373</v>
      </c>
      <c r="I797" s="4" t="s">
        <v>1427</v>
      </c>
      <c r="J797" s="3" t="s">
        <v>185</v>
      </c>
      <c r="K797" s="5">
        <v>20</v>
      </c>
      <c r="L797" s="5">
        <v>7575.7700000000013</v>
      </c>
      <c r="M797" s="21">
        <f t="shared" si="59"/>
        <v>151515.40000000002</v>
      </c>
      <c r="N797" s="21">
        <f t="shared" si="60"/>
        <v>169697.24800000005</v>
      </c>
      <c r="O797" s="3"/>
      <c r="P797" s="3"/>
      <c r="Q797" s="3"/>
      <c r="R797" s="3"/>
      <c r="S797" s="6"/>
      <c r="T797" s="3"/>
      <c r="U797" s="3"/>
      <c r="V797" s="3"/>
      <c r="W797" s="3"/>
      <c r="X797" s="3"/>
      <c r="Y797" s="3"/>
      <c r="Z797" s="3"/>
      <c r="AA797" s="7" t="s">
        <v>1577</v>
      </c>
      <c r="AB797" s="8">
        <v>0</v>
      </c>
      <c r="AC797" s="9" t="str">
        <f t="shared" si="61"/>
        <v>БПН</v>
      </c>
    </row>
    <row r="798" spans="1:29" ht="31.2" x14ac:dyDescent="0.3">
      <c r="A798" s="29">
        <v>795</v>
      </c>
      <c r="B798" s="2" t="s">
        <v>27</v>
      </c>
      <c r="C798" s="52" t="s">
        <v>28</v>
      </c>
      <c r="D798" s="2"/>
      <c r="E798" s="2"/>
      <c r="F798" s="3" t="s">
        <v>1428</v>
      </c>
      <c r="G798" s="3">
        <v>5000000428</v>
      </c>
      <c r="H798" s="3" t="s">
        <v>1373</v>
      </c>
      <c r="I798" s="4" t="s">
        <v>1429</v>
      </c>
      <c r="J798" s="3" t="s">
        <v>185</v>
      </c>
      <c r="K798" s="5">
        <v>50</v>
      </c>
      <c r="L798" s="5">
        <v>699.84</v>
      </c>
      <c r="M798" s="21">
        <f t="shared" si="59"/>
        <v>34992</v>
      </c>
      <c r="N798" s="21">
        <f t="shared" si="60"/>
        <v>39191.040000000001</v>
      </c>
      <c r="O798" s="3"/>
      <c r="P798" s="3"/>
      <c r="Q798" s="3"/>
      <c r="R798" s="3"/>
      <c r="S798" s="6"/>
      <c r="T798" s="3"/>
      <c r="U798" s="3"/>
      <c r="V798" s="3"/>
      <c r="W798" s="3"/>
      <c r="X798" s="3"/>
      <c r="Y798" s="3"/>
      <c r="Z798" s="3"/>
      <c r="AA798" s="7" t="s">
        <v>1577</v>
      </c>
      <c r="AB798" s="8">
        <v>0</v>
      </c>
      <c r="AC798" s="9" t="str">
        <f t="shared" si="61"/>
        <v>БПН</v>
      </c>
    </row>
    <row r="799" spans="1:29" ht="15.6" x14ac:dyDescent="0.3">
      <c r="A799" s="29">
        <v>796</v>
      </c>
      <c r="B799" s="2" t="s">
        <v>27</v>
      </c>
      <c r="C799" s="52" t="s">
        <v>28</v>
      </c>
      <c r="D799" s="2"/>
      <c r="E799" s="2"/>
      <c r="F799" s="3" t="s">
        <v>1430</v>
      </c>
      <c r="G799" s="3">
        <v>5000015688</v>
      </c>
      <c r="H799" s="3" t="s">
        <v>1373</v>
      </c>
      <c r="I799" s="4" t="s">
        <v>1431</v>
      </c>
      <c r="J799" s="3" t="s">
        <v>185</v>
      </c>
      <c r="K799" s="5">
        <v>400</v>
      </c>
      <c r="L799" s="5">
        <v>34.67</v>
      </c>
      <c r="M799" s="21">
        <f t="shared" si="59"/>
        <v>13868</v>
      </c>
      <c r="N799" s="21">
        <f t="shared" si="60"/>
        <v>15532.160000000002</v>
      </c>
      <c r="O799" s="3"/>
      <c r="P799" s="3"/>
      <c r="Q799" s="3"/>
      <c r="R799" s="3"/>
      <c r="S799" s="6"/>
      <c r="T799" s="3"/>
      <c r="U799" s="3"/>
      <c r="V799" s="3"/>
      <c r="W799" s="3"/>
      <c r="X799" s="3"/>
      <c r="Y799" s="3"/>
      <c r="Z799" s="3"/>
      <c r="AA799" s="7" t="s">
        <v>1577</v>
      </c>
      <c r="AB799" s="8">
        <v>0</v>
      </c>
      <c r="AC799" s="9" t="str">
        <f t="shared" si="61"/>
        <v>БПН</v>
      </c>
    </row>
    <row r="800" spans="1:29" ht="31.2" x14ac:dyDescent="0.3">
      <c r="A800" s="29">
        <v>797</v>
      </c>
      <c r="B800" s="2" t="s">
        <v>27</v>
      </c>
      <c r="C800" s="52" t="s">
        <v>28</v>
      </c>
      <c r="D800" s="2"/>
      <c r="E800" s="2"/>
      <c r="F800" s="3" t="s">
        <v>1432</v>
      </c>
      <c r="G800" s="3">
        <v>5000015694</v>
      </c>
      <c r="H800" s="3" t="s">
        <v>1373</v>
      </c>
      <c r="I800" s="4" t="s">
        <v>1433</v>
      </c>
      <c r="J800" s="3" t="s">
        <v>185</v>
      </c>
      <c r="K800" s="5">
        <v>3</v>
      </c>
      <c r="L800" s="5">
        <v>8089</v>
      </c>
      <c r="M800" s="21">
        <f t="shared" si="59"/>
        <v>24267</v>
      </c>
      <c r="N800" s="21">
        <f t="shared" si="60"/>
        <v>27179.040000000001</v>
      </c>
      <c r="O800" s="3"/>
      <c r="P800" s="3"/>
      <c r="Q800" s="3"/>
      <c r="R800" s="3"/>
      <c r="S800" s="6"/>
      <c r="T800" s="3"/>
      <c r="U800" s="3"/>
      <c r="V800" s="3"/>
      <c r="W800" s="3"/>
      <c r="X800" s="3"/>
      <c r="Y800" s="3"/>
      <c r="Z800" s="3"/>
      <c r="AA800" s="7" t="s">
        <v>1577</v>
      </c>
      <c r="AB800" s="8">
        <v>0</v>
      </c>
      <c r="AC800" s="9" t="str">
        <f t="shared" si="61"/>
        <v>БПН</v>
      </c>
    </row>
    <row r="801" spans="1:29" ht="15.6" x14ac:dyDescent="0.3">
      <c r="A801" s="29">
        <v>798</v>
      </c>
      <c r="B801" s="2" t="s">
        <v>27</v>
      </c>
      <c r="C801" s="52" t="s">
        <v>28</v>
      </c>
      <c r="D801" s="2"/>
      <c r="E801" s="2"/>
      <c r="F801" s="3" t="s">
        <v>1434</v>
      </c>
      <c r="G801" s="3">
        <v>5000000682</v>
      </c>
      <c r="H801" s="3" t="s">
        <v>1373</v>
      </c>
      <c r="I801" s="4" t="s">
        <v>1435</v>
      </c>
      <c r="J801" s="3" t="s">
        <v>185</v>
      </c>
      <c r="K801" s="5">
        <v>3</v>
      </c>
      <c r="L801" s="5">
        <v>81756</v>
      </c>
      <c r="M801" s="21">
        <f t="shared" si="59"/>
        <v>245268</v>
      </c>
      <c r="N801" s="21">
        <f t="shared" si="60"/>
        <v>274700.16000000003</v>
      </c>
      <c r="O801" s="3"/>
      <c r="P801" s="3"/>
      <c r="Q801" s="3"/>
      <c r="R801" s="3"/>
      <c r="S801" s="6"/>
      <c r="T801" s="3"/>
      <c r="U801" s="3"/>
      <c r="V801" s="3"/>
      <c r="W801" s="3"/>
      <c r="X801" s="3"/>
      <c r="Y801" s="3"/>
      <c r="Z801" s="3"/>
      <c r="AA801" s="7" t="s">
        <v>1577</v>
      </c>
      <c r="AB801" s="8">
        <v>0</v>
      </c>
      <c r="AC801" s="9" t="str">
        <f t="shared" si="61"/>
        <v>БПН</v>
      </c>
    </row>
    <row r="802" spans="1:29" ht="15.6" x14ac:dyDescent="0.3">
      <c r="A802" s="29">
        <v>799</v>
      </c>
      <c r="B802" s="2" t="s">
        <v>27</v>
      </c>
      <c r="C802" s="52" t="s">
        <v>28</v>
      </c>
      <c r="D802" s="2"/>
      <c r="E802" s="2"/>
      <c r="F802" s="3" t="s">
        <v>883</v>
      </c>
      <c r="G802" s="3">
        <v>5000064014</v>
      </c>
      <c r="H802" s="3" t="s">
        <v>1373</v>
      </c>
      <c r="I802" s="4" t="s">
        <v>1436</v>
      </c>
      <c r="J802" s="3" t="s">
        <v>185</v>
      </c>
      <c r="K802" s="5">
        <v>20</v>
      </c>
      <c r="L802" s="5">
        <v>2764.37</v>
      </c>
      <c r="M802" s="21">
        <f t="shared" si="59"/>
        <v>55287.399999999994</v>
      </c>
      <c r="N802" s="21">
        <f t="shared" si="60"/>
        <v>61921.887999999999</v>
      </c>
      <c r="O802" s="3"/>
      <c r="P802" s="3"/>
      <c r="Q802" s="3"/>
      <c r="R802" s="3"/>
      <c r="S802" s="6"/>
      <c r="T802" s="3"/>
      <c r="U802" s="3"/>
      <c r="V802" s="3"/>
      <c r="W802" s="3"/>
      <c r="X802" s="3"/>
      <c r="Y802" s="3"/>
      <c r="Z802" s="3"/>
      <c r="AA802" s="7" t="s">
        <v>1577</v>
      </c>
      <c r="AB802" s="8">
        <v>0</v>
      </c>
      <c r="AC802" s="9" t="str">
        <f t="shared" si="61"/>
        <v>БПН</v>
      </c>
    </row>
    <row r="803" spans="1:29" ht="15.6" x14ac:dyDescent="0.3">
      <c r="A803" s="29">
        <v>800</v>
      </c>
      <c r="B803" s="2" t="s">
        <v>27</v>
      </c>
      <c r="C803" s="52" t="s">
        <v>28</v>
      </c>
      <c r="D803" s="2"/>
      <c r="E803" s="2"/>
      <c r="F803" s="3" t="s">
        <v>883</v>
      </c>
      <c r="G803" s="3">
        <v>5000064016</v>
      </c>
      <c r="H803" s="3" t="s">
        <v>1373</v>
      </c>
      <c r="I803" s="4" t="s">
        <v>1437</v>
      </c>
      <c r="J803" s="3" t="s">
        <v>185</v>
      </c>
      <c r="K803" s="5">
        <v>10</v>
      </c>
      <c r="L803" s="5">
        <v>8013.17</v>
      </c>
      <c r="M803" s="21">
        <f t="shared" si="59"/>
        <v>80131.7</v>
      </c>
      <c r="N803" s="21">
        <f t="shared" si="60"/>
        <v>89747.504000000001</v>
      </c>
      <c r="O803" s="3"/>
      <c r="P803" s="3"/>
      <c r="Q803" s="3"/>
      <c r="R803" s="3"/>
      <c r="S803" s="6"/>
      <c r="T803" s="3"/>
      <c r="U803" s="3"/>
      <c r="V803" s="3"/>
      <c r="W803" s="3"/>
      <c r="X803" s="3"/>
      <c r="Y803" s="3"/>
      <c r="Z803" s="3"/>
      <c r="AA803" s="7" t="s">
        <v>1577</v>
      </c>
      <c r="AB803" s="8">
        <v>0</v>
      </c>
      <c r="AC803" s="9" t="str">
        <f t="shared" si="61"/>
        <v>БПН</v>
      </c>
    </row>
    <row r="804" spans="1:29" ht="15.6" x14ac:dyDescent="0.3">
      <c r="A804" s="29">
        <v>801</v>
      </c>
      <c r="B804" s="2" t="s">
        <v>27</v>
      </c>
      <c r="C804" s="52" t="s">
        <v>28</v>
      </c>
      <c r="D804" s="2"/>
      <c r="E804" s="2"/>
      <c r="F804" s="3" t="s">
        <v>883</v>
      </c>
      <c r="G804" s="3">
        <v>5000064017</v>
      </c>
      <c r="H804" s="3" t="s">
        <v>1373</v>
      </c>
      <c r="I804" s="4" t="s">
        <v>1438</v>
      </c>
      <c r="J804" s="3" t="s">
        <v>185</v>
      </c>
      <c r="K804" s="5">
        <v>10</v>
      </c>
      <c r="L804" s="5">
        <v>12713.76</v>
      </c>
      <c r="M804" s="21">
        <f t="shared" si="59"/>
        <v>127137.60000000001</v>
      </c>
      <c r="N804" s="21">
        <f t="shared" si="60"/>
        <v>142394.11200000002</v>
      </c>
      <c r="O804" s="3"/>
      <c r="P804" s="3"/>
      <c r="Q804" s="3"/>
      <c r="R804" s="3"/>
      <c r="S804" s="6"/>
      <c r="T804" s="3"/>
      <c r="U804" s="3"/>
      <c r="V804" s="3"/>
      <c r="W804" s="3"/>
      <c r="X804" s="3"/>
      <c r="Y804" s="3"/>
      <c r="Z804" s="3"/>
      <c r="AA804" s="7" t="s">
        <v>1577</v>
      </c>
      <c r="AB804" s="8">
        <v>0</v>
      </c>
      <c r="AC804" s="9" t="str">
        <f t="shared" si="61"/>
        <v>БПН</v>
      </c>
    </row>
    <row r="805" spans="1:29" ht="15.6" x14ac:dyDescent="0.3">
      <c r="A805" s="29">
        <v>802</v>
      </c>
      <c r="B805" s="2" t="s">
        <v>27</v>
      </c>
      <c r="C805" s="52" t="s">
        <v>28</v>
      </c>
      <c r="D805" s="2"/>
      <c r="E805" s="2"/>
      <c r="F805" s="3" t="s">
        <v>883</v>
      </c>
      <c r="G805" s="3">
        <v>5000035557</v>
      </c>
      <c r="H805" s="3" t="s">
        <v>1373</v>
      </c>
      <c r="I805" s="4" t="s">
        <v>1439</v>
      </c>
      <c r="J805" s="3" t="s">
        <v>185</v>
      </c>
      <c r="K805" s="5">
        <v>10</v>
      </c>
      <c r="L805" s="5">
        <v>13646.88</v>
      </c>
      <c r="M805" s="21">
        <f t="shared" si="59"/>
        <v>136468.79999999999</v>
      </c>
      <c r="N805" s="21">
        <f t="shared" si="60"/>
        <v>152845.05600000001</v>
      </c>
      <c r="O805" s="3"/>
      <c r="P805" s="3"/>
      <c r="Q805" s="3"/>
      <c r="R805" s="3"/>
      <c r="S805" s="6"/>
      <c r="T805" s="3"/>
      <c r="U805" s="3"/>
      <c r="V805" s="3"/>
      <c r="W805" s="3"/>
      <c r="X805" s="3"/>
      <c r="Y805" s="3"/>
      <c r="Z805" s="3"/>
      <c r="AA805" s="7" t="s">
        <v>1577</v>
      </c>
      <c r="AB805" s="8">
        <v>0</v>
      </c>
      <c r="AC805" s="9" t="str">
        <f t="shared" si="61"/>
        <v>БПН</v>
      </c>
    </row>
    <row r="806" spans="1:29" ht="15.6" x14ac:dyDescent="0.3">
      <c r="A806" s="29">
        <v>803</v>
      </c>
      <c r="B806" s="2" t="s">
        <v>27</v>
      </c>
      <c r="C806" s="52" t="s">
        <v>28</v>
      </c>
      <c r="D806" s="2"/>
      <c r="E806" s="2"/>
      <c r="F806" s="3" t="s">
        <v>693</v>
      </c>
      <c r="G806" s="3">
        <v>5000035274</v>
      </c>
      <c r="H806" s="3" t="s">
        <v>1373</v>
      </c>
      <c r="I806" s="4" t="s">
        <v>1440</v>
      </c>
      <c r="J806" s="3" t="s">
        <v>185</v>
      </c>
      <c r="K806" s="5">
        <v>20</v>
      </c>
      <c r="L806" s="5">
        <v>2898.5</v>
      </c>
      <c r="M806" s="21">
        <f t="shared" si="59"/>
        <v>57970</v>
      </c>
      <c r="N806" s="21">
        <f t="shared" si="60"/>
        <v>64926.400000000009</v>
      </c>
      <c r="O806" s="3"/>
      <c r="P806" s="3"/>
      <c r="Q806" s="3"/>
      <c r="R806" s="3"/>
      <c r="S806" s="6"/>
      <c r="T806" s="3"/>
      <c r="U806" s="3"/>
      <c r="V806" s="3"/>
      <c r="W806" s="3"/>
      <c r="X806" s="3"/>
      <c r="Y806" s="3"/>
      <c r="Z806" s="3"/>
      <c r="AA806" s="7" t="s">
        <v>1577</v>
      </c>
      <c r="AB806" s="8">
        <v>0</v>
      </c>
      <c r="AC806" s="9" t="str">
        <f t="shared" si="61"/>
        <v>БПН</v>
      </c>
    </row>
    <row r="807" spans="1:29" ht="15.6" x14ac:dyDescent="0.3">
      <c r="A807" s="29">
        <v>804</v>
      </c>
      <c r="B807" s="2" t="s">
        <v>27</v>
      </c>
      <c r="C807" s="52" t="s">
        <v>28</v>
      </c>
      <c r="D807" s="2"/>
      <c r="E807" s="2"/>
      <c r="F807" s="3" t="s">
        <v>693</v>
      </c>
      <c r="G807" s="3">
        <v>5000001431</v>
      </c>
      <c r="H807" s="3" t="s">
        <v>1373</v>
      </c>
      <c r="I807" s="4" t="s">
        <v>1441</v>
      </c>
      <c r="J807" s="3" t="s">
        <v>185</v>
      </c>
      <c r="K807" s="5">
        <v>4</v>
      </c>
      <c r="L807" s="5">
        <v>97394.4</v>
      </c>
      <c r="M807" s="21">
        <f t="shared" si="59"/>
        <v>389577.6</v>
      </c>
      <c r="N807" s="21">
        <f t="shared" si="60"/>
        <v>436326.91200000001</v>
      </c>
      <c r="O807" s="3"/>
      <c r="P807" s="3"/>
      <c r="Q807" s="3"/>
      <c r="R807" s="3"/>
      <c r="S807" s="6"/>
      <c r="T807" s="3"/>
      <c r="U807" s="3"/>
      <c r="V807" s="3"/>
      <c r="W807" s="3"/>
      <c r="X807" s="3"/>
      <c r="Y807" s="3"/>
      <c r="Z807" s="3"/>
      <c r="AA807" s="7" t="s">
        <v>1577</v>
      </c>
      <c r="AB807" s="8">
        <v>0</v>
      </c>
      <c r="AC807" s="9" t="str">
        <f t="shared" si="61"/>
        <v>БПН</v>
      </c>
    </row>
    <row r="808" spans="1:29" ht="31.2" x14ac:dyDescent="0.3">
      <c r="A808" s="29">
        <v>805</v>
      </c>
      <c r="B808" s="2" t="s">
        <v>27</v>
      </c>
      <c r="C808" s="52" t="s">
        <v>28</v>
      </c>
      <c r="D808" s="2"/>
      <c r="E808" s="2"/>
      <c r="F808" s="3" t="s">
        <v>1442</v>
      </c>
      <c r="G808" s="3">
        <v>5000010741</v>
      </c>
      <c r="H808" s="3" t="s">
        <v>1373</v>
      </c>
      <c r="I808" s="4" t="s">
        <v>1443</v>
      </c>
      <c r="J808" s="3" t="s">
        <v>185</v>
      </c>
      <c r="K808" s="5">
        <v>12</v>
      </c>
      <c r="L808" s="5">
        <v>699.84</v>
      </c>
      <c r="M808" s="21">
        <f t="shared" si="59"/>
        <v>8398.08</v>
      </c>
      <c r="N808" s="21">
        <f t="shared" si="60"/>
        <v>9405.8496000000014</v>
      </c>
      <c r="O808" s="3"/>
      <c r="P808" s="3"/>
      <c r="Q808" s="3"/>
      <c r="R808" s="3"/>
      <c r="S808" s="6"/>
      <c r="T808" s="3"/>
      <c r="U808" s="3"/>
      <c r="V808" s="3"/>
      <c r="W808" s="3"/>
      <c r="X808" s="3"/>
      <c r="Y808" s="3"/>
      <c r="Z808" s="3"/>
      <c r="AA808" s="7" t="s">
        <v>1577</v>
      </c>
      <c r="AB808" s="8">
        <v>0</v>
      </c>
      <c r="AC808" s="9" t="str">
        <f t="shared" si="61"/>
        <v>БПН</v>
      </c>
    </row>
    <row r="809" spans="1:29" ht="15.6" x14ac:dyDescent="0.3">
      <c r="A809" s="29">
        <v>806</v>
      </c>
      <c r="B809" s="2" t="s">
        <v>27</v>
      </c>
      <c r="C809" s="52" t="s">
        <v>28</v>
      </c>
      <c r="D809" s="2"/>
      <c r="E809" s="2"/>
      <c r="F809" s="3" t="s">
        <v>234</v>
      </c>
      <c r="G809" s="3">
        <v>5000013998</v>
      </c>
      <c r="H809" s="3" t="s">
        <v>1373</v>
      </c>
      <c r="I809" s="4" t="s">
        <v>1444</v>
      </c>
      <c r="J809" s="3" t="s">
        <v>233</v>
      </c>
      <c r="K809" s="5">
        <v>50</v>
      </c>
      <c r="L809" s="5">
        <v>4024.08</v>
      </c>
      <c r="M809" s="21">
        <f t="shared" si="59"/>
        <v>201204</v>
      </c>
      <c r="N809" s="21">
        <f t="shared" si="60"/>
        <v>225348.48000000001</v>
      </c>
      <c r="O809" s="3"/>
      <c r="P809" s="3"/>
      <c r="Q809" s="3"/>
      <c r="R809" s="3"/>
      <c r="S809" s="6"/>
      <c r="T809" s="3"/>
      <c r="U809" s="3"/>
      <c r="V809" s="3"/>
      <c r="W809" s="3"/>
      <c r="X809" s="3"/>
      <c r="Y809" s="3"/>
      <c r="Z809" s="3"/>
      <c r="AA809" s="7" t="s">
        <v>1577</v>
      </c>
      <c r="AB809" s="8">
        <v>0</v>
      </c>
      <c r="AC809" s="9" t="str">
        <f t="shared" si="61"/>
        <v>БПН</v>
      </c>
    </row>
    <row r="810" spans="1:29" ht="15.6" x14ac:dyDescent="0.3">
      <c r="A810" s="29">
        <v>807</v>
      </c>
      <c r="B810" s="2" t="s">
        <v>27</v>
      </c>
      <c r="C810" s="52" t="s">
        <v>28</v>
      </c>
      <c r="D810" s="2"/>
      <c r="E810" s="2"/>
      <c r="F810" s="3" t="s">
        <v>234</v>
      </c>
      <c r="G810" s="3">
        <v>5000012658</v>
      </c>
      <c r="H810" s="3" t="s">
        <v>1373</v>
      </c>
      <c r="I810" s="4" t="s">
        <v>1445</v>
      </c>
      <c r="J810" s="3" t="s">
        <v>233</v>
      </c>
      <c r="K810" s="5">
        <v>30</v>
      </c>
      <c r="L810" s="5">
        <v>4024.08</v>
      </c>
      <c r="M810" s="21">
        <f t="shared" si="59"/>
        <v>120722.4</v>
      </c>
      <c r="N810" s="21">
        <f t="shared" si="60"/>
        <v>135209.08800000002</v>
      </c>
      <c r="O810" s="3"/>
      <c r="P810" s="3"/>
      <c r="Q810" s="3"/>
      <c r="R810" s="3"/>
      <c r="S810" s="6"/>
      <c r="T810" s="3"/>
      <c r="U810" s="3"/>
      <c r="V810" s="3"/>
      <c r="W810" s="3"/>
      <c r="X810" s="3"/>
      <c r="Y810" s="3"/>
      <c r="Z810" s="3"/>
      <c r="AA810" s="7" t="s">
        <v>1577</v>
      </c>
      <c r="AB810" s="8">
        <v>0</v>
      </c>
      <c r="AC810" s="9" t="str">
        <f t="shared" si="61"/>
        <v>БПН</v>
      </c>
    </row>
    <row r="811" spans="1:29" ht="15.6" x14ac:dyDescent="0.3">
      <c r="A811" s="29">
        <v>808</v>
      </c>
      <c r="B811" s="2" t="s">
        <v>27</v>
      </c>
      <c r="C811" s="52" t="s">
        <v>28</v>
      </c>
      <c r="D811" s="2"/>
      <c r="E811" s="2"/>
      <c r="F811" s="3" t="s">
        <v>229</v>
      </c>
      <c r="G811" s="3">
        <v>5000012660</v>
      </c>
      <c r="H811" s="3" t="s">
        <v>1373</v>
      </c>
      <c r="I811" s="4" t="s">
        <v>1446</v>
      </c>
      <c r="J811" s="3" t="s">
        <v>233</v>
      </c>
      <c r="K811" s="5">
        <v>30</v>
      </c>
      <c r="L811" s="5">
        <v>4024.08</v>
      </c>
      <c r="M811" s="21">
        <f t="shared" si="59"/>
        <v>120722.4</v>
      </c>
      <c r="N811" s="21">
        <f t="shared" si="60"/>
        <v>135209.08800000002</v>
      </c>
      <c r="O811" s="3"/>
      <c r="P811" s="3"/>
      <c r="Q811" s="3"/>
      <c r="R811" s="3"/>
      <c r="S811" s="6"/>
      <c r="T811" s="3"/>
      <c r="U811" s="3"/>
      <c r="V811" s="3"/>
      <c r="W811" s="3"/>
      <c r="X811" s="3"/>
      <c r="Y811" s="3"/>
      <c r="Z811" s="3"/>
      <c r="AA811" s="7" t="s">
        <v>1577</v>
      </c>
      <c r="AB811" s="8">
        <v>0</v>
      </c>
      <c r="AC811" s="9" t="str">
        <f t="shared" si="61"/>
        <v>БПН</v>
      </c>
    </row>
    <row r="812" spans="1:29" ht="15.6" x14ac:dyDescent="0.3">
      <c r="A812" s="29">
        <v>809</v>
      </c>
      <c r="B812" s="2" t="s">
        <v>27</v>
      </c>
      <c r="C812" s="52" t="s">
        <v>28</v>
      </c>
      <c r="D812" s="2"/>
      <c r="E812" s="2"/>
      <c r="F812" s="3" t="s">
        <v>234</v>
      </c>
      <c r="G812" s="3">
        <v>5000012653</v>
      </c>
      <c r="H812" s="3" t="s">
        <v>1373</v>
      </c>
      <c r="I812" s="4" t="s">
        <v>1447</v>
      </c>
      <c r="J812" s="3" t="s">
        <v>233</v>
      </c>
      <c r="K812" s="5">
        <v>80</v>
      </c>
      <c r="L812" s="5">
        <v>4024.0800000000004</v>
      </c>
      <c r="M812" s="21">
        <f t="shared" si="59"/>
        <v>321926.40000000002</v>
      </c>
      <c r="N812" s="21">
        <f t="shared" si="60"/>
        <v>360557.56800000009</v>
      </c>
      <c r="O812" s="3"/>
      <c r="P812" s="3"/>
      <c r="Q812" s="3"/>
      <c r="R812" s="3"/>
      <c r="S812" s="6"/>
      <c r="T812" s="3"/>
      <c r="U812" s="3"/>
      <c r="V812" s="3"/>
      <c r="W812" s="3"/>
      <c r="X812" s="3"/>
      <c r="Y812" s="3"/>
      <c r="Z812" s="3"/>
      <c r="AA812" s="7" t="s">
        <v>1577</v>
      </c>
      <c r="AB812" s="8">
        <v>0</v>
      </c>
      <c r="AC812" s="9" t="str">
        <f t="shared" si="61"/>
        <v>БПН</v>
      </c>
    </row>
    <row r="813" spans="1:29" ht="15.6" x14ac:dyDescent="0.3">
      <c r="A813" s="29">
        <v>810</v>
      </c>
      <c r="B813" s="2" t="s">
        <v>27</v>
      </c>
      <c r="C813" s="52" t="s">
        <v>28</v>
      </c>
      <c r="D813" s="2"/>
      <c r="E813" s="2"/>
      <c r="F813" s="3" t="s">
        <v>234</v>
      </c>
      <c r="G813" s="3">
        <v>5000013996</v>
      </c>
      <c r="H813" s="3" t="s">
        <v>1373</v>
      </c>
      <c r="I813" s="4" t="s">
        <v>1448</v>
      </c>
      <c r="J813" s="3" t="s">
        <v>233</v>
      </c>
      <c r="K813" s="5">
        <v>20</v>
      </c>
      <c r="L813" s="5">
        <v>4024.0800000000004</v>
      </c>
      <c r="M813" s="21">
        <f t="shared" si="59"/>
        <v>80481.600000000006</v>
      </c>
      <c r="N813" s="21">
        <f t="shared" si="60"/>
        <v>90139.392000000022</v>
      </c>
      <c r="O813" s="3"/>
      <c r="P813" s="3"/>
      <c r="Q813" s="3"/>
      <c r="R813" s="3"/>
      <c r="S813" s="6"/>
      <c r="T813" s="3"/>
      <c r="U813" s="3"/>
      <c r="V813" s="3"/>
      <c r="W813" s="3"/>
      <c r="X813" s="3"/>
      <c r="Y813" s="3"/>
      <c r="Z813" s="3"/>
      <c r="AA813" s="7" t="s">
        <v>1577</v>
      </c>
      <c r="AB813" s="8">
        <v>0</v>
      </c>
      <c r="AC813" s="9" t="str">
        <f t="shared" si="61"/>
        <v>БПН</v>
      </c>
    </row>
    <row r="814" spans="1:29" ht="15.6" x14ac:dyDescent="0.3">
      <c r="A814" s="29">
        <v>811</v>
      </c>
      <c r="B814" s="2" t="s">
        <v>27</v>
      </c>
      <c r="C814" s="52" t="s">
        <v>28</v>
      </c>
      <c r="D814" s="2"/>
      <c r="E814" s="2"/>
      <c r="F814" s="3" t="s">
        <v>1449</v>
      </c>
      <c r="G814" s="3">
        <v>5000016140</v>
      </c>
      <c r="H814" s="3" t="s">
        <v>1373</v>
      </c>
      <c r="I814" s="4" t="s">
        <v>1450</v>
      </c>
      <c r="J814" s="3" t="s">
        <v>233</v>
      </c>
      <c r="K814" s="5">
        <v>40</v>
      </c>
      <c r="L814" s="5">
        <v>1837.08</v>
      </c>
      <c r="M814" s="21">
        <f t="shared" si="59"/>
        <v>73483.199999999997</v>
      </c>
      <c r="N814" s="21">
        <f t="shared" si="60"/>
        <v>82301.184000000008</v>
      </c>
      <c r="O814" s="3"/>
      <c r="P814" s="3"/>
      <c r="Q814" s="3"/>
      <c r="R814" s="3"/>
      <c r="S814" s="6"/>
      <c r="T814" s="3"/>
      <c r="U814" s="3"/>
      <c r="V814" s="3"/>
      <c r="W814" s="3"/>
      <c r="X814" s="3"/>
      <c r="Y814" s="3"/>
      <c r="Z814" s="3"/>
      <c r="AA814" s="7" t="s">
        <v>1577</v>
      </c>
      <c r="AB814" s="8">
        <v>0</v>
      </c>
      <c r="AC814" s="9" t="str">
        <f t="shared" si="61"/>
        <v>БПН</v>
      </c>
    </row>
    <row r="815" spans="1:29" ht="15.6" x14ac:dyDescent="0.3">
      <c r="A815" s="29">
        <v>812</v>
      </c>
      <c r="B815" s="2" t="s">
        <v>27</v>
      </c>
      <c r="C815" s="52" t="s">
        <v>28</v>
      </c>
      <c r="D815" s="2"/>
      <c r="E815" s="2"/>
      <c r="F815" s="3" t="s">
        <v>234</v>
      </c>
      <c r="G815" s="3">
        <v>5000012658</v>
      </c>
      <c r="H815" s="3" t="s">
        <v>1373</v>
      </c>
      <c r="I815" s="4" t="s">
        <v>1451</v>
      </c>
      <c r="J815" s="3" t="s">
        <v>185</v>
      </c>
      <c r="K815" s="5">
        <v>30</v>
      </c>
      <c r="L815" s="5">
        <v>3149.28</v>
      </c>
      <c r="M815" s="21">
        <f t="shared" si="59"/>
        <v>94478.400000000009</v>
      </c>
      <c r="N815" s="21">
        <f t="shared" si="60"/>
        <v>105815.80800000002</v>
      </c>
      <c r="O815" s="3"/>
      <c r="P815" s="3"/>
      <c r="Q815" s="3"/>
      <c r="R815" s="3"/>
      <c r="S815" s="6"/>
      <c r="T815" s="3"/>
      <c r="U815" s="3"/>
      <c r="V815" s="3"/>
      <c r="W815" s="3"/>
      <c r="X815" s="3"/>
      <c r="Y815" s="3"/>
      <c r="Z815" s="3"/>
      <c r="AA815" s="7" t="s">
        <v>1577</v>
      </c>
      <c r="AB815" s="8">
        <v>0</v>
      </c>
      <c r="AC815" s="9" t="str">
        <f t="shared" si="61"/>
        <v>БПН</v>
      </c>
    </row>
    <row r="816" spans="1:29" ht="15.6" x14ac:dyDescent="0.3">
      <c r="A816" s="29">
        <v>813</v>
      </c>
      <c r="B816" s="2" t="s">
        <v>27</v>
      </c>
      <c r="C816" s="52" t="s">
        <v>28</v>
      </c>
      <c r="D816" s="2"/>
      <c r="E816" s="2"/>
      <c r="F816" s="3" t="s">
        <v>234</v>
      </c>
      <c r="G816" s="3">
        <v>5000031019</v>
      </c>
      <c r="H816" s="3" t="s">
        <v>1373</v>
      </c>
      <c r="I816" s="4" t="s">
        <v>1452</v>
      </c>
      <c r="J816" s="3" t="s">
        <v>185</v>
      </c>
      <c r="K816" s="5">
        <v>30</v>
      </c>
      <c r="L816" s="5">
        <v>3149.28</v>
      </c>
      <c r="M816" s="21">
        <f t="shared" si="59"/>
        <v>94478.400000000009</v>
      </c>
      <c r="N816" s="21">
        <f t="shared" si="60"/>
        <v>105815.80800000002</v>
      </c>
      <c r="O816" s="3"/>
      <c r="P816" s="3"/>
      <c r="Q816" s="3"/>
      <c r="R816" s="3"/>
      <c r="S816" s="6"/>
      <c r="T816" s="3"/>
      <c r="U816" s="3"/>
      <c r="V816" s="3"/>
      <c r="W816" s="3"/>
      <c r="X816" s="3"/>
      <c r="Y816" s="3"/>
      <c r="Z816" s="3"/>
      <c r="AA816" s="7" t="s">
        <v>1577</v>
      </c>
      <c r="AB816" s="8">
        <v>0</v>
      </c>
      <c r="AC816" s="9" t="str">
        <f t="shared" si="61"/>
        <v>БПН</v>
      </c>
    </row>
    <row r="817" spans="1:29" ht="15.6" x14ac:dyDescent="0.3">
      <c r="A817" s="29">
        <v>814</v>
      </c>
      <c r="B817" s="2" t="s">
        <v>27</v>
      </c>
      <c r="C817" s="52" t="s">
        <v>28</v>
      </c>
      <c r="D817" s="2"/>
      <c r="E817" s="2"/>
      <c r="F817" s="3" t="s">
        <v>503</v>
      </c>
      <c r="G817" s="3">
        <v>5000014279</v>
      </c>
      <c r="H817" s="3" t="s">
        <v>1373</v>
      </c>
      <c r="I817" s="4" t="s">
        <v>1453</v>
      </c>
      <c r="J817" s="3" t="s">
        <v>185</v>
      </c>
      <c r="K817" s="5">
        <v>30</v>
      </c>
      <c r="L817" s="5">
        <v>3149.28</v>
      </c>
      <c r="M817" s="21">
        <f t="shared" si="59"/>
        <v>94478.400000000009</v>
      </c>
      <c r="N817" s="21">
        <f t="shared" si="60"/>
        <v>105815.80800000002</v>
      </c>
      <c r="O817" s="3"/>
      <c r="P817" s="3"/>
      <c r="Q817" s="3"/>
      <c r="R817" s="3"/>
      <c r="S817" s="6"/>
      <c r="T817" s="3"/>
      <c r="U817" s="3"/>
      <c r="V817" s="3"/>
      <c r="W817" s="3"/>
      <c r="X817" s="3"/>
      <c r="Y817" s="3"/>
      <c r="Z817" s="3"/>
      <c r="AA817" s="7" t="s">
        <v>1577</v>
      </c>
      <c r="AB817" s="8">
        <v>0</v>
      </c>
      <c r="AC817" s="9" t="str">
        <f t="shared" si="61"/>
        <v>БПН</v>
      </c>
    </row>
    <row r="818" spans="1:29" ht="15.6" x14ac:dyDescent="0.3">
      <c r="A818" s="29">
        <v>815</v>
      </c>
      <c r="B818" s="2" t="s">
        <v>27</v>
      </c>
      <c r="C818" s="52" t="s">
        <v>28</v>
      </c>
      <c r="D818" s="2"/>
      <c r="E818" s="2"/>
      <c r="F818" s="3" t="s">
        <v>234</v>
      </c>
      <c r="G818" s="3">
        <v>5000012653</v>
      </c>
      <c r="H818" s="3" t="s">
        <v>1373</v>
      </c>
      <c r="I818" s="4" t="s">
        <v>1454</v>
      </c>
      <c r="J818" s="3" t="s">
        <v>185</v>
      </c>
      <c r="K818" s="5">
        <v>30</v>
      </c>
      <c r="L818" s="5">
        <v>3149.28</v>
      </c>
      <c r="M818" s="21">
        <f t="shared" si="59"/>
        <v>94478.400000000009</v>
      </c>
      <c r="N818" s="21">
        <f t="shared" si="60"/>
        <v>105815.80800000002</v>
      </c>
      <c r="O818" s="3"/>
      <c r="P818" s="3"/>
      <c r="Q818" s="3"/>
      <c r="R818" s="3"/>
      <c r="S818" s="6"/>
      <c r="T818" s="3"/>
      <c r="U818" s="3"/>
      <c r="V818" s="3"/>
      <c r="W818" s="3"/>
      <c r="X818" s="3"/>
      <c r="Y818" s="3"/>
      <c r="Z818" s="3"/>
      <c r="AA818" s="7" t="s">
        <v>1577</v>
      </c>
      <c r="AB818" s="8">
        <v>0</v>
      </c>
      <c r="AC818" s="9" t="str">
        <f t="shared" si="61"/>
        <v>БПН</v>
      </c>
    </row>
    <row r="819" spans="1:29" ht="15.6" x14ac:dyDescent="0.3">
      <c r="A819" s="29">
        <v>816</v>
      </c>
      <c r="B819" s="2" t="s">
        <v>27</v>
      </c>
      <c r="C819" s="52" t="s">
        <v>28</v>
      </c>
      <c r="D819" s="2"/>
      <c r="E819" s="2"/>
      <c r="F819" s="3" t="s">
        <v>469</v>
      </c>
      <c r="G819" s="3">
        <v>5000008810</v>
      </c>
      <c r="H819" s="3" t="s">
        <v>1373</v>
      </c>
      <c r="I819" s="4" t="s">
        <v>1455</v>
      </c>
      <c r="J819" s="3" t="s">
        <v>185</v>
      </c>
      <c r="K819" s="5">
        <v>30</v>
      </c>
      <c r="L819" s="5">
        <v>3149.28</v>
      </c>
      <c r="M819" s="21">
        <f t="shared" si="59"/>
        <v>94478.400000000009</v>
      </c>
      <c r="N819" s="21">
        <f t="shared" si="60"/>
        <v>105815.80800000002</v>
      </c>
      <c r="O819" s="3"/>
      <c r="P819" s="3"/>
      <c r="Q819" s="3"/>
      <c r="R819" s="3"/>
      <c r="S819" s="6"/>
      <c r="T819" s="3"/>
      <c r="U819" s="3"/>
      <c r="V819" s="3"/>
      <c r="W819" s="3"/>
      <c r="X819" s="3"/>
      <c r="Y819" s="3"/>
      <c r="Z819" s="3"/>
      <c r="AA819" s="7" t="s">
        <v>1577</v>
      </c>
      <c r="AB819" s="8">
        <v>0</v>
      </c>
      <c r="AC819" s="9" t="str">
        <f t="shared" si="61"/>
        <v>БПН</v>
      </c>
    </row>
    <row r="820" spans="1:29" ht="15.6" x14ac:dyDescent="0.3">
      <c r="A820" s="29">
        <v>817</v>
      </c>
      <c r="B820" s="2" t="s">
        <v>27</v>
      </c>
      <c r="C820" s="52" t="s">
        <v>28</v>
      </c>
      <c r="D820" s="2"/>
      <c r="E820" s="2"/>
      <c r="F820" s="3" t="s">
        <v>234</v>
      </c>
      <c r="G820" s="3">
        <v>5000013996</v>
      </c>
      <c r="H820" s="3" t="s">
        <v>1373</v>
      </c>
      <c r="I820" s="4" t="s">
        <v>1456</v>
      </c>
      <c r="J820" s="3" t="s">
        <v>185</v>
      </c>
      <c r="K820" s="5">
        <v>30</v>
      </c>
      <c r="L820" s="5">
        <v>3149.28</v>
      </c>
      <c r="M820" s="21">
        <f t="shared" si="59"/>
        <v>94478.400000000009</v>
      </c>
      <c r="N820" s="21">
        <f t="shared" si="60"/>
        <v>105815.80800000002</v>
      </c>
      <c r="O820" s="3"/>
      <c r="P820" s="3"/>
      <c r="Q820" s="3"/>
      <c r="R820" s="3"/>
      <c r="S820" s="6"/>
      <c r="T820" s="3"/>
      <c r="U820" s="3"/>
      <c r="V820" s="3"/>
      <c r="W820" s="3"/>
      <c r="X820" s="3"/>
      <c r="Y820" s="3"/>
      <c r="Z820" s="3"/>
      <c r="AA820" s="7" t="s">
        <v>1577</v>
      </c>
      <c r="AB820" s="8">
        <v>0</v>
      </c>
      <c r="AC820" s="9" t="str">
        <f t="shared" si="61"/>
        <v>БПН</v>
      </c>
    </row>
    <row r="821" spans="1:29" ht="15.6" x14ac:dyDescent="0.3">
      <c r="A821" s="29">
        <v>818</v>
      </c>
      <c r="B821" s="2" t="s">
        <v>27</v>
      </c>
      <c r="C821" s="52" t="s">
        <v>28</v>
      </c>
      <c r="D821" s="2"/>
      <c r="E821" s="2"/>
      <c r="F821" s="3" t="s">
        <v>229</v>
      </c>
      <c r="G821" s="3">
        <v>5000012660</v>
      </c>
      <c r="H821" s="3" t="s">
        <v>1373</v>
      </c>
      <c r="I821" s="4" t="s">
        <v>1457</v>
      </c>
      <c r="J821" s="3" t="s">
        <v>185</v>
      </c>
      <c r="K821" s="5">
        <v>30</v>
      </c>
      <c r="L821" s="5">
        <v>3149.28</v>
      </c>
      <c r="M821" s="21">
        <f t="shared" si="59"/>
        <v>94478.400000000009</v>
      </c>
      <c r="N821" s="21">
        <f t="shared" si="60"/>
        <v>105815.80800000002</v>
      </c>
      <c r="O821" s="3"/>
      <c r="P821" s="3"/>
      <c r="Q821" s="3"/>
      <c r="R821" s="3"/>
      <c r="S821" s="6"/>
      <c r="T821" s="3"/>
      <c r="U821" s="3"/>
      <c r="V821" s="3"/>
      <c r="W821" s="3"/>
      <c r="X821" s="3"/>
      <c r="Y821" s="3"/>
      <c r="Z821" s="3"/>
      <c r="AA821" s="7" t="s">
        <v>1577</v>
      </c>
      <c r="AB821" s="8">
        <v>0</v>
      </c>
      <c r="AC821" s="9" t="str">
        <f t="shared" si="61"/>
        <v>БПН</v>
      </c>
    </row>
    <row r="822" spans="1:29" ht="15.6" x14ac:dyDescent="0.3">
      <c r="A822" s="29">
        <v>819</v>
      </c>
      <c r="B822" s="2" t="s">
        <v>27</v>
      </c>
      <c r="C822" s="52" t="s">
        <v>28</v>
      </c>
      <c r="D822" s="2"/>
      <c r="E822" s="2"/>
      <c r="F822" s="3" t="s">
        <v>875</v>
      </c>
      <c r="G822" s="3">
        <v>5000013308</v>
      </c>
      <c r="H822" s="3" t="s">
        <v>1373</v>
      </c>
      <c r="I822" s="4" t="s">
        <v>1458</v>
      </c>
      <c r="J822" s="3" t="s">
        <v>185</v>
      </c>
      <c r="K822" s="5">
        <v>12</v>
      </c>
      <c r="L822" s="5">
        <v>4199.04</v>
      </c>
      <c r="M822" s="21">
        <f t="shared" si="59"/>
        <v>50388.479999999996</v>
      </c>
      <c r="N822" s="21">
        <f t="shared" si="60"/>
        <v>56435.097600000001</v>
      </c>
      <c r="O822" s="3"/>
      <c r="P822" s="3"/>
      <c r="Q822" s="3"/>
      <c r="R822" s="3"/>
      <c r="S822" s="6"/>
      <c r="T822" s="3"/>
      <c r="U822" s="3"/>
      <c r="V822" s="3"/>
      <c r="W822" s="3"/>
      <c r="X822" s="3"/>
      <c r="Y822" s="3"/>
      <c r="Z822" s="3"/>
      <c r="AA822" s="7" t="s">
        <v>1577</v>
      </c>
      <c r="AB822" s="8">
        <v>0</v>
      </c>
      <c r="AC822" s="9" t="str">
        <f t="shared" si="61"/>
        <v>БПН</v>
      </c>
    </row>
    <row r="823" spans="1:29" ht="15.6" x14ac:dyDescent="0.3">
      <c r="A823" s="29">
        <v>820</v>
      </c>
      <c r="B823" s="2" t="s">
        <v>27</v>
      </c>
      <c r="C823" s="52" t="s">
        <v>28</v>
      </c>
      <c r="D823" s="2"/>
      <c r="E823" s="2"/>
      <c r="F823" s="3" t="s">
        <v>535</v>
      </c>
      <c r="G823" s="3">
        <v>5000010842</v>
      </c>
      <c r="H823" s="3" t="s">
        <v>1373</v>
      </c>
      <c r="I823" s="4" t="s">
        <v>1459</v>
      </c>
      <c r="J823" s="3" t="s">
        <v>233</v>
      </c>
      <c r="K823" s="5">
        <v>100</v>
      </c>
      <c r="L823" s="5">
        <v>1866.24</v>
      </c>
      <c r="M823" s="21">
        <f t="shared" si="59"/>
        <v>186624</v>
      </c>
      <c r="N823" s="21">
        <f t="shared" si="60"/>
        <v>209018.88000000003</v>
      </c>
      <c r="O823" s="3"/>
      <c r="P823" s="3"/>
      <c r="Q823" s="3"/>
      <c r="R823" s="3"/>
      <c r="S823" s="6"/>
      <c r="T823" s="3"/>
      <c r="U823" s="3"/>
      <c r="V823" s="3"/>
      <c r="W823" s="3"/>
      <c r="X823" s="3"/>
      <c r="Y823" s="3"/>
      <c r="Z823" s="3"/>
      <c r="AA823" s="7" t="s">
        <v>1577</v>
      </c>
      <c r="AB823" s="8">
        <v>0</v>
      </c>
      <c r="AC823" s="9" t="str">
        <f t="shared" si="61"/>
        <v>БПН</v>
      </c>
    </row>
    <row r="824" spans="1:29" ht="15.6" x14ac:dyDescent="0.3">
      <c r="A824" s="29">
        <v>821</v>
      </c>
      <c r="B824" s="2" t="s">
        <v>27</v>
      </c>
      <c r="C824" s="52" t="s">
        <v>28</v>
      </c>
      <c r="D824" s="2"/>
      <c r="E824" s="2"/>
      <c r="F824" s="3" t="s">
        <v>1460</v>
      </c>
      <c r="G824" s="3">
        <v>5000036771</v>
      </c>
      <c r="H824" s="3" t="s">
        <v>1373</v>
      </c>
      <c r="I824" s="4" t="s">
        <v>1461</v>
      </c>
      <c r="J824" s="3" t="s">
        <v>233</v>
      </c>
      <c r="K824" s="5">
        <v>2</v>
      </c>
      <c r="L824" s="5">
        <v>26348.98</v>
      </c>
      <c r="M824" s="21">
        <f t="shared" si="59"/>
        <v>52697.96</v>
      </c>
      <c r="N824" s="21">
        <f t="shared" si="60"/>
        <v>59021.715200000006</v>
      </c>
      <c r="O824" s="3"/>
      <c r="P824" s="3"/>
      <c r="Q824" s="3"/>
      <c r="R824" s="3"/>
      <c r="S824" s="6"/>
      <c r="T824" s="3"/>
      <c r="U824" s="3"/>
      <c r="V824" s="3"/>
      <c r="W824" s="3"/>
      <c r="X824" s="3"/>
      <c r="Y824" s="3"/>
      <c r="Z824" s="3"/>
      <c r="AA824" s="7" t="s">
        <v>1577</v>
      </c>
      <c r="AB824" s="8">
        <v>0</v>
      </c>
      <c r="AC824" s="9" t="str">
        <f t="shared" si="61"/>
        <v>БПН</v>
      </c>
    </row>
    <row r="825" spans="1:29" ht="15.6" x14ac:dyDescent="0.3">
      <c r="A825" s="29">
        <v>822</v>
      </c>
      <c r="B825" s="2" t="s">
        <v>27</v>
      </c>
      <c r="C825" s="52" t="s">
        <v>28</v>
      </c>
      <c r="D825" s="2"/>
      <c r="E825" s="2"/>
      <c r="F825" s="3" t="s">
        <v>1462</v>
      </c>
      <c r="G825" s="3">
        <v>5000035008</v>
      </c>
      <c r="H825" s="3" t="s">
        <v>1373</v>
      </c>
      <c r="I825" s="4" t="s">
        <v>1463</v>
      </c>
      <c r="J825" s="3" t="s">
        <v>185</v>
      </c>
      <c r="K825" s="5">
        <v>10</v>
      </c>
      <c r="L825" s="5">
        <v>40824</v>
      </c>
      <c r="M825" s="21">
        <f t="shared" si="59"/>
        <v>408240</v>
      </c>
      <c r="N825" s="21">
        <f t="shared" si="60"/>
        <v>457228.80000000005</v>
      </c>
      <c r="O825" s="3"/>
      <c r="P825" s="3"/>
      <c r="Q825" s="3"/>
      <c r="R825" s="3"/>
      <c r="S825" s="6"/>
      <c r="T825" s="3"/>
      <c r="U825" s="3"/>
      <c r="V825" s="3"/>
      <c r="W825" s="3"/>
      <c r="X825" s="3"/>
      <c r="Y825" s="3"/>
      <c r="Z825" s="3"/>
      <c r="AA825" s="7" t="s">
        <v>1577</v>
      </c>
      <c r="AB825" s="8">
        <v>0</v>
      </c>
      <c r="AC825" s="9" t="str">
        <f t="shared" si="61"/>
        <v>БПН</v>
      </c>
    </row>
    <row r="826" spans="1:29" ht="15.6" x14ac:dyDescent="0.3">
      <c r="A826" s="29">
        <v>823</v>
      </c>
      <c r="B826" s="2" t="s">
        <v>27</v>
      </c>
      <c r="C826" s="52" t="s">
        <v>28</v>
      </c>
      <c r="D826" s="2"/>
      <c r="E826" s="2"/>
      <c r="F826" s="3" t="s">
        <v>1464</v>
      </c>
      <c r="G826" s="3">
        <v>5000009781</v>
      </c>
      <c r="H826" s="3" t="s">
        <v>1373</v>
      </c>
      <c r="I826" s="4" t="s">
        <v>1465</v>
      </c>
      <c r="J826" s="3" t="s">
        <v>282</v>
      </c>
      <c r="K826" s="5">
        <v>20</v>
      </c>
      <c r="L826" s="5">
        <v>174.96</v>
      </c>
      <c r="M826" s="21">
        <f t="shared" si="59"/>
        <v>3499.2000000000003</v>
      </c>
      <c r="N826" s="21">
        <f t="shared" si="60"/>
        <v>3919.1040000000007</v>
      </c>
      <c r="O826" s="3"/>
      <c r="P826" s="3"/>
      <c r="Q826" s="3"/>
      <c r="R826" s="3"/>
      <c r="S826" s="6"/>
      <c r="T826" s="3"/>
      <c r="U826" s="3"/>
      <c r="V826" s="3"/>
      <c r="W826" s="3"/>
      <c r="X826" s="3"/>
      <c r="Y826" s="3"/>
      <c r="Z826" s="3"/>
      <c r="AA826" s="7" t="s">
        <v>1577</v>
      </c>
      <c r="AB826" s="8">
        <v>0</v>
      </c>
      <c r="AC826" s="9" t="str">
        <f t="shared" si="61"/>
        <v>БПН</v>
      </c>
    </row>
    <row r="827" spans="1:29" ht="15.6" x14ac:dyDescent="0.3">
      <c r="A827" s="29">
        <v>824</v>
      </c>
      <c r="B827" s="2" t="s">
        <v>27</v>
      </c>
      <c r="C827" s="52" t="s">
        <v>28</v>
      </c>
      <c r="D827" s="2"/>
      <c r="E827" s="2"/>
      <c r="F827" s="3" t="s">
        <v>1466</v>
      </c>
      <c r="G827" s="3">
        <v>5000036211</v>
      </c>
      <c r="H827" s="3" t="s">
        <v>1373</v>
      </c>
      <c r="I827" s="4" t="s">
        <v>1467</v>
      </c>
      <c r="J827" s="3" t="s">
        <v>185</v>
      </c>
      <c r="K827" s="5">
        <v>20</v>
      </c>
      <c r="L827" s="5">
        <v>2682.72</v>
      </c>
      <c r="M827" s="21">
        <f t="shared" si="59"/>
        <v>53654.399999999994</v>
      </c>
      <c r="N827" s="21">
        <f t="shared" si="60"/>
        <v>60092.928</v>
      </c>
      <c r="O827" s="3"/>
      <c r="P827" s="3"/>
      <c r="Q827" s="3"/>
      <c r="R827" s="3"/>
      <c r="S827" s="6"/>
      <c r="T827" s="3"/>
      <c r="U827" s="3"/>
      <c r="V827" s="3"/>
      <c r="W827" s="3"/>
      <c r="X827" s="3"/>
      <c r="Y827" s="3"/>
      <c r="Z827" s="3"/>
      <c r="AA827" s="7" t="s">
        <v>1577</v>
      </c>
      <c r="AB827" s="8">
        <v>0</v>
      </c>
      <c r="AC827" s="9" t="str">
        <f t="shared" si="61"/>
        <v>БПН</v>
      </c>
    </row>
    <row r="828" spans="1:29" ht="15.6" x14ac:dyDescent="0.3">
      <c r="A828" s="29">
        <v>825</v>
      </c>
      <c r="B828" s="2" t="s">
        <v>27</v>
      </c>
      <c r="C828" s="52" t="s">
        <v>28</v>
      </c>
      <c r="D828" s="2"/>
      <c r="E828" s="2"/>
      <c r="F828" s="3" t="s">
        <v>1468</v>
      </c>
      <c r="G828" s="3">
        <v>5000008446</v>
      </c>
      <c r="H828" s="3" t="s">
        <v>1373</v>
      </c>
      <c r="I828" s="4" t="s">
        <v>1469</v>
      </c>
      <c r="J828" s="3" t="s">
        <v>185</v>
      </c>
      <c r="K828" s="5">
        <v>120</v>
      </c>
      <c r="L828" s="5">
        <v>194</v>
      </c>
      <c r="M828" s="21">
        <f t="shared" si="59"/>
        <v>23280</v>
      </c>
      <c r="N828" s="21">
        <f t="shared" si="60"/>
        <v>26073.600000000002</v>
      </c>
      <c r="O828" s="3"/>
      <c r="P828" s="3"/>
      <c r="Q828" s="3"/>
      <c r="R828" s="3"/>
      <c r="S828" s="6"/>
      <c r="T828" s="3"/>
      <c r="U828" s="3"/>
      <c r="V828" s="3"/>
      <c r="W828" s="3"/>
      <c r="X828" s="3"/>
      <c r="Y828" s="3"/>
      <c r="Z828" s="3"/>
      <c r="AA828" s="7" t="s">
        <v>1577</v>
      </c>
      <c r="AB828" s="8">
        <v>0</v>
      </c>
      <c r="AC828" s="9" t="str">
        <f t="shared" si="61"/>
        <v>БПН</v>
      </c>
    </row>
    <row r="829" spans="1:29" ht="15.6" x14ac:dyDescent="0.3">
      <c r="A829" s="29">
        <v>826</v>
      </c>
      <c r="B829" s="2" t="s">
        <v>27</v>
      </c>
      <c r="C829" s="52" t="s">
        <v>28</v>
      </c>
      <c r="D829" s="2"/>
      <c r="E829" s="2"/>
      <c r="F829" s="3" t="s">
        <v>1468</v>
      </c>
      <c r="G829" s="3">
        <v>5000008446</v>
      </c>
      <c r="H829" s="3" t="s">
        <v>1373</v>
      </c>
      <c r="I829" s="4" t="s">
        <v>1470</v>
      </c>
      <c r="J829" s="3" t="s">
        <v>185</v>
      </c>
      <c r="K829" s="5">
        <v>60</v>
      </c>
      <c r="L829" s="5">
        <v>194</v>
      </c>
      <c r="M829" s="21">
        <f t="shared" si="59"/>
        <v>11640</v>
      </c>
      <c r="N829" s="21">
        <f t="shared" si="60"/>
        <v>13036.800000000001</v>
      </c>
      <c r="O829" s="3"/>
      <c r="P829" s="3"/>
      <c r="Q829" s="3"/>
      <c r="R829" s="3"/>
      <c r="S829" s="6"/>
      <c r="T829" s="3"/>
      <c r="U829" s="3"/>
      <c r="V829" s="3"/>
      <c r="W829" s="3"/>
      <c r="X829" s="3"/>
      <c r="Y829" s="3"/>
      <c r="Z829" s="3"/>
      <c r="AA829" s="7" t="s">
        <v>1577</v>
      </c>
      <c r="AB829" s="8">
        <v>0</v>
      </c>
      <c r="AC829" s="9" t="str">
        <f t="shared" si="61"/>
        <v>БПН</v>
      </c>
    </row>
    <row r="830" spans="1:29" ht="15.6" x14ac:dyDescent="0.3">
      <c r="A830" s="29">
        <v>827</v>
      </c>
      <c r="B830" s="2" t="s">
        <v>27</v>
      </c>
      <c r="C830" s="52" t="s">
        <v>28</v>
      </c>
      <c r="D830" s="2"/>
      <c r="E830" s="2"/>
      <c r="F830" s="3" t="s">
        <v>1468</v>
      </c>
      <c r="G830" s="3">
        <v>5000008446</v>
      </c>
      <c r="H830" s="3" t="s">
        <v>1373</v>
      </c>
      <c r="I830" s="4" t="s">
        <v>1471</v>
      </c>
      <c r="J830" s="3" t="s">
        <v>185</v>
      </c>
      <c r="K830" s="5">
        <v>60</v>
      </c>
      <c r="L830" s="5">
        <v>194</v>
      </c>
      <c r="M830" s="21">
        <f t="shared" si="59"/>
        <v>11640</v>
      </c>
      <c r="N830" s="21">
        <f t="shared" si="60"/>
        <v>13036.800000000001</v>
      </c>
      <c r="O830" s="3"/>
      <c r="P830" s="3"/>
      <c r="Q830" s="3"/>
      <c r="R830" s="3"/>
      <c r="S830" s="6"/>
      <c r="T830" s="3"/>
      <c r="U830" s="3"/>
      <c r="V830" s="3"/>
      <c r="W830" s="3"/>
      <c r="X830" s="3"/>
      <c r="Y830" s="3"/>
      <c r="Z830" s="3"/>
      <c r="AA830" s="7" t="s">
        <v>1577</v>
      </c>
      <c r="AB830" s="8">
        <v>0</v>
      </c>
      <c r="AC830" s="9" t="str">
        <f t="shared" si="61"/>
        <v>БПН</v>
      </c>
    </row>
    <row r="831" spans="1:29" ht="15.6" x14ac:dyDescent="0.3">
      <c r="A831" s="29">
        <v>828</v>
      </c>
      <c r="B831" s="2" t="s">
        <v>27</v>
      </c>
      <c r="C831" s="52" t="s">
        <v>28</v>
      </c>
      <c r="D831" s="2"/>
      <c r="E831" s="2"/>
      <c r="F831" s="3" t="s">
        <v>1472</v>
      </c>
      <c r="G831" s="3">
        <v>5000032048</v>
      </c>
      <c r="H831" s="3" t="s">
        <v>1373</v>
      </c>
      <c r="I831" s="4" t="s">
        <v>1473</v>
      </c>
      <c r="J831" s="3" t="s">
        <v>185</v>
      </c>
      <c r="K831" s="5">
        <v>60</v>
      </c>
      <c r="L831" s="5">
        <v>194</v>
      </c>
      <c r="M831" s="21">
        <f t="shared" si="59"/>
        <v>11640</v>
      </c>
      <c r="N831" s="21">
        <f t="shared" si="60"/>
        <v>13036.800000000001</v>
      </c>
      <c r="O831" s="3"/>
      <c r="P831" s="3"/>
      <c r="Q831" s="3"/>
      <c r="R831" s="3"/>
      <c r="S831" s="6"/>
      <c r="T831" s="3"/>
      <c r="U831" s="3"/>
      <c r="V831" s="3"/>
      <c r="W831" s="3"/>
      <c r="X831" s="3"/>
      <c r="Y831" s="3"/>
      <c r="Z831" s="3"/>
      <c r="AA831" s="7" t="s">
        <v>1577</v>
      </c>
      <c r="AB831" s="8">
        <v>0</v>
      </c>
      <c r="AC831" s="9" t="str">
        <f t="shared" si="61"/>
        <v>БПН</v>
      </c>
    </row>
    <row r="832" spans="1:29" ht="15.6" x14ac:dyDescent="0.3">
      <c r="A832" s="29">
        <v>829</v>
      </c>
      <c r="B832" s="2" t="s">
        <v>27</v>
      </c>
      <c r="C832" s="52" t="s">
        <v>28</v>
      </c>
      <c r="D832" s="2"/>
      <c r="E832" s="2"/>
      <c r="F832" s="3" t="s">
        <v>1474</v>
      </c>
      <c r="G832" s="3">
        <v>5000003947</v>
      </c>
      <c r="H832" s="3" t="s">
        <v>1373</v>
      </c>
      <c r="I832" s="4" t="s">
        <v>1475</v>
      </c>
      <c r="J832" s="3" t="s">
        <v>185</v>
      </c>
      <c r="K832" s="5">
        <v>2</v>
      </c>
      <c r="L832" s="5">
        <v>15120</v>
      </c>
      <c r="M832" s="21">
        <f t="shared" si="59"/>
        <v>30240</v>
      </c>
      <c r="N832" s="21">
        <f t="shared" si="60"/>
        <v>33868.800000000003</v>
      </c>
      <c r="O832" s="3"/>
      <c r="P832" s="3"/>
      <c r="Q832" s="3"/>
      <c r="R832" s="3"/>
      <c r="S832" s="6"/>
      <c r="T832" s="3"/>
      <c r="U832" s="3"/>
      <c r="V832" s="3"/>
      <c r="W832" s="3"/>
      <c r="X832" s="3"/>
      <c r="Y832" s="3"/>
      <c r="Z832" s="3"/>
      <c r="AA832" s="7" t="s">
        <v>1577</v>
      </c>
      <c r="AB832" s="8">
        <v>0</v>
      </c>
      <c r="AC832" s="9" t="str">
        <f t="shared" si="61"/>
        <v>БПН</v>
      </c>
    </row>
    <row r="833" spans="1:29" ht="15.6" x14ac:dyDescent="0.3">
      <c r="A833" s="29">
        <v>830</v>
      </c>
      <c r="B833" s="2" t="s">
        <v>27</v>
      </c>
      <c r="C833" s="52" t="s">
        <v>28</v>
      </c>
      <c r="D833" s="2"/>
      <c r="E833" s="2"/>
      <c r="F833" s="3" t="s">
        <v>1476</v>
      </c>
      <c r="G833" s="3">
        <v>5000013697</v>
      </c>
      <c r="H833" s="3" t="s">
        <v>1373</v>
      </c>
      <c r="I833" s="4" t="s">
        <v>1477</v>
      </c>
      <c r="J833" s="3" t="s">
        <v>1478</v>
      </c>
      <c r="K833" s="5">
        <v>100</v>
      </c>
      <c r="L833" s="5">
        <v>1080</v>
      </c>
      <c r="M833" s="21">
        <f t="shared" si="59"/>
        <v>108000</v>
      </c>
      <c r="N833" s="21">
        <f t="shared" si="60"/>
        <v>120960.00000000001</v>
      </c>
      <c r="O833" s="3"/>
      <c r="P833" s="3"/>
      <c r="Q833" s="3"/>
      <c r="R833" s="3"/>
      <c r="S833" s="6"/>
      <c r="T833" s="3"/>
      <c r="U833" s="3"/>
      <c r="V833" s="3"/>
      <c r="W833" s="3"/>
      <c r="X833" s="3"/>
      <c r="Y833" s="3"/>
      <c r="Z833" s="3"/>
      <c r="AA833" s="7" t="s">
        <v>1577</v>
      </c>
      <c r="AB833" s="8">
        <v>0</v>
      </c>
      <c r="AC833" s="9" t="str">
        <f t="shared" si="61"/>
        <v>БПН</v>
      </c>
    </row>
    <row r="834" spans="1:29" ht="15.6" x14ac:dyDescent="0.3">
      <c r="A834" s="29">
        <v>831</v>
      </c>
      <c r="B834" s="2" t="s">
        <v>27</v>
      </c>
      <c r="C834" s="52" t="s">
        <v>28</v>
      </c>
      <c r="D834" s="2"/>
      <c r="E834" s="2"/>
      <c r="F834" s="3" t="s">
        <v>1479</v>
      </c>
      <c r="G834" s="3">
        <v>5000011731</v>
      </c>
      <c r="H834" s="3" t="s">
        <v>1373</v>
      </c>
      <c r="I834" s="4" t="s">
        <v>1480</v>
      </c>
      <c r="J834" s="3" t="s">
        <v>1478</v>
      </c>
      <c r="K834" s="5">
        <v>100</v>
      </c>
      <c r="L834" s="5">
        <v>1080</v>
      </c>
      <c r="M834" s="21">
        <f t="shared" si="59"/>
        <v>108000</v>
      </c>
      <c r="N834" s="21">
        <f t="shared" si="60"/>
        <v>120960.00000000001</v>
      </c>
      <c r="O834" s="3"/>
      <c r="P834" s="3"/>
      <c r="Q834" s="3"/>
      <c r="R834" s="3"/>
      <c r="S834" s="6"/>
      <c r="T834" s="3"/>
      <c r="U834" s="3"/>
      <c r="V834" s="3"/>
      <c r="W834" s="3"/>
      <c r="X834" s="3"/>
      <c r="Y834" s="3"/>
      <c r="Z834" s="3"/>
      <c r="AA834" s="7" t="s">
        <v>1577</v>
      </c>
      <c r="AB834" s="8">
        <v>0</v>
      </c>
      <c r="AC834" s="9" t="str">
        <f t="shared" si="61"/>
        <v>БПН</v>
      </c>
    </row>
    <row r="835" spans="1:29" ht="15.6" x14ac:dyDescent="0.3">
      <c r="A835" s="29">
        <v>832</v>
      </c>
      <c r="B835" s="2" t="s">
        <v>27</v>
      </c>
      <c r="C835" s="52" t="s">
        <v>28</v>
      </c>
      <c r="D835" s="2"/>
      <c r="E835" s="2"/>
      <c r="F835" s="3" t="s">
        <v>531</v>
      </c>
      <c r="G835" s="3">
        <v>5000003873</v>
      </c>
      <c r="H835" s="3" t="s">
        <v>1373</v>
      </c>
      <c r="I835" s="4" t="s">
        <v>1482</v>
      </c>
      <c r="J835" s="3" t="s">
        <v>185</v>
      </c>
      <c r="K835" s="5">
        <v>20</v>
      </c>
      <c r="L835" s="5">
        <v>4320</v>
      </c>
      <c r="M835" s="21">
        <f t="shared" si="59"/>
        <v>86400</v>
      </c>
      <c r="N835" s="21">
        <f t="shared" si="60"/>
        <v>96768.000000000015</v>
      </c>
      <c r="O835" s="3"/>
      <c r="P835" s="3"/>
      <c r="Q835" s="3"/>
      <c r="R835" s="3"/>
      <c r="S835" s="6"/>
      <c r="T835" s="3"/>
      <c r="U835" s="3"/>
      <c r="V835" s="3"/>
      <c r="W835" s="3"/>
      <c r="X835" s="3"/>
      <c r="Y835" s="3"/>
      <c r="Z835" s="3"/>
      <c r="AA835" s="7" t="s">
        <v>1577</v>
      </c>
      <c r="AB835" s="8">
        <v>0</v>
      </c>
      <c r="AC835" s="9" t="str">
        <f t="shared" si="61"/>
        <v>БПН</v>
      </c>
    </row>
    <row r="836" spans="1:29" ht="15.6" x14ac:dyDescent="0.3">
      <c r="A836" s="29">
        <v>833</v>
      </c>
      <c r="B836" s="2" t="s">
        <v>27</v>
      </c>
      <c r="C836" s="52" t="s">
        <v>28</v>
      </c>
      <c r="D836" s="2"/>
      <c r="E836" s="2"/>
      <c r="F836" s="3" t="s">
        <v>1483</v>
      </c>
      <c r="G836" s="3">
        <v>5000015072</v>
      </c>
      <c r="H836" s="3" t="s">
        <v>1373</v>
      </c>
      <c r="I836" s="4" t="s">
        <v>1484</v>
      </c>
      <c r="J836" s="3" t="s">
        <v>185</v>
      </c>
      <c r="K836" s="5">
        <v>20</v>
      </c>
      <c r="L836" s="5">
        <v>6480</v>
      </c>
      <c r="M836" s="21">
        <f t="shared" si="59"/>
        <v>129600</v>
      </c>
      <c r="N836" s="21">
        <f t="shared" si="60"/>
        <v>145152</v>
      </c>
      <c r="O836" s="3"/>
      <c r="P836" s="3"/>
      <c r="Q836" s="3"/>
      <c r="R836" s="3"/>
      <c r="S836" s="6"/>
      <c r="T836" s="3"/>
      <c r="U836" s="3"/>
      <c r="V836" s="3"/>
      <c r="W836" s="3"/>
      <c r="X836" s="3"/>
      <c r="Y836" s="3"/>
      <c r="Z836" s="3"/>
      <c r="AA836" s="7" t="s">
        <v>1577</v>
      </c>
      <c r="AB836" s="8">
        <v>0</v>
      </c>
      <c r="AC836" s="9" t="str">
        <f t="shared" si="61"/>
        <v>БПН</v>
      </c>
    </row>
    <row r="837" spans="1:29" ht="15.6" x14ac:dyDescent="0.3">
      <c r="A837" s="29">
        <v>834</v>
      </c>
      <c r="B837" s="2" t="s">
        <v>27</v>
      </c>
      <c r="C837" s="52" t="s">
        <v>28</v>
      </c>
      <c r="D837" s="2"/>
      <c r="E837" s="2"/>
      <c r="F837" s="3" t="s">
        <v>1485</v>
      </c>
      <c r="G837" s="3">
        <v>5000013972</v>
      </c>
      <c r="H837" s="3" t="s">
        <v>1373</v>
      </c>
      <c r="I837" s="4" t="s">
        <v>1486</v>
      </c>
      <c r="J837" s="3" t="s">
        <v>185</v>
      </c>
      <c r="K837" s="5">
        <v>10</v>
      </c>
      <c r="L837" s="5">
        <v>6480</v>
      </c>
      <c r="M837" s="21">
        <f t="shared" si="59"/>
        <v>64800</v>
      </c>
      <c r="N837" s="21">
        <f t="shared" si="60"/>
        <v>72576</v>
      </c>
      <c r="O837" s="3"/>
      <c r="P837" s="3"/>
      <c r="Q837" s="3"/>
      <c r="R837" s="3"/>
      <c r="S837" s="6"/>
      <c r="T837" s="3"/>
      <c r="U837" s="3"/>
      <c r="V837" s="3"/>
      <c r="W837" s="3"/>
      <c r="X837" s="3"/>
      <c r="Y837" s="3"/>
      <c r="Z837" s="3"/>
      <c r="AA837" s="7" t="s">
        <v>1577</v>
      </c>
      <c r="AB837" s="8">
        <v>0</v>
      </c>
      <c r="AC837" s="9" t="str">
        <f t="shared" si="61"/>
        <v>БПН</v>
      </c>
    </row>
    <row r="838" spans="1:29" ht="15.6" x14ac:dyDescent="0.3">
      <c r="A838" s="29">
        <v>835</v>
      </c>
      <c r="B838" s="2" t="s">
        <v>27</v>
      </c>
      <c r="C838" s="52" t="s">
        <v>28</v>
      </c>
      <c r="D838" s="2"/>
      <c r="E838" s="2"/>
      <c r="F838" s="3" t="s">
        <v>792</v>
      </c>
      <c r="G838" s="3">
        <v>5000011199</v>
      </c>
      <c r="H838" s="3" t="s">
        <v>1373</v>
      </c>
      <c r="I838" s="4" t="s">
        <v>1487</v>
      </c>
      <c r="J838" s="3" t="s">
        <v>185</v>
      </c>
      <c r="K838" s="5">
        <v>10</v>
      </c>
      <c r="L838" s="5">
        <v>2160</v>
      </c>
      <c r="M838" s="21">
        <f t="shared" si="59"/>
        <v>21600</v>
      </c>
      <c r="N838" s="21">
        <f t="shared" si="60"/>
        <v>24192.000000000004</v>
      </c>
      <c r="O838" s="3"/>
      <c r="P838" s="3"/>
      <c r="Q838" s="3"/>
      <c r="R838" s="3"/>
      <c r="S838" s="6"/>
      <c r="T838" s="3"/>
      <c r="U838" s="3"/>
      <c r="V838" s="3"/>
      <c r="W838" s="3"/>
      <c r="X838" s="3"/>
      <c r="Y838" s="3"/>
      <c r="Z838" s="3"/>
      <c r="AA838" s="7" t="s">
        <v>1577</v>
      </c>
      <c r="AB838" s="8">
        <v>0</v>
      </c>
      <c r="AC838" s="9" t="str">
        <f t="shared" si="61"/>
        <v>БПН</v>
      </c>
    </row>
    <row r="839" spans="1:29" ht="15.6" x14ac:dyDescent="0.3">
      <c r="A839" s="29">
        <v>836</v>
      </c>
      <c r="B839" s="2" t="s">
        <v>27</v>
      </c>
      <c r="C839" s="52" t="s">
        <v>28</v>
      </c>
      <c r="D839" s="2"/>
      <c r="E839" s="2"/>
      <c r="F839" s="3" t="s">
        <v>566</v>
      </c>
      <c r="G839" s="3">
        <v>5000012664</v>
      </c>
      <c r="H839" s="3" t="s">
        <v>1373</v>
      </c>
      <c r="I839" s="4" t="s">
        <v>1488</v>
      </c>
      <c r="J839" s="3" t="s">
        <v>185</v>
      </c>
      <c r="K839" s="5">
        <v>2</v>
      </c>
      <c r="L839" s="5">
        <v>35640</v>
      </c>
      <c r="M839" s="21">
        <f t="shared" si="59"/>
        <v>71280</v>
      </c>
      <c r="N839" s="21">
        <f t="shared" si="60"/>
        <v>79833.600000000006</v>
      </c>
      <c r="O839" s="3"/>
      <c r="P839" s="3"/>
      <c r="Q839" s="3"/>
      <c r="R839" s="3"/>
      <c r="S839" s="6"/>
      <c r="T839" s="3"/>
      <c r="U839" s="3"/>
      <c r="V839" s="3"/>
      <c r="W839" s="3"/>
      <c r="X839" s="3"/>
      <c r="Y839" s="3"/>
      <c r="Z839" s="3"/>
      <c r="AA839" s="7" t="s">
        <v>1577</v>
      </c>
      <c r="AB839" s="8">
        <v>0</v>
      </c>
      <c r="AC839" s="9" t="str">
        <f t="shared" si="61"/>
        <v>БПН</v>
      </c>
    </row>
    <row r="840" spans="1:29" ht="15.6" x14ac:dyDescent="0.3">
      <c r="A840" s="29">
        <v>837</v>
      </c>
      <c r="B840" s="2" t="s">
        <v>27</v>
      </c>
      <c r="C840" s="52" t="s">
        <v>28</v>
      </c>
      <c r="D840" s="2"/>
      <c r="E840" s="2"/>
      <c r="F840" s="3" t="s">
        <v>1489</v>
      </c>
      <c r="G840" s="3">
        <v>5000009755</v>
      </c>
      <c r="H840" s="3" t="s">
        <v>1373</v>
      </c>
      <c r="I840" s="4" t="s">
        <v>1490</v>
      </c>
      <c r="J840" s="3" t="s">
        <v>185</v>
      </c>
      <c r="K840" s="5">
        <v>6</v>
      </c>
      <c r="L840" s="5">
        <v>43200</v>
      </c>
      <c r="M840" s="21">
        <f t="shared" si="59"/>
        <v>259200</v>
      </c>
      <c r="N840" s="21">
        <f t="shared" si="60"/>
        <v>290304</v>
      </c>
      <c r="O840" s="3"/>
      <c r="P840" s="3"/>
      <c r="Q840" s="3"/>
      <c r="R840" s="3"/>
      <c r="S840" s="6"/>
      <c r="T840" s="3"/>
      <c r="U840" s="3"/>
      <c r="V840" s="3"/>
      <c r="W840" s="3"/>
      <c r="X840" s="3"/>
      <c r="Y840" s="3"/>
      <c r="Z840" s="3"/>
      <c r="AA840" s="7" t="s">
        <v>1577</v>
      </c>
      <c r="AB840" s="8">
        <v>0</v>
      </c>
      <c r="AC840" s="9" t="str">
        <f t="shared" si="61"/>
        <v>БПН</v>
      </c>
    </row>
    <row r="841" spans="1:29" ht="15.6" x14ac:dyDescent="0.3">
      <c r="A841" s="29">
        <v>838</v>
      </c>
      <c r="B841" s="2" t="s">
        <v>27</v>
      </c>
      <c r="C841" s="52" t="s">
        <v>28</v>
      </c>
      <c r="D841" s="2"/>
      <c r="E841" s="2"/>
      <c r="F841" s="3" t="s">
        <v>1491</v>
      </c>
      <c r="G841" s="3">
        <v>5000008454</v>
      </c>
      <c r="H841" s="3" t="s">
        <v>1373</v>
      </c>
      <c r="I841" s="4" t="s">
        <v>1492</v>
      </c>
      <c r="J841" s="3" t="s">
        <v>185</v>
      </c>
      <c r="K841" s="5">
        <v>5</v>
      </c>
      <c r="L841" s="5">
        <v>4320</v>
      </c>
      <c r="M841" s="21">
        <f t="shared" si="59"/>
        <v>21600</v>
      </c>
      <c r="N841" s="21">
        <f t="shared" si="60"/>
        <v>24192.000000000004</v>
      </c>
      <c r="O841" s="3"/>
      <c r="P841" s="3"/>
      <c r="Q841" s="3"/>
      <c r="R841" s="3"/>
      <c r="S841" s="6"/>
      <c r="T841" s="3"/>
      <c r="U841" s="3"/>
      <c r="V841" s="3"/>
      <c r="W841" s="3"/>
      <c r="X841" s="3"/>
      <c r="Y841" s="3"/>
      <c r="Z841" s="3"/>
      <c r="AA841" s="7" t="s">
        <v>1577</v>
      </c>
      <c r="AB841" s="8">
        <v>0</v>
      </c>
      <c r="AC841" s="9" t="str">
        <f t="shared" si="61"/>
        <v>БПН</v>
      </c>
    </row>
    <row r="842" spans="1:29" ht="15.6" x14ac:dyDescent="0.3">
      <c r="A842" s="29">
        <v>839</v>
      </c>
      <c r="B842" s="2" t="s">
        <v>27</v>
      </c>
      <c r="C842" s="52" t="s">
        <v>28</v>
      </c>
      <c r="D842" s="2"/>
      <c r="E842" s="2"/>
      <c r="F842" s="3" t="s">
        <v>1493</v>
      </c>
      <c r="G842" s="3">
        <v>5000042945</v>
      </c>
      <c r="H842" s="3" t="s">
        <v>1373</v>
      </c>
      <c r="I842" s="4" t="s">
        <v>1494</v>
      </c>
      <c r="J842" s="3" t="s">
        <v>185</v>
      </c>
      <c r="K842" s="5">
        <v>4</v>
      </c>
      <c r="L842" s="5">
        <v>4320</v>
      </c>
      <c r="M842" s="21">
        <f t="shared" si="59"/>
        <v>17280</v>
      </c>
      <c r="N842" s="21">
        <f t="shared" si="60"/>
        <v>19353.600000000002</v>
      </c>
      <c r="O842" s="3"/>
      <c r="P842" s="3"/>
      <c r="Q842" s="3"/>
      <c r="R842" s="3"/>
      <c r="S842" s="6"/>
      <c r="T842" s="3"/>
      <c r="U842" s="3"/>
      <c r="V842" s="3"/>
      <c r="W842" s="3"/>
      <c r="X842" s="3"/>
      <c r="Y842" s="3"/>
      <c r="Z842" s="3"/>
      <c r="AA842" s="7" t="s">
        <v>1577</v>
      </c>
      <c r="AB842" s="8">
        <v>0</v>
      </c>
      <c r="AC842" s="9" t="str">
        <f t="shared" si="61"/>
        <v>БПН</v>
      </c>
    </row>
    <row r="843" spans="1:29" ht="31.2" x14ac:dyDescent="0.3">
      <c r="A843" s="29">
        <v>840</v>
      </c>
      <c r="B843" s="2" t="s">
        <v>27</v>
      </c>
      <c r="C843" s="52" t="s">
        <v>28</v>
      </c>
      <c r="D843" s="2"/>
      <c r="E843" s="2"/>
      <c r="F843" s="3" t="s">
        <v>1495</v>
      </c>
      <c r="G843" s="3">
        <v>5000036609</v>
      </c>
      <c r="H843" s="3" t="s">
        <v>1373</v>
      </c>
      <c r="I843" s="4" t="s">
        <v>1496</v>
      </c>
      <c r="J843" s="3" t="s">
        <v>185</v>
      </c>
      <c r="K843" s="5">
        <v>1</v>
      </c>
      <c r="L843" s="5">
        <v>183600</v>
      </c>
      <c r="M843" s="21">
        <f t="shared" si="59"/>
        <v>183600</v>
      </c>
      <c r="N843" s="21">
        <f t="shared" si="60"/>
        <v>205632.00000000003</v>
      </c>
      <c r="O843" s="3"/>
      <c r="P843" s="3"/>
      <c r="Q843" s="3"/>
      <c r="R843" s="3"/>
      <c r="S843" s="6"/>
      <c r="T843" s="3"/>
      <c r="U843" s="3"/>
      <c r="V843" s="3"/>
      <c r="W843" s="3"/>
      <c r="X843" s="3"/>
      <c r="Y843" s="3"/>
      <c r="Z843" s="3"/>
      <c r="AA843" s="7" t="s">
        <v>1577</v>
      </c>
      <c r="AB843" s="8">
        <v>0</v>
      </c>
      <c r="AC843" s="9" t="str">
        <f t="shared" si="61"/>
        <v>БПН</v>
      </c>
    </row>
    <row r="844" spans="1:29" ht="15.6" x14ac:dyDescent="0.3">
      <c r="A844" s="29">
        <v>841</v>
      </c>
      <c r="B844" s="2" t="s">
        <v>27</v>
      </c>
      <c r="C844" s="52" t="s">
        <v>28</v>
      </c>
      <c r="D844" s="2"/>
      <c r="E844" s="2"/>
      <c r="F844" s="3" t="s">
        <v>217</v>
      </c>
      <c r="G844" s="3">
        <v>4000000450</v>
      </c>
      <c r="H844" s="3" t="s">
        <v>1373</v>
      </c>
      <c r="I844" s="4" t="s">
        <v>1497</v>
      </c>
      <c r="J844" s="3" t="s">
        <v>185</v>
      </c>
      <c r="K844" s="5">
        <v>2</v>
      </c>
      <c r="L844" s="5">
        <v>101710.08</v>
      </c>
      <c r="M844" s="21">
        <f t="shared" ref="M844:M854" si="62">L844*K844</f>
        <v>203420.16</v>
      </c>
      <c r="N844" s="21">
        <f t="shared" ref="N844:N854" si="63">M844*1.12</f>
        <v>227830.57920000004</v>
      </c>
      <c r="O844" s="3"/>
      <c r="P844" s="3"/>
      <c r="Q844" s="3"/>
      <c r="R844" s="3"/>
      <c r="S844" s="6"/>
      <c r="T844" s="3"/>
      <c r="U844" s="3"/>
      <c r="V844" s="3"/>
      <c r="W844" s="3"/>
      <c r="X844" s="3"/>
      <c r="Y844" s="3"/>
      <c r="Z844" s="3"/>
      <c r="AA844" s="7" t="s">
        <v>1577</v>
      </c>
      <c r="AB844" s="8">
        <v>0</v>
      </c>
      <c r="AC844" s="9" t="str">
        <f t="shared" ref="AC844:AC1451" si="64">IF(M844&gt;1966000,"ОК","БПН")</f>
        <v>БПН</v>
      </c>
    </row>
    <row r="845" spans="1:29" ht="31.2" x14ac:dyDescent="0.3">
      <c r="A845" s="29">
        <v>842</v>
      </c>
      <c r="B845" s="2" t="s">
        <v>27</v>
      </c>
      <c r="C845" s="52" t="s">
        <v>28</v>
      </c>
      <c r="D845" s="2"/>
      <c r="E845" s="2"/>
      <c r="F845" s="3" t="s">
        <v>1372</v>
      </c>
      <c r="G845" s="3">
        <v>5000016117</v>
      </c>
      <c r="H845" s="3" t="s">
        <v>1373</v>
      </c>
      <c r="I845" s="4" t="s">
        <v>1498</v>
      </c>
      <c r="J845" s="3" t="s">
        <v>185</v>
      </c>
      <c r="K845" s="5">
        <v>80</v>
      </c>
      <c r="L845" s="5">
        <v>979.78</v>
      </c>
      <c r="M845" s="21">
        <f t="shared" si="62"/>
        <v>78382.399999999994</v>
      </c>
      <c r="N845" s="21">
        <f t="shared" si="63"/>
        <v>87788.288</v>
      </c>
      <c r="O845" s="3"/>
      <c r="P845" s="3"/>
      <c r="Q845" s="3"/>
      <c r="R845" s="3"/>
      <c r="S845" s="6"/>
      <c r="T845" s="3"/>
      <c r="U845" s="3"/>
      <c r="V845" s="3"/>
      <c r="W845" s="3"/>
      <c r="X845" s="3"/>
      <c r="Y845" s="3"/>
      <c r="Z845" s="3"/>
      <c r="AA845" s="7" t="s">
        <v>1577</v>
      </c>
      <c r="AB845" s="8">
        <v>0</v>
      </c>
      <c r="AC845" s="9" t="str">
        <f t="shared" si="64"/>
        <v>БПН</v>
      </c>
    </row>
    <row r="846" spans="1:29" ht="15.6" x14ac:dyDescent="0.3">
      <c r="A846" s="29">
        <v>843</v>
      </c>
      <c r="B846" s="2" t="s">
        <v>27</v>
      </c>
      <c r="C846" s="52" t="s">
        <v>28</v>
      </c>
      <c r="D846" s="2"/>
      <c r="E846" s="2"/>
      <c r="F846" s="3" t="s">
        <v>523</v>
      </c>
      <c r="G846" s="3">
        <v>5000019428</v>
      </c>
      <c r="H846" s="3" t="s">
        <v>1373</v>
      </c>
      <c r="I846" s="4" t="s">
        <v>1499</v>
      </c>
      <c r="J846" s="3" t="s">
        <v>185</v>
      </c>
      <c r="K846" s="5">
        <v>10</v>
      </c>
      <c r="L846" s="5">
        <v>4898.88</v>
      </c>
      <c r="M846" s="21">
        <f t="shared" si="62"/>
        <v>48988.800000000003</v>
      </c>
      <c r="N846" s="21">
        <f t="shared" si="63"/>
        <v>54867.456000000006</v>
      </c>
      <c r="O846" s="3"/>
      <c r="P846" s="3"/>
      <c r="Q846" s="3"/>
      <c r="R846" s="3"/>
      <c r="S846" s="6"/>
      <c r="T846" s="3"/>
      <c r="U846" s="3"/>
      <c r="V846" s="3"/>
      <c r="W846" s="3"/>
      <c r="X846" s="3"/>
      <c r="Y846" s="3"/>
      <c r="Z846" s="3"/>
      <c r="AA846" s="7" t="s">
        <v>1577</v>
      </c>
      <c r="AB846" s="8">
        <v>0</v>
      </c>
      <c r="AC846" s="9" t="str">
        <f t="shared" si="64"/>
        <v>БПН</v>
      </c>
    </row>
    <row r="847" spans="1:29" ht="15.6" x14ac:dyDescent="0.3">
      <c r="A847" s="29">
        <v>844</v>
      </c>
      <c r="B847" s="2" t="s">
        <v>27</v>
      </c>
      <c r="C847" s="52" t="s">
        <v>28</v>
      </c>
      <c r="D847" s="2"/>
      <c r="E847" s="2"/>
      <c r="F847" s="3" t="s">
        <v>227</v>
      </c>
      <c r="G847" s="3">
        <v>5000013432</v>
      </c>
      <c r="H847" s="3" t="s">
        <v>1373</v>
      </c>
      <c r="I847" s="4" t="s">
        <v>1500</v>
      </c>
      <c r="J847" s="3" t="s">
        <v>185</v>
      </c>
      <c r="K847" s="5">
        <v>1</v>
      </c>
      <c r="L847" s="5">
        <v>46189.440000000002</v>
      </c>
      <c r="M847" s="21">
        <f t="shared" si="62"/>
        <v>46189.440000000002</v>
      </c>
      <c r="N847" s="21">
        <f t="shared" si="63"/>
        <v>51732.172800000008</v>
      </c>
      <c r="O847" s="3"/>
      <c r="P847" s="3"/>
      <c r="Q847" s="3"/>
      <c r="R847" s="3"/>
      <c r="S847" s="6"/>
      <c r="T847" s="3"/>
      <c r="U847" s="3"/>
      <c r="V847" s="3"/>
      <c r="W847" s="3"/>
      <c r="X847" s="3"/>
      <c r="Y847" s="3"/>
      <c r="Z847" s="3"/>
      <c r="AA847" s="7" t="s">
        <v>1577</v>
      </c>
      <c r="AB847" s="8">
        <v>0</v>
      </c>
      <c r="AC847" s="9" t="str">
        <f t="shared" si="64"/>
        <v>БПН</v>
      </c>
    </row>
    <row r="848" spans="1:29" ht="31.2" x14ac:dyDescent="0.3">
      <c r="A848" s="29">
        <v>845</v>
      </c>
      <c r="B848" s="2" t="s">
        <v>27</v>
      </c>
      <c r="C848" s="52" t="s">
        <v>28</v>
      </c>
      <c r="D848" s="2"/>
      <c r="E848" s="2"/>
      <c r="F848" s="3" t="s">
        <v>1501</v>
      </c>
      <c r="G848" s="3">
        <v>5000032104</v>
      </c>
      <c r="H848" s="3" t="s">
        <v>1373</v>
      </c>
      <c r="I848" s="4" t="s">
        <v>1502</v>
      </c>
      <c r="J848" s="3" t="s">
        <v>185</v>
      </c>
      <c r="K848" s="5">
        <v>1</v>
      </c>
      <c r="L848" s="5">
        <v>99377.279999999999</v>
      </c>
      <c r="M848" s="21">
        <f t="shared" si="62"/>
        <v>99377.279999999999</v>
      </c>
      <c r="N848" s="21">
        <f t="shared" si="63"/>
        <v>111302.55360000001</v>
      </c>
      <c r="O848" s="3"/>
      <c r="P848" s="3"/>
      <c r="Q848" s="3"/>
      <c r="R848" s="3"/>
      <c r="S848" s="6"/>
      <c r="T848" s="3"/>
      <c r="U848" s="3"/>
      <c r="V848" s="3"/>
      <c r="W848" s="3"/>
      <c r="X848" s="3"/>
      <c r="Y848" s="3"/>
      <c r="Z848" s="3"/>
      <c r="AA848" s="7" t="s">
        <v>1577</v>
      </c>
      <c r="AB848" s="8">
        <v>0</v>
      </c>
      <c r="AC848" s="9" t="str">
        <f t="shared" si="64"/>
        <v>БПН</v>
      </c>
    </row>
    <row r="849" spans="1:29" ht="15.6" x14ac:dyDescent="0.3">
      <c r="A849" s="29">
        <v>846</v>
      </c>
      <c r="B849" s="2" t="s">
        <v>27</v>
      </c>
      <c r="C849" s="52" t="s">
        <v>28</v>
      </c>
      <c r="D849" s="2"/>
      <c r="E849" s="2"/>
      <c r="F849" s="3" t="s">
        <v>1481</v>
      </c>
      <c r="G849" s="3">
        <v>5000013605</v>
      </c>
      <c r="H849" s="3" t="s">
        <v>1373</v>
      </c>
      <c r="I849" s="4" t="s">
        <v>1503</v>
      </c>
      <c r="J849" s="3" t="s">
        <v>185</v>
      </c>
      <c r="K849" s="5">
        <v>20</v>
      </c>
      <c r="L849" s="5">
        <v>13903.49</v>
      </c>
      <c r="M849" s="21">
        <f t="shared" si="62"/>
        <v>278069.8</v>
      </c>
      <c r="N849" s="21">
        <f t="shared" si="63"/>
        <v>311438.17600000004</v>
      </c>
      <c r="O849" s="3"/>
      <c r="P849" s="3"/>
      <c r="Q849" s="3"/>
      <c r="R849" s="3"/>
      <c r="S849" s="6"/>
      <c r="T849" s="3"/>
      <c r="U849" s="3"/>
      <c r="V849" s="3"/>
      <c r="W849" s="3"/>
      <c r="X849" s="3"/>
      <c r="Y849" s="3"/>
      <c r="Z849" s="3"/>
      <c r="AA849" s="7" t="s">
        <v>1577</v>
      </c>
      <c r="AB849" s="8">
        <v>0</v>
      </c>
      <c r="AC849" s="9" t="str">
        <f t="shared" si="64"/>
        <v>БПН</v>
      </c>
    </row>
    <row r="850" spans="1:29" ht="15.6" x14ac:dyDescent="0.3">
      <c r="A850" s="29">
        <v>847</v>
      </c>
      <c r="B850" s="2" t="s">
        <v>27</v>
      </c>
      <c r="C850" s="52" t="s">
        <v>28</v>
      </c>
      <c r="D850" s="2"/>
      <c r="E850" s="2"/>
      <c r="F850" s="3" t="s">
        <v>1419</v>
      </c>
      <c r="G850" s="3">
        <v>5000013972</v>
      </c>
      <c r="H850" s="3" t="s">
        <v>1373</v>
      </c>
      <c r="I850" s="4" t="s">
        <v>1504</v>
      </c>
      <c r="J850" s="3" t="s">
        <v>185</v>
      </c>
      <c r="K850" s="5">
        <v>2</v>
      </c>
      <c r="L850" s="5">
        <v>64152</v>
      </c>
      <c r="M850" s="21">
        <f t="shared" si="62"/>
        <v>128304</v>
      </c>
      <c r="N850" s="21">
        <f t="shared" si="63"/>
        <v>143700.48000000001</v>
      </c>
      <c r="O850" s="3"/>
      <c r="P850" s="3"/>
      <c r="Q850" s="3"/>
      <c r="R850" s="3"/>
      <c r="S850" s="6"/>
      <c r="T850" s="3"/>
      <c r="U850" s="3"/>
      <c r="V850" s="3"/>
      <c r="W850" s="3"/>
      <c r="X850" s="3"/>
      <c r="Y850" s="3"/>
      <c r="Z850" s="3"/>
      <c r="AA850" s="7" t="s">
        <v>1577</v>
      </c>
      <c r="AB850" s="8">
        <v>0</v>
      </c>
      <c r="AC850" s="9" t="str">
        <f t="shared" si="64"/>
        <v>БПН</v>
      </c>
    </row>
    <row r="851" spans="1:29" ht="15.6" x14ac:dyDescent="0.3">
      <c r="A851" s="29">
        <v>848</v>
      </c>
      <c r="B851" s="2" t="s">
        <v>27</v>
      </c>
      <c r="C851" s="52" t="s">
        <v>28</v>
      </c>
      <c r="D851" s="2"/>
      <c r="E851" s="2"/>
      <c r="F851" s="3" t="s">
        <v>1505</v>
      </c>
      <c r="G851" s="3">
        <v>5000036772</v>
      </c>
      <c r="H851" s="3" t="s">
        <v>1373</v>
      </c>
      <c r="I851" s="4" t="s">
        <v>1506</v>
      </c>
      <c r="J851" s="3" t="s">
        <v>185</v>
      </c>
      <c r="K851" s="5">
        <v>10</v>
      </c>
      <c r="L851" s="5">
        <v>9331.2000000000007</v>
      </c>
      <c r="M851" s="21">
        <f t="shared" si="62"/>
        <v>93312</v>
      </c>
      <c r="N851" s="21">
        <f t="shared" si="63"/>
        <v>104509.44000000002</v>
      </c>
      <c r="O851" s="3"/>
      <c r="P851" s="3"/>
      <c r="Q851" s="3"/>
      <c r="R851" s="3"/>
      <c r="S851" s="6"/>
      <c r="T851" s="3"/>
      <c r="U851" s="3"/>
      <c r="V851" s="3"/>
      <c r="W851" s="3"/>
      <c r="X851" s="3"/>
      <c r="Y851" s="3"/>
      <c r="Z851" s="3"/>
      <c r="AA851" s="7" t="s">
        <v>1577</v>
      </c>
      <c r="AB851" s="8">
        <v>0</v>
      </c>
      <c r="AC851" s="9" t="str">
        <f t="shared" si="64"/>
        <v>БПН</v>
      </c>
    </row>
    <row r="852" spans="1:29" ht="15.6" x14ac:dyDescent="0.3">
      <c r="A852" s="29">
        <v>849</v>
      </c>
      <c r="B852" s="2" t="s">
        <v>27</v>
      </c>
      <c r="C852" s="52" t="s">
        <v>28</v>
      </c>
      <c r="D852" s="2"/>
      <c r="E852" s="2"/>
      <c r="F852" s="3" t="s">
        <v>1507</v>
      </c>
      <c r="G852" s="3">
        <v>5000035241</v>
      </c>
      <c r="H852" s="3" t="s">
        <v>1373</v>
      </c>
      <c r="I852" s="4" t="s">
        <v>1508</v>
      </c>
      <c r="J852" s="3" t="s">
        <v>185</v>
      </c>
      <c r="K852" s="5">
        <v>10</v>
      </c>
      <c r="L852" s="5">
        <v>3382.56</v>
      </c>
      <c r="M852" s="21">
        <f t="shared" si="62"/>
        <v>33825.599999999999</v>
      </c>
      <c r="N852" s="21">
        <f t="shared" si="63"/>
        <v>37884.671999999999</v>
      </c>
      <c r="O852" s="3"/>
      <c r="P852" s="3"/>
      <c r="Q852" s="3"/>
      <c r="R852" s="3"/>
      <c r="S852" s="6"/>
      <c r="T852" s="3"/>
      <c r="U852" s="3"/>
      <c r="V852" s="3"/>
      <c r="W852" s="3"/>
      <c r="X852" s="3"/>
      <c r="Y852" s="3"/>
      <c r="Z852" s="3"/>
      <c r="AA852" s="7" t="s">
        <v>1577</v>
      </c>
      <c r="AB852" s="8">
        <v>0</v>
      </c>
      <c r="AC852" s="9" t="str">
        <f t="shared" si="64"/>
        <v>БПН</v>
      </c>
    </row>
    <row r="853" spans="1:29" ht="15.6" x14ac:dyDescent="0.3">
      <c r="A853" s="29">
        <v>850</v>
      </c>
      <c r="B853" s="2" t="s">
        <v>27</v>
      </c>
      <c r="C853" s="52" t="s">
        <v>28</v>
      </c>
      <c r="D853" s="2"/>
      <c r="E853" s="2"/>
      <c r="F853" s="3" t="s">
        <v>1509</v>
      </c>
      <c r="G853" s="3">
        <v>5000035122</v>
      </c>
      <c r="H853" s="3" t="s">
        <v>1373</v>
      </c>
      <c r="I853" s="4" t="s">
        <v>1510</v>
      </c>
      <c r="J853" s="3" t="s">
        <v>185</v>
      </c>
      <c r="K853" s="5">
        <v>10</v>
      </c>
      <c r="L853" s="5">
        <v>8048.1600000000008</v>
      </c>
      <c r="M853" s="21">
        <f t="shared" si="62"/>
        <v>80481.600000000006</v>
      </c>
      <c r="N853" s="21">
        <f t="shared" si="63"/>
        <v>90139.392000000022</v>
      </c>
      <c r="O853" s="3"/>
      <c r="P853" s="3"/>
      <c r="Q853" s="3"/>
      <c r="R853" s="3"/>
      <c r="S853" s="6"/>
      <c r="T853" s="3"/>
      <c r="U853" s="3"/>
      <c r="V853" s="3"/>
      <c r="W853" s="3"/>
      <c r="X853" s="3"/>
      <c r="Y853" s="3"/>
      <c r="Z853" s="3"/>
      <c r="AA853" s="7" t="s">
        <v>1577</v>
      </c>
      <c r="AB853" s="8">
        <v>0</v>
      </c>
      <c r="AC853" s="9" t="str">
        <f t="shared" si="64"/>
        <v>БПН</v>
      </c>
    </row>
    <row r="854" spans="1:29" ht="15.6" x14ac:dyDescent="0.3">
      <c r="A854" s="29">
        <v>851</v>
      </c>
      <c r="B854" s="2" t="s">
        <v>27</v>
      </c>
      <c r="C854" s="52" t="s">
        <v>28</v>
      </c>
      <c r="D854" s="2"/>
      <c r="E854" s="2"/>
      <c r="F854" s="3" t="s">
        <v>1511</v>
      </c>
      <c r="G854" s="3">
        <v>5000047898</v>
      </c>
      <c r="H854" s="3" t="s">
        <v>1373</v>
      </c>
      <c r="I854" s="4" t="s">
        <v>1512</v>
      </c>
      <c r="J854" s="3" t="s">
        <v>185</v>
      </c>
      <c r="K854" s="5">
        <v>10</v>
      </c>
      <c r="L854" s="5">
        <v>11430.72</v>
      </c>
      <c r="M854" s="21">
        <f t="shared" si="62"/>
        <v>114307.2</v>
      </c>
      <c r="N854" s="21">
        <f t="shared" si="63"/>
        <v>128024.06400000001</v>
      </c>
      <c r="O854" s="3"/>
      <c r="P854" s="3"/>
      <c r="Q854" s="3"/>
      <c r="R854" s="3"/>
      <c r="S854" s="6"/>
      <c r="T854" s="3"/>
      <c r="U854" s="3"/>
      <c r="V854" s="3"/>
      <c r="W854" s="3"/>
      <c r="X854" s="3"/>
      <c r="Y854" s="3"/>
      <c r="Z854" s="3"/>
      <c r="AA854" s="7" t="s">
        <v>1577</v>
      </c>
      <c r="AB854" s="8">
        <v>0</v>
      </c>
      <c r="AC854" s="9" t="str">
        <f t="shared" si="64"/>
        <v>БПН</v>
      </c>
    </row>
    <row r="855" spans="1:29" ht="15.6" x14ac:dyDescent="0.3">
      <c r="A855" s="29">
        <v>852</v>
      </c>
      <c r="B855" s="2" t="s">
        <v>27</v>
      </c>
      <c r="C855" s="52" t="s">
        <v>28</v>
      </c>
      <c r="D855" s="2"/>
      <c r="E855" s="2"/>
      <c r="F855" s="3" t="s">
        <v>1522</v>
      </c>
      <c r="G855" s="3">
        <v>5000014371</v>
      </c>
      <c r="H855" s="3" t="s">
        <v>95</v>
      </c>
      <c r="I855" s="4" t="s">
        <v>1523</v>
      </c>
      <c r="J855" s="3" t="s">
        <v>185</v>
      </c>
      <c r="K855" s="5">
        <v>30</v>
      </c>
      <c r="L855" s="5">
        <v>12000</v>
      </c>
      <c r="M855" s="21">
        <v>360000</v>
      </c>
      <c r="N855" s="21">
        <v>403200.00000000006</v>
      </c>
      <c r="O855" s="3"/>
      <c r="P855" s="3"/>
      <c r="Q855" s="3"/>
      <c r="R855" s="3"/>
      <c r="S855" s="6"/>
      <c r="T855" s="3"/>
      <c r="U855" s="3"/>
      <c r="V855" s="3"/>
      <c r="W855" s="3"/>
      <c r="X855" s="3"/>
      <c r="Y855" s="3"/>
      <c r="Z855" s="3"/>
      <c r="AA855" s="7" t="s">
        <v>1577</v>
      </c>
      <c r="AB855" s="8">
        <v>0</v>
      </c>
      <c r="AC855" s="9" t="str">
        <f t="shared" si="64"/>
        <v>БПН</v>
      </c>
    </row>
    <row r="856" spans="1:29" ht="15.6" x14ac:dyDescent="0.3">
      <c r="A856" s="29">
        <v>853</v>
      </c>
      <c r="B856" s="2" t="s">
        <v>27</v>
      </c>
      <c r="C856" s="52" t="s">
        <v>28</v>
      </c>
      <c r="D856" s="2"/>
      <c r="E856" s="2"/>
      <c r="F856" s="3" t="s">
        <v>1524</v>
      </c>
      <c r="G856" s="3">
        <v>5000009740</v>
      </c>
      <c r="H856" s="3" t="s">
        <v>95</v>
      </c>
      <c r="I856" s="4" t="s">
        <v>1525</v>
      </c>
      <c r="J856" s="3" t="s">
        <v>185</v>
      </c>
      <c r="K856" s="5">
        <v>20</v>
      </c>
      <c r="L856" s="5">
        <v>1901.785714285714</v>
      </c>
      <c r="M856" s="21">
        <v>38035.714285714283</v>
      </c>
      <c r="N856" s="21">
        <v>42600</v>
      </c>
      <c r="O856" s="3"/>
      <c r="P856" s="3"/>
      <c r="Q856" s="3"/>
      <c r="R856" s="3"/>
      <c r="S856" s="6"/>
      <c r="T856" s="3"/>
      <c r="U856" s="3"/>
      <c r="V856" s="3"/>
      <c r="W856" s="3"/>
      <c r="X856" s="3"/>
      <c r="Y856" s="3"/>
      <c r="Z856" s="3"/>
      <c r="AA856" s="7" t="s">
        <v>1577</v>
      </c>
      <c r="AB856" s="8">
        <v>0</v>
      </c>
      <c r="AC856" s="9" t="str">
        <f t="shared" si="64"/>
        <v>БПН</v>
      </c>
    </row>
    <row r="857" spans="1:29" ht="15.6" x14ac:dyDescent="0.3">
      <c r="A857" s="29">
        <v>854</v>
      </c>
      <c r="B857" s="2" t="s">
        <v>27</v>
      </c>
      <c r="C857" s="52" t="s">
        <v>28</v>
      </c>
      <c r="D857" s="2"/>
      <c r="E857" s="2"/>
      <c r="F857" s="3" t="s">
        <v>1526</v>
      </c>
      <c r="G857" s="3">
        <v>5000055567</v>
      </c>
      <c r="H857" s="3" t="s">
        <v>95</v>
      </c>
      <c r="I857" s="4" t="s">
        <v>1527</v>
      </c>
      <c r="J857" s="3" t="s">
        <v>185</v>
      </c>
      <c r="K857" s="5">
        <v>10</v>
      </c>
      <c r="L857" s="5">
        <v>7410.7142857142853</v>
      </c>
      <c r="M857" s="21">
        <v>74107.142857142855</v>
      </c>
      <c r="N857" s="21">
        <v>83000</v>
      </c>
      <c r="O857" s="3"/>
      <c r="P857" s="3"/>
      <c r="Q857" s="3"/>
      <c r="R857" s="3"/>
      <c r="S857" s="6"/>
      <c r="T857" s="3"/>
      <c r="U857" s="3"/>
      <c r="V857" s="3"/>
      <c r="W857" s="3"/>
      <c r="X857" s="3"/>
      <c r="Y857" s="3"/>
      <c r="Z857" s="3"/>
      <c r="AA857" s="7" t="s">
        <v>1577</v>
      </c>
      <c r="AB857" s="8">
        <v>0</v>
      </c>
      <c r="AC857" s="9" t="str">
        <f t="shared" si="64"/>
        <v>БПН</v>
      </c>
    </row>
    <row r="858" spans="1:29" ht="31.2" x14ac:dyDescent="0.3">
      <c r="A858" s="29">
        <v>855</v>
      </c>
      <c r="B858" s="2" t="s">
        <v>27</v>
      </c>
      <c r="C858" s="52" t="s">
        <v>28</v>
      </c>
      <c r="D858" s="2"/>
      <c r="E858" s="2"/>
      <c r="F858" s="3" t="s">
        <v>1528</v>
      </c>
      <c r="G858" s="3">
        <v>5000014785</v>
      </c>
      <c r="H858" s="3" t="s">
        <v>95</v>
      </c>
      <c r="I858" s="4" t="s">
        <v>1529</v>
      </c>
      <c r="J858" s="3" t="s">
        <v>185</v>
      </c>
      <c r="K858" s="5">
        <v>5</v>
      </c>
      <c r="L858" s="5">
        <v>8928.5714285714275</v>
      </c>
      <c r="M858" s="21">
        <v>44642.857142857138</v>
      </c>
      <c r="N858" s="21">
        <v>50000</v>
      </c>
      <c r="O858" s="3"/>
      <c r="P858" s="3"/>
      <c r="Q858" s="3"/>
      <c r="R858" s="3"/>
      <c r="S858" s="6"/>
      <c r="T858" s="3"/>
      <c r="U858" s="3"/>
      <c r="V858" s="3"/>
      <c r="W858" s="3"/>
      <c r="X858" s="3"/>
      <c r="Y858" s="3"/>
      <c r="Z858" s="3"/>
      <c r="AA858" s="7" t="s">
        <v>1577</v>
      </c>
      <c r="AB858" s="8">
        <v>0</v>
      </c>
      <c r="AC858" s="9" t="str">
        <f t="shared" si="64"/>
        <v>БПН</v>
      </c>
    </row>
    <row r="859" spans="1:29" ht="15.6" x14ac:dyDescent="0.3">
      <c r="A859" s="29">
        <v>856</v>
      </c>
      <c r="B859" s="2" t="s">
        <v>27</v>
      </c>
      <c r="C859" s="52" t="s">
        <v>28</v>
      </c>
      <c r="D859" s="2"/>
      <c r="E859" s="2"/>
      <c r="F859" s="3" t="s">
        <v>1530</v>
      </c>
      <c r="G859" s="3">
        <v>5000055288</v>
      </c>
      <c r="H859" s="3" t="s">
        <v>95</v>
      </c>
      <c r="I859" s="4" t="s">
        <v>1531</v>
      </c>
      <c r="J859" s="3" t="s">
        <v>185</v>
      </c>
      <c r="K859" s="5">
        <v>1</v>
      </c>
      <c r="L859" s="5">
        <v>3571.4285714285711</v>
      </c>
      <c r="M859" s="21">
        <v>3571.4285714285711</v>
      </c>
      <c r="N859" s="21">
        <v>4000</v>
      </c>
      <c r="O859" s="3"/>
      <c r="P859" s="3"/>
      <c r="Q859" s="3"/>
      <c r="R859" s="3"/>
      <c r="S859" s="6"/>
      <c r="T859" s="3"/>
      <c r="U859" s="3"/>
      <c r="V859" s="3"/>
      <c r="W859" s="3"/>
      <c r="X859" s="3"/>
      <c r="Y859" s="3"/>
      <c r="Z859" s="3"/>
      <c r="AA859" s="7" t="s">
        <v>1577</v>
      </c>
      <c r="AB859" s="8">
        <v>0</v>
      </c>
      <c r="AC859" s="9" t="str">
        <f t="shared" si="64"/>
        <v>БПН</v>
      </c>
    </row>
    <row r="860" spans="1:29" ht="15.6" x14ac:dyDescent="0.3">
      <c r="A860" s="29">
        <v>857</v>
      </c>
      <c r="B860" s="2" t="s">
        <v>27</v>
      </c>
      <c r="C860" s="52" t="s">
        <v>28</v>
      </c>
      <c r="D860" s="2"/>
      <c r="E860" s="2"/>
      <c r="F860" s="3" t="s">
        <v>1532</v>
      </c>
      <c r="G860" s="3">
        <v>5000031795</v>
      </c>
      <c r="H860" s="3" t="s">
        <v>95</v>
      </c>
      <c r="I860" s="4" t="s">
        <v>1533</v>
      </c>
      <c r="J860" s="3" t="s">
        <v>185</v>
      </c>
      <c r="K860" s="5">
        <v>2</v>
      </c>
      <c r="L860" s="5">
        <v>3392.8571428571427</v>
      </c>
      <c r="M860" s="21">
        <v>6785.7142857142853</v>
      </c>
      <c r="N860" s="21">
        <v>7600</v>
      </c>
      <c r="O860" s="3"/>
      <c r="P860" s="3"/>
      <c r="Q860" s="3"/>
      <c r="R860" s="3"/>
      <c r="S860" s="6"/>
      <c r="T860" s="3"/>
      <c r="U860" s="3"/>
      <c r="V860" s="3"/>
      <c r="W860" s="3"/>
      <c r="X860" s="3"/>
      <c r="Y860" s="3"/>
      <c r="Z860" s="3"/>
      <c r="AA860" s="7" t="s">
        <v>1577</v>
      </c>
      <c r="AB860" s="8">
        <v>0</v>
      </c>
      <c r="AC860" s="9" t="str">
        <f t="shared" si="64"/>
        <v>БПН</v>
      </c>
    </row>
    <row r="861" spans="1:29" ht="15.6" x14ac:dyDescent="0.3">
      <c r="A861" s="29">
        <v>858</v>
      </c>
      <c r="B861" s="2" t="s">
        <v>27</v>
      </c>
      <c r="C861" s="52" t="s">
        <v>28</v>
      </c>
      <c r="D861" s="2"/>
      <c r="E861" s="2"/>
      <c r="F861" s="3" t="s">
        <v>1534</v>
      </c>
      <c r="G861" s="3">
        <v>5000060020</v>
      </c>
      <c r="H861" s="3" t="s">
        <v>95</v>
      </c>
      <c r="I861" s="4" t="s">
        <v>1535</v>
      </c>
      <c r="J861" s="3" t="s">
        <v>185</v>
      </c>
      <c r="K861" s="5">
        <v>1</v>
      </c>
      <c r="L861" s="5">
        <v>42901.78571428571</v>
      </c>
      <c r="M861" s="21">
        <v>42901.78571428571</v>
      </c>
      <c r="N861" s="21">
        <v>48050</v>
      </c>
      <c r="O861" s="3"/>
      <c r="P861" s="3"/>
      <c r="Q861" s="3"/>
      <c r="R861" s="3"/>
      <c r="S861" s="6"/>
      <c r="T861" s="3"/>
      <c r="U861" s="3"/>
      <c r="V861" s="3"/>
      <c r="W861" s="3"/>
      <c r="X861" s="3"/>
      <c r="Y861" s="3"/>
      <c r="Z861" s="3"/>
      <c r="AA861" s="7" t="s">
        <v>1577</v>
      </c>
      <c r="AB861" s="8">
        <v>0</v>
      </c>
      <c r="AC861" s="9" t="str">
        <f t="shared" si="64"/>
        <v>БПН</v>
      </c>
    </row>
    <row r="862" spans="1:29" ht="15.6" x14ac:dyDescent="0.3">
      <c r="A862" s="29">
        <v>859</v>
      </c>
      <c r="B862" s="2" t="s">
        <v>27</v>
      </c>
      <c r="C862" s="52" t="s">
        <v>28</v>
      </c>
      <c r="D862" s="2"/>
      <c r="E862" s="2"/>
      <c r="F862" s="3" t="s">
        <v>1536</v>
      </c>
      <c r="G862" s="3">
        <v>5000020907</v>
      </c>
      <c r="H862" s="3" t="s">
        <v>95</v>
      </c>
      <c r="I862" s="4" t="s">
        <v>1537</v>
      </c>
      <c r="J862" s="3" t="s">
        <v>185</v>
      </c>
      <c r="K862" s="5">
        <v>5</v>
      </c>
      <c r="L862" s="5">
        <v>3107.1428571428569</v>
      </c>
      <c r="M862" s="21">
        <v>15535.714285714284</v>
      </c>
      <c r="N862" s="21">
        <v>17400</v>
      </c>
      <c r="O862" s="3"/>
      <c r="P862" s="3"/>
      <c r="Q862" s="3"/>
      <c r="R862" s="3"/>
      <c r="S862" s="6"/>
      <c r="T862" s="3"/>
      <c r="U862" s="3"/>
      <c r="V862" s="3"/>
      <c r="W862" s="3"/>
      <c r="X862" s="3"/>
      <c r="Y862" s="3"/>
      <c r="Z862" s="3"/>
      <c r="AA862" s="7" t="s">
        <v>1577</v>
      </c>
      <c r="AB862" s="8">
        <v>0</v>
      </c>
      <c r="AC862" s="9" t="str">
        <f t="shared" si="64"/>
        <v>БПН</v>
      </c>
    </row>
    <row r="863" spans="1:29" ht="15.6" x14ac:dyDescent="0.3">
      <c r="A863" s="29">
        <v>860</v>
      </c>
      <c r="B863" s="2" t="s">
        <v>27</v>
      </c>
      <c r="C863" s="52" t="s">
        <v>28</v>
      </c>
      <c r="D863" s="2"/>
      <c r="E863" s="2"/>
      <c r="F863" s="3" t="s">
        <v>1536</v>
      </c>
      <c r="G863" s="3">
        <v>5000020907</v>
      </c>
      <c r="H863" s="3" t="s">
        <v>95</v>
      </c>
      <c r="I863" s="4" t="s">
        <v>1538</v>
      </c>
      <c r="J863" s="3" t="s">
        <v>185</v>
      </c>
      <c r="K863" s="5">
        <v>10</v>
      </c>
      <c r="L863" s="5">
        <v>3214.2857142857138</v>
      </c>
      <c r="M863" s="21">
        <v>32142.857142857138</v>
      </c>
      <c r="N863" s="21">
        <v>36000</v>
      </c>
      <c r="O863" s="3"/>
      <c r="P863" s="3"/>
      <c r="Q863" s="3"/>
      <c r="R863" s="3"/>
      <c r="S863" s="6"/>
      <c r="T863" s="3"/>
      <c r="U863" s="3"/>
      <c r="V863" s="3"/>
      <c r="W863" s="3"/>
      <c r="X863" s="3"/>
      <c r="Y863" s="3"/>
      <c r="Z863" s="3"/>
      <c r="AA863" s="7" t="s">
        <v>1577</v>
      </c>
      <c r="AB863" s="8">
        <v>0</v>
      </c>
      <c r="AC863" s="9" t="str">
        <f t="shared" si="64"/>
        <v>БПН</v>
      </c>
    </row>
    <row r="864" spans="1:29" ht="15.6" x14ac:dyDescent="0.3">
      <c r="A864" s="29">
        <v>861</v>
      </c>
      <c r="B864" s="2" t="s">
        <v>27</v>
      </c>
      <c r="C864" s="52" t="s">
        <v>28</v>
      </c>
      <c r="D864" s="2"/>
      <c r="E864" s="2"/>
      <c r="F864" s="3" t="s">
        <v>1539</v>
      </c>
      <c r="G864" s="3">
        <v>5000054483</v>
      </c>
      <c r="H864" s="3" t="s">
        <v>95</v>
      </c>
      <c r="I864" s="4" t="s">
        <v>1540</v>
      </c>
      <c r="J864" s="3" t="s">
        <v>185</v>
      </c>
      <c r="K864" s="5">
        <v>25</v>
      </c>
      <c r="L864" s="5">
        <v>19910.714285714283</v>
      </c>
      <c r="M864" s="21">
        <v>497767.85714285704</v>
      </c>
      <c r="N864" s="21">
        <v>557499.99999999988</v>
      </c>
      <c r="O864" s="3"/>
      <c r="P864" s="3"/>
      <c r="Q864" s="3"/>
      <c r="R864" s="3"/>
      <c r="S864" s="6"/>
      <c r="T864" s="3"/>
      <c r="U864" s="3"/>
      <c r="V864" s="3"/>
      <c r="W864" s="3"/>
      <c r="X864" s="3"/>
      <c r="Y864" s="3"/>
      <c r="Z864" s="3"/>
      <c r="AA864" s="7" t="s">
        <v>1577</v>
      </c>
      <c r="AB864" s="8">
        <v>0</v>
      </c>
      <c r="AC864" s="9" t="str">
        <f t="shared" si="64"/>
        <v>БПН</v>
      </c>
    </row>
    <row r="865" spans="1:29" ht="15.6" x14ac:dyDescent="0.3">
      <c r="A865" s="29">
        <v>862</v>
      </c>
      <c r="B865" s="2" t="s">
        <v>27</v>
      </c>
      <c r="C865" s="52" t="s">
        <v>28</v>
      </c>
      <c r="D865" s="2"/>
      <c r="E865" s="2"/>
      <c r="F865" s="3" t="s">
        <v>1539</v>
      </c>
      <c r="G865" s="3">
        <v>5000054483</v>
      </c>
      <c r="H865" s="3" t="s">
        <v>95</v>
      </c>
      <c r="I865" s="4" t="s">
        <v>1541</v>
      </c>
      <c r="J865" s="3" t="s">
        <v>185</v>
      </c>
      <c r="K865" s="5">
        <v>15</v>
      </c>
      <c r="L865" s="5">
        <v>23928.571428571428</v>
      </c>
      <c r="M865" s="21">
        <v>358928.57142857142</v>
      </c>
      <c r="N865" s="21">
        <v>402000</v>
      </c>
      <c r="O865" s="3"/>
      <c r="P865" s="3"/>
      <c r="Q865" s="3"/>
      <c r="R865" s="3"/>
      <c r="S865" s="6"/>
      <c r="T865" s="3"/>
      <c r="U865" s="3"/>
      <c r="V865" s="3"/>
      <c r="W865" s="3"/>
      <c r="X865" s="3"/>
      <c r="Y865" s="3"/>
      <c r="Z865" s="3"/>
      <c r="AA865" s="7" t="s">
        <v>1577</v>
      </c>
      <c r="AB865" s="8">
        <v>0</v>
      </c>
      <c r="AC865" s="9" t="str">
        <f t="shared" si="64"/>
        <v>БПН</v>
      </c>
    </row>
    <row r="866" spans="1:29" ht="15.6" x14ac:dyDescent="0.3">
      <c r="A866" s="29">
        <v>863</v>
      </c>
      <c r="B866" s="2" t="s">
        <v>27</v>
      </c>
      <c r="C866" s="52" t="s">
        <v>28</v>
      </c>
      <c r="D866" s="2"/>
      <c r="E866" s="2"/>
      <c r="F866" s="3" t="s">
        <v>1542</v>
      </c>
      <c r="G866" s="3">
        <v>5000010740</v>
      </c>
      <c r="H866" s="3" t="s">
        <v>95</v>
      </c>
      <c r="I866" s="4" t="s">
        <v>1543</v>
      </c>
      <c r="J866" s="3" t="s">
        <v>185</v>
      </c>
      <c r="K866" s="5">
        <v>6</v>
      </c>
      <c r="L866" s="5">
        <v>21901.785714285714</v>
      </c>
      <c r="M866" s="21">
        <v>131410.71428571429</v>
      </c>
      <c r="N866" s="21">
        <v>147180.00000000003</v>
      </c>
      <c r="O866" s="3"/>
      <c r="P866" s="3"/>
      <c r="Q866" s="3"/>
      <c r="R866" s="3"/>
      <c r="S866" s="6"/>
      <c r="T866" s="3"/>
      <c r="U866" s="3"/>
      <c r="V866" s="3"/>
      <c r="W866" s="3"/>
      <c r="X866" s="3"/>
      <c r="Y866" s="3"/>
      <c r="Z866" s="3"/>
      <c r="AA866" s="7" t="s">
        <v>1577</v>
      </c>
      <c r="AB866" s="8">
        <v>0</v>
      </c>
      <c r="AC866" s="9" t="str">
        <f t="shared" si="64"/>
        <v>БПН</v>
      </c>
    </row>
    <row r="867" spans="1:29" ht="15.6" x14ac:dyDescent="0.3">
      <c r="A867" s="29">
        <v>864</v>
      </c>
      <c r="B867" s="2" t="s">
        <v>27</v>
      </c>
      <c r="C867" s="52" t="s">
        <v>28</v>
      </c>
      <c r="D867" s="2"/>
      <c r="E867" s="2"/>
      <c r="F867" s="3" t="s">
        <v>1544</v>
      </c>
      <c r="G867" s="3">
        <v>5000012489</v>
      </c>
      <c r="H867" s="3" t="s">
        <v>95</v>
      </c>
      <c r="I867" s="4" t="s">
        <v>1545</v>
      </c>
      <c r="J867" s="3" t="s">
        <v>185</v>
      </c>
      <c r="K867" s="5">
        <v>3</v>
      </c>
      <c r="L867" s="5">
        <v>1607.1428571428569</v>
      </c>
      <c r="M867" s="21">
        <v>4821.4285714285706</v>
      </c>
      <c r="N867" s="21">
        <v>5400</v>
      </c>
      <c r="O867" s="3"/>
      <c r="P867" s="3"/>
      <c r="Q867" s="3"/>
      <c r="R867" s="3"/>
      <c r="S867" s="6"/>
      <c r="T867" s="3"/>
      <c r="U867" s="3"/>
      <c r="V867" s="3"/>
      <c r="W867" s="3"/>
      <c r="X867" s="3"/>
      <c r="Y867" s="3"/>
      <c r="Z867" s="3"/>
      <c r="AA867" s="7" t="s">
        <v>1577</v>
      </c>
      <c r="AB867" s="8">
        <v>0</v>
      </c>
      <c r="AC867" s="9" t="str">
        <f t="shared" si="64"/>
        <v>БПН</v>
      </c>
    </row>
    <row r="868" spans="1:29" ht="15.6" x14ac:dyDescent="0.3">
      <c r="A868" s="29">
        <v>865</v>
      </c>
      <c r="B868" s="2" t="s">
        <v>27</v>
      </c>
      <c r="C868" s="52" t="s">
        <v>28</v>
      </c>
      <c r="D868" s="2"/>
      <c r="E868" s="2"/>
      <c r="F868" s="3" t="s">
        <v>1546</v>
      </c>
      <c r="G868" s="3">
        <v>5000010741</v>
      </c>
      <c r="H868" s="3" t="s">
        <v>95</v>
      </c>
      <c r="I868" s="4" t="s">
        <v>1547</v>
      </c>
      <c r="J868" s="3" t="s">
        <v>185</v>
      </c>
      <c r="K868" s="5">
        <v>1</v>
      </c>
      <c r="L868" s="5">
        <v>32946.428571428565</v>
      </c>
      <c r="M868" s="21">
        <v>32946.428571428565</v>
      </c>
      <c r="N868" s="21">
        <v>36900</v>
      </c>
      <c r="O868" s="3"/>
      <c r="P868" s="3"/>
      <c r="Q868" s="3"/>
      <c r="R868" s="3"/>
      <c r="S868" s="6"/>
      <c r="T868" s="3"/>
      <c r="U868" s="3"/>
      <c r="V868" s="3"/>
      <c r="W868" s="3"/>
      <c r="X868" s="3"/>
      <c r="Y868" s="3"/>
      <c r="Z868" s="3"/>
      <c r="AA868" s="7" t="s">
        <v>1577</v>
      </c>
      <c r="AB868" s="8">
        <v>0</v>
      </c>
      <c r="AC868" s="9" t="str">
        <f t="shared" si="64"/>
        <v>БПН</v>
      </c>
    </row>
    <row r="869" spans="1:29" ht="31.2" x14ac:dyDescent="0.3">
      <c r="A869" s="29">
        <v>866</v>
      </c>
      <c r="B869" s="2" t="s">
        <v>27</v>
      </c>
      <c r="C869" s="52" t="s">
        <v>28</v>
      </c>
      <c r="D869" s="2"/>
      <c r="E869" s="2"/>
      <c r="F869" s="3" t="s">
        <v>217</v>
      </c>
      <c r="G869" s="3">
        <v>5000014060</v>
      </c>
      <c r="H869" s="3" t="s">
        <v>95</v>
      </c>
      <c r="I869" s="4" t="s">
        <v>1548</v>
      </c>
      <c r="J869" s="3" t="s">
        <v>185</v>
      </c>
      <c r="K869" s="5">
        <v>30</v>
      </c>
      <c r="L869" s="5">
        <v>9401.7857142857138</v>
      </c>
      <c r="M869" s="21">
        <v>282053.57142857142</v>
      </c>
      <c r="N869" s="21">
        <v>315900</v>
      </c>
      <c r="O869" s="3"/>
      <c r="P869" s="3"/>
      <c r="Q869" s="3"/>
      <c r="R869" s="3"/>
      <c r="S869" s="6"/>
      <c r="T869" s="3"/>
      <c r="U869" s="3"/>
      <c r="V869" s="3"/>
      <c r="W869" s="3"/>
      <c r="X869" s="3"/>
      <c r="Y869" s="3"/>
      <c r="Z869" s="3"/>
      <c r="AA869" s="7" t="s">
        <v>1577</v>
      </c>
      <c r="AB869" s="8">
        <v>0</v>
      </c>
      <c r="AC869" s="9" t="str">
        <f t="shared" si="64"/>
        <v>БПН</v>
      </c>
    </row>
    <row r="870" spans="1:29" ht="15.6" x14ac:dyDescent="0.3">
      <c r="A870" s="29">
        <v>867</v>
      </c>
      <c r="B870" s="2" t="s">
        <v>27</v>
      </c>
      <c r="C870" s="52" t="s">
        <v>28</v>
      </c>
      <c r="D870" s="2"/>
      <c r="E870" s="2"/>
      <c r="F870" s="3" t="s">
        <v>1530</v>
      </c>
      <c r="G870" s="3">
        <v>5000055288</v>
      </c>
      <c r="H870" s="3" t="s">
        <v>95</v>
      </c>
      <c r="I870" s="4" t="s">
        <v>1549</v>
      </c>
      <c r="J870" s="3" t="s">
        <v>185</v>
      </c>
      <c r="K870" s="5">
        <v>2</v>
      </c>
      <c r="L870" s="5">
        <v>5267.8571428571422</v>
      </c>
      <c r="M870" s="21">
        <v>10535.714285714284</v>
      </c>
      <c r="N870" s="21">
        <v>11800</v>
      </c>
      <c r="O870" s="3"/>
      <c r="P870" s="3"/>
      <c r="Q870" s="3"/>
      <c r="R870" s="3"/>
      <c r="S870" s="6"/>
      <c r="T870" s="3"/>
      <c r="U870" s="3"/>
      <c r="V870" s="3"/>
      <c r="W870" s="3"/>
      <c r="X870" s="3"/>
      <c r="Y870" s="3"/>
      <c r="Z870" s="3"/>
      <c r="AA870" s="7" t="s">
        <v>1577</v>
      </c>
      <c r="AB870" s="8">
        <v>0</v>
      </c>
      <c r="AC870" s="9" t="str">
        <f t="shared" si="64"/>
        <v>БПН</v>
      </c>
    </row>
    <row r="871" spans="1:29" ht="15.6" x14ac:dyDescent="0.3">
      <c r="A871" s="29">
        <v>868</v>
      </c>
      <c r="B871" s="2" t="s">
        <v>27</v>
      </c>
      <c r="C871" s="52" t="s">
        <v>28</v>
      </c>
      <c r="D871" s="2"/>
      <c r="E871" s="2"/>
      <c r="F871" s="3" t="s">
        <v>1550</v>
      </c>
      <c r="G871" s="3">
        <v>5000001383</v>
      </c>
      <c r="H871" s="3" t="s">
        <v>95</v>
      </c>
      <c r="I871" s="4" t="s">
        <v>1551</v>
      </c>
      <c r="J871" s="3" t="s">
        <v>185</v>
      </c>
      <c r="K871" s="5">
        <v>6</v>
      </c>
      <c r="L871" s="5">
        <v>3571.4285714285711</v>
      </c>
      <c r="M871" s="21">
        <v>21428.571428571428</v>
      </c>
      <c r="N871" s="21">
        <v>24000</v>
      </c>
      <c r="O871" s="3"/>
      <c r="P871" s="3"/>
      <c r="Q871" s="3"/>
      <c r="R871" s="3"/>
      <c r="S871" s="6"/>
      <c r="T871" s="3"/>
      <c r="U871" s="3"/>
      <c r="V871" s="3"/>
      <c r="W871" s="3"/>
      <c r="X871" s="3"/>
      <c r="Y871" s="3"/>
      <c r="Z871" s="3"/>
      <c r="AA871" s="7" t="s">
        <v>1577</v>
      </c>
      <c r="AB871" s="8">
        <v>0</v>
      </c>
      <c r="AC871" s="9" t="str">
        <f t="shared" si="64"/>
        <v>БПН</v>
      </c>
    </row>
    <row r="872" spans="1:29" ht="15.6" x14ac:dyDescent="0.3">
      <c r="A872" s="29">
        <v>869</v>
      </c>
      <c r="B872" s="2" t="s">
        <v>27</v>
      </c>
      <c r="C872" s="52" t="s">
        <v>28</v>
      </c>
      <c r="D872" s="2"/>
      <c r="E872" s="2"/>
      <c r="F872" s="3" t="s">
        <v>636</v>
      </c>
      <c r="G872" s="3">
        <v>5000002056</v>
      </c>
      <c r="H872" s="3" t="s">
        <v>95</v>
      </c>
      <c r="I872" s="4" t="s">
        <v>1552</v>
      </c>
      <c r="J872" s="3" t="s">
        <v>185</v>
      </c>
      <c r="K872" s="5">
        <v>6</v>
      </c>
      <c r="L872" s="5">
        <v>3571.4285714285711</v>
      </c>
      <c r="M872" s="21">
        <v>21428.571428571428</v>
      </c>
      <c r="N872" s="21">
        <v>24000</v>
      </c>
      <c r="O872" s="3"/>
      <c r="P872" s="3"/>
      <c r="Q872" s="3"/>
      <c r="R872" s="3"/>
      <c r="S872" s="6"/>
      <c r="T872" s="3"/>
      <c r="U872" s="3"/>
      <c r="V872" s="3"/>
      <c r="W872" s="3"/>
      <c r="X872" s="3"/>
      <c r="Y872" s="3"/>
      <c r="Z872" s="3"/>
      <c r="AA872" s="7" t="s">
        <v>1577</v>
      </c>
      <c r="AB872" s="8">
        <v>0</v>
      </c>
      <c r="AC872" s="9" t="str">
        <f t="shared" si="64"/>
        <v>БПН</v>
      </c>
    </row>
    <row r="873" spans="1:29" ht="15.6" x14ac:dyDescent="0.3">
      <c r="A873" s="29">
        <v>870</v>
      </c>
      <c r="B873" s="2" t="s">
        <v>27</v>
      </c>
      <c r="C873" s="52" t="s">
        <v>28</v>
      </c>
      <c r="D873" s="2"/>
      <c r="E873" s="2"/>
      <c r="F873" s="3" t="s">
        <v>1553</v>
      </c>
      <c r="G873" s="3">
        <v>5000032297</v>
      </c>
      <c r="H873" s="3" t="s">
        <v>95</v>
      </c>
      <c r="I873" s="4" t="s">
        <v>1554</v>
      </c>
      <c r="J873" s="3" t="s">
        <v>185</v>
      </c>
      <c r="K873" s="5">
        <v>5</v>
      </c>
      <c r="L873" s="5">
        <v>3392.8571428571427</v>
      </c>
      <c r="M873" s="21">
        <v>16964.285714285714</v>
      </c>
      <c r="N873" s="21">
        <v>19000</v>
      </c>
      <c r="O873" s="3"/>
      <c r="P873" s="3"/>
      <c r="Q873" s="3"/>
      <c r="R873" s="3"/>
      <c r="S873" s="6"/>
      <c r="T873" s="3"/>
      <c r="U873" s="3"/>
      <c r="V873" s="3"/>
      <c r="W873" s="3"/>
      <c r="X873" s="3"/>
      <c r="Y873" s="3"/>
      <c r="Z873" s="3"/>
      <c r="AA873" s="7" t="s">
        <v>1577</v>
      </c>
      <c r="AB873" s="8">
        <v>0</v>
      </c>
      <c r="AC873" s="9" t="str">
        <f t="shared" si="64"/>
        <v>БПН</v>
      </c>
    </row>
    <row r="874" spans="1:29" ht="15.6" x14ac:dyDescent="0.3">
      <c r="A874" s="29">
        <v>871</v>
      </c>
      <c r="B874" s="2" t="s">
        <v>27</v>
      </c>
      <c r="C874" s="52" t="s">
        <v>28</v>
      </c>
      <c r="D874" s="2"/>
      <c r="E874" s="2"/>
      <c r="F874" s="3" t="s">
        <v>1555</v>
      </c>
      <c r="G874" s="3">
        <v>5000054394</v>
      </c>
      <c r="H874" s="3" t="s">
        <v>95</v>
      </c>
      <c r="I874" s="4" t="s">
        <v>1556</v>
      </c>
      <c r="J874" s="3" t="s">
        <v>185</v>
      </c>
      <c r="K874" s="5">
        <v>5</v>
      </c>
      <c r="L874" s="5">
        <v>46964.28571428571</v>
      </c>
      <c r="M874" s="21">
        <v>234821.42857142855</v>
      </c>
      <c r="N874" s="21">
        <v>263000</v>
      </c>
      <c r="O874" s="3"/>
      <c r="P874" s="3"/>
      <c r="Q874" s="3"/>
      <c r="R874" s="3"/>
      <c r="S874" s="6"/>
      <c r="T874" s="3"/>
      <c r="U874" s="3"/>
      <c r="V874" s="3"/>
      <c r="W874" s="3"/>
      <c r="X874" s="3"/>
      <c r="Y874" s="3"/>
      <c r="Z874" s="3"/>
      <c r="AA874" s="7" t="s">
        <v>1577</v>
      </c>
      <c r="AB874" s="8">
        <v>0</v>
      </c>
      <c r="AC874" s="9" t="str">
        <f t="shared" si="64"/>
        <v>БПН</v>
      </c>
    </row>
    <row r="875" spans="1:29" ht="15.6" x14ac:dyDescent="0.3">
      <c r="A875" s="29">
        <v>872</v>
      </c>
      <c r="B875" s="2" t="s">
        <v>27</v>
      </c>
      <c r="C875" s="52" t="s">
        <v>28</v>
      </c>
      <c r="D875" s="2"/>
      <c r="E875" s="2"/>
      <c r="F875" s="3" t="s">
        <v>1557</v>
      </c>
      <c r="G875" s="3">
        <v>5000031488</v>
      </c>
      <c r="H875" s="3" t="s">
        <v>95</v>
      </c>
      <c r="I875" s="4" t="s">
        <v>1558</v>
      </c>
      <c r="J875" s="3" t="s">
        <v>185</v>
      </c>
      <c r="K875" s="5">
        <v>1</v>
      </c>
      <c r="L875" s="5">
        <v>59910.714285714283</v>
      </c>
      <c r="M875" s="21">
        <v>59910.714285714283</v>
      </c>
      <c r="N875" s="21">
        <v>67100</v>
      </c>
      <c r="O875" s="3"/>
      <c r="P875" s="3"/>
      <c r="Q875" s="3"/>
      <c r="R875" s="3"/>
      <c r="S875" s="6"/>
      <c r="T875" s="3"/>
      <c r="U875" s="3"/>
      <c r="V875" s="3"/>
      <c r="W875" s="3"/>
      <c r="X875" s="3"/>
      <c r="Y875" s="3"/>
      <c r="Z875" s="3"/>
      <c r="AA875" s="7" t="s">
        <v>1577</v>
      </c>
      <c r="AB875" s="8">
        <v>0</v>
      </c>
      <c r="AC875" s="9" t="str">
        <f t="shared" si="64"/>
        <v>БПН</v>
      </c>
    </row>
    <row r="876" spans="1:29" ht="15.6" x14ac:dyDescent="0.3">
      <c r="A876" s="29">
        <v>873</v>
      </c>
      <c r="B876" s="2" t="s">
        <v>27</v>
      </c>
      <c r="C876" s="52" t="s">
        <v>28</v>
      </c>
      <c r="D876" s="2"/>
      <c r="E876" s="2"/>
      <c r="F876" s="3" t="s">
        <v>1559</v>
      </c>
      <c r="G876" s="3">
        <v>5000003370</v>
      </c>
      <c r="H876" s="3" t="s">
        <v>95</v>
      </c>
      <c r="I876" s="4" t="s">
        <v>1560</v>
      </c>
      <c r="J876" s="3" t="s">
        <v>185</v>
      </c>
      <c r="K876" s="5">
        <v>10</v>
      </c>
      <c r="L876" s="5">
        <v>23749.999999999996</v>
      </c>
      <c r="M876" s="21">
        <v>237499.99999999997</v>
      </c>
      <c r="N876" s="21">
        <v>266000</v>
      </c>
      <c r="O876" s="3"/>
      <c r="P876" s="3"/>
      <c r="Q876" s="3"/>
      <c r="R876" s="3"/>
      <c r="S876" s="6"/>
      <c r="T876" s="3"/>
      <c r="U876" s="3"/>
      <c r="V876" s="3"/>
      <c r="W876" s="3"/>
      <c r="X876" s="3"/>
      <c r="Y876" s="3"/>
      <c r="Z876" s="3"/>
      <c r="AA876" s="7" t="s">
        <v>1577</v>
      </c>
      <c r="AB876" s="8">
        <v>0</v>
      </c>
      <c r="AC876" s="9" t="str">
        <f t="shared" si="64"/>
        <v>БПН</v>
      </c>
    </row>
    <row r="877" spans="1:29" ht="15.6" x14ac:dyDescent="0.3">
      <c r="A877" s="29">
        <v>874</v>
      </c>
      <c r="B877" s="2" t="s">
        <v>27</v>
      </c>
      <c r="C877" s="52" t="s">
        <v>28</v>
      </c>
      <c r="D877" s="2"/>
      <c r="E877" s="2"/>
      <c r="F877" s="3" t="s">
        <v>1559</v>
      </c>
      <c r="G877" s="3">
        <v>5000003413</v>
      </c>
      <c r="H877" s="3" t="s">
        <v>95</v>
      </c>
      <c r="I877" s="4" t="s">
        <v>1561</v>
      </c>
      <c r="J877" s="3" t="s">
        <v>185</v>
      </c>
      <c r="K877" s="5">
        <v>10</v>
      </c>
      <c r="L877" s="5">
        <v>23749.999999999996</v>
      </c>
      <c r="M877" s="21">
        <v>237499.99999999997</v>
      </c>
      <c r="N877" s="21">
        <v>266000</v>
      </c>
      <c r="O877" s="3"/>
      <c r="P877" s="3"/>
      <c r="Q877" s="3"/>
      <c r="R877" s="3"/>
      <c r="S877" s="6"/>
      <c r="T877" s="3"/>
      <c r="U877" s="3"/>
      <c r="V877" s="3"/>
      <c r="W877" s="3"/>
      <c r="X877" s="3"/>
      <c r="Y877" s="3"/>
      <c r="Z877" s="3"/>
      <c r="AA877" s="7" t="s">
        <v>1577</v>
      </c>
      <c r="AB877" s="8">
        <v>0</v>
      </c>
      <c r="AC877" s="9" t="str">
        <f t="shared" si="64"/>
        <v>БПН</v>
      </c>
    </row>
    <row r="878" spans="1:29" ht="15.6" x14ac:dyDescent="0.3">
      <c r="A878" s="29">
        <v>875</v>
      </c>
      <c r="B878" s="2" t="s">
        <v>27</v>
      </c>
      <c r="C878" s="52" t="s">
        <v>28</v>
      </c>
      <c r="D878" s="2"/>
      <c r="E878" s="2"/>
      <c r="F878" s="3" t="s">
        <v>1559</v>
      </c>
      <c r="G878" s="3">
        <v>5000003414</v>
      </c>
      <c r="H878" s="3" t="s">
        <v>95</v>
      </c>
      <c r="I878" s="4" t="s">
        <v>1562</v>
      </c>
      <c r="J878" s="3" t="s">
        <v>185</v>
      </c>
      <c r="K878" s="5">
        <v>10</v>
      </c>
      <c r="L878" s="5">
        <v>22410.714285714283</v>
      </c>
      <c r="M878" s="21">
        <v>224107.14285714284</v>
      </c>
      <c r="N878" s="21">
        <v>251000</v>
      </c>
      <c r="O878" s="3"/>
      <c r="P878" s="3"/>
      <c r="Q878" s="3"/>
      <c r="R878" s="3"/>
      <c r="S878" s="6"/>
      <c r="T878" s="3"/>
      <c r="U878" s="3"/>
      <c r="V878" s="3"/>
      <c r="W878" s="3"/>
      <c r="X878" s="3"/>
      <c r="Y878" s="3"/>
      <c r="Z878" s="3"/>
      <c r="AA878" s="7" t="s">
        <v>1577</v>
      </c>
      <c r="AB878" s="8">
        <v>0</v>
      </c>
      <c r="AC878" s="9" t="str">
        <f t="shared" si="64"/>
        <v>БПН</v>
      </c>
    </row>
    <row r="879" spans="1:29" ht="15.6" x14ac:dyDescent="0.3">
      <c r="A879" s="29">
        <v>876</v>
      </c>
      <c r="B879" s="2" t="s">
        <v>27</v>
      </c>
      <c r="C879" s="52" t="s">
        <v>28</v>
      </c>
      <c r="D879" s="2"/>
      <c r="E879" s="2"/>
      <c r="F879" s="3" t="s">
        <v>1559</v>
      </c>
      <c r="G879" s="3">
        <v>5000003453</v>
      </c>
      <c r="H879" s="3" t="s">
        <v>95</v>
      </c>
      <c r="I879" s="4" t="s">
        <v>1563</v>
      </c>
      <c r="J879" s="3" t="s">
        <v>185</v>
      </c>
      <c r="K879" s="5">
        <v>10</v>
      </c>
      <c r="L879" s="5">
        <v>23749.999999999996</v>
      </c>
      <c r="M879" s="21">
        <v>237499.99999999997</v>
      </c>
      <c r="N879" s="21">
        <v>266000</v>
      </c>
      <c r="O879" s="3"/>
      <c r="P879" s="3"/>
      <c r="Q879" s="3"/>
      <c r="R879" s="3"/>
      <c r="S879" s="6"/>
      <c r="T879" s="3"/>
      <c r="U879" s="3"/>
      <c r="V879" s="3"/>
      <c r="W879" s="3"/>
      <c r="X879" s="3"/>
      <c r="Y879" s="3"/>
      <c r="Z879" s="3"/>
      <c r="AA879" s="7" t="s">
        <v>1577</v>
      </c>
      <c r="AB879" s="8">
        <v>0</v>
      </c>
      <c r="AC879" s="9" t="str">
        <f t="shared" si="64"/>
        <v>БПН</v>
      </c>
    </row>
    <row r="880" spans="1:29" ht="78" x14ac:dyDescent="0.3">
      <c r="A880" s="29">
        <v>877</v>
      </c>
      <c r="B880" s="2" t="s">
        <v>27</v>
      </c>
      <c r="C880" s="52" t="s">
        <v>28</v>
      </c>
      <c r="D880" s="2"/>
      <c r="E880" s="2"/>
      <c r="F880" s="3" t="s">
        <v>1564</v>
      </c>
      <c r="G880" s="3">
        <v>5000010419</v>
      </c>
      <c r="H880" s="3" t="s">
        <v>95</v>
      </c>
      <c r="I880" s="4" t="s">
        <v>1565</v>
      </c>
      <c r="J880" s="3" t="s">
        <v>185</v>
      </c>
      <c r="K880" s="5">
        <v>5</v>
      </c>
      <c r="L880" s="5">
        <v>6919.6428571428569</v>
      </c>
      <c r="M880" s="21">
        <v>34598.214285714283</v>
      </c>
      <c r="N880" s="21">
        <v>38750</v>
      </c>
      <c r="O880" s="3"/>
      <c r="P880" s="3"/>
      <c r="Q880" s="3"/>
      <c r="R880" s="3"/>
      <c r="S880" s="6"/>
      <c r="T880" s="3"/>
      <c r="U880" s="3"/>
      <c r="V880" s="3"/>
      <c r="W880" s="3"/>
      <c r="X880" s="3"/>
      <c r="Y880" s="3"/>
      <c r="Z880" s="3"/>
      <c r="AA880" s="7" t="s">
        <v>1577</v>
      </c>
      <c r="AB880" s="8">
        <v>0</v>
      </c>
      <c r="AC880" s="9" t="str">
        <f t="shared" si="64"/>
        <v>БПН</v>
      </c>
    </row>
    <row r="881" spans="1:29" ht="78" x14ac:dyDescent="0.3">
      <c r="A881" s="29">
        <v>878</v>
      </c>
      <c r="B881" s="2" t="s">
        <v>27</v>
      </c>
      <c r="C881" s="52" t="s">
        <v>28</v>
      </c>
      <c r="D881" s="2"/>
      <c r="E881" s="2"/>
      <c r="F881" s="3" t="s">
        <v>1564</v>
      </c>
      <c r="G881" s="3">
        <v>5000020852</v>
      </c>
      <c r="H881" s="3" t="s">
        <v>95</v>
      </c>
      <c r="I881" s="4" t="s">
        <v>1566</v>
      </c>
      <c r="J881" s="3" t="s">
        <v>185</v>
      </c>
      <c r="K881" s="5">
        <v>5</v>
      </c>
      <c r="L881" s="5">
        <v>6919.6428571428569</v>
      </c>
      <c r="M881" s="21">
        <v>34598.214285714283</v>
      </c>
      <c r="N881" s="21">
        <v>38750</v>
      </c>
      <c r="O881" s="3"/>
      <c r="P881" s="3"/>
      <c r="Q881" s="3"/>
      <c r="R881" s="3"/>
      <c r="S881" s="6"/>
      <c r="T881" s="3"/>
      <c r="U881" s="3"/>
      <c r="V881" s="3"/>
      <c r="W881" s="3"/>
      <c r="X881" s="3"/>
      <c r="Y881" s="3"/>
      <c r="Z881" s="3"/>
      <c r="AA881" s="7" t="s">
        <v>1577</v>
      </c>
      <c r="AB881" s="8">
        <v>0</v>
      </c>
      <c r="AC881" s="9" t="str">
        <f t="shared" si="64"/>
        <v>БПН</v>
      </c>
    </row>
    <row r="882" spans="1:29" ht="78" x14ac:dyDescent="0.3">
      <c r="A882" s="29">
        <v>879</v>
      </c>
      <c r="B882" s="2" t="s">
        <v>27</v>
      </c>
      <c r="C882" s="52" t="s">
        <v>28</v>
      </c>
      <c r="D882" s="2"/>
      <c r="E882" s="2"/>
      <c r="F882" s="3" t="s">
        <v>1564</v>
      </c>
      <c r="G882" s="3">
        <v>5000020872</v>
      </c>
      <c r="H882" s="3" t="s">
        <v>95</v>
      </c>
      <c r="I882" s="4" t="s">
        <v>1567</v>
      </c>
      <c r="J882" s="3" t="s">
        <v>185</v>
      </c>
      <c r="K882" s="5">
        <v>5</v>
      </c>
      <c r="L882" s="5">
        <v>6919.6428571428569</v>
      </c>
      <c r="M882" s="21">
        <v>34598.214285714283</v>
      </c>
      <c r="N882" s="21">
        <v>38750</v>
      </c>
      <c r="O882" s="3"/>
      <c r="P882" s="3"/>
      <c r="Q882" s="3"/>
      <c r="R882" s="3"/>
      <c r="S882" s="6"/>
      <c r="T882" s="3"/>
      <c r="U882" s="3"/>
      <c r="V882" s="3"/>
      <c r="W882" s="3"/>
      <c r="X882" s="3"/>
      <c r="Y882" s="3"/>
      <c r="Z882" s="3"/>
      <c r="AA882" s="7" t="s">
        <v>1577</v>
      </c>
      <c r="AB882" s="8">
        <v>0</v>
      </c>
      <c r="AC882" s="9" t="str">
        <f t="shared" si="64"/>
        <v>БПН</v>
      </c>
    </row>
    <row r="883" spans="1:29" ht="78" x14ac:dyDescent="0.3">
      <c r="A883" s="29">
        <v>880</v>
      </c>
      <c r="B883" s="2" t="s">
        <v>27</v>
      </c>
      <c r="C883" s="52" t="s">
        <v>28</v>
      </c>
      <c r="D883" s="2"/>
      <c r="E883" s="2"/>
      <c r="F883" s="3" t="s">
        <v>1564</v>
      </c>
      <c r="G883" s="3">
        <v>5000010420</v>
      </c>
      <c r="H883" s="3" t="s">
        <v>95</v>
      </c>
      <c r="I883" s="4" t="s">
        <v>1568</v>
      </c>
      <c r="J883" s="3" t="s">
        <v>185</v>
      </c>
      <c r="K883" s="5">
        <v>5</v>
      </c>
      <c r="L883" s="5">
        <v>6919.6428571428569</v>
      </c>
      <c r="M883" s="21">
        <v>34598.214285714283</v>
      </c>
      <c r="N883" s="21">
        <v>38750</v>
      </c>
      <c r="O883" s="3"/>
      <c r="P883" s="3"/>
      <c r="Q883" s="3"/>
      <c r="R883" s="3"/>
      <c r="S883" s="6"/>
      <c r="T883" s="3"/>
      <c r="U883" s="3"/>
      <c r="V883" s="3"/>
      <c r="W883" s="3"/>
      <c r="X883" s="3"/>
      <c r="Y883" s="3"/>
      <c r="Z883" s="3"/>
      <c r="AA883" s="7" t="s">
        <v>1577</v>
      </c>
      <c r="AB883" s="8">
        <v>0</v>
      </c>
      <c r="AC883" s="9" t="str">
        <f t="shared" si="64"/>
        <v>БПН</v>
      </c>
    </row>
    <row r="884" spans="1:29" ht="31.2" x14ac:dyDescent="0.3">
      <c r="A884" s="29">
        <v>881</v>
      </c>
      <c r="B884" s="2" t="s">
        <v>27</v>
      </c>
      <c r="C884" s="52" t="s">
        <v>28</v>
      </c>
      <c r="D884" s="2"/>
      <c r="E884" s="2"/>
      <c r="F884" s="3" t="s">
        <v>219</v>
      </c>
      <c r="G884" s="3">
        <v>5000032482</v>
      </c>
      <c r="H884" s="3" t="s">
        <v>95</v>
      </c>
      <c r="I884" s="4" t="s">
        <v>1569</v>
      </c>
      <c r="J884" s="3" t="s">
        <v>185</v>
      </c>
      <c r="K884" s="5">
        <v>5</v>
      </c>
      <c r="L884" s="5">
        <v>4910.7142857142853</v>
      </c>
      <c r="M884" s="21">
        <v>24553.571428571428</v>
      </c>
      <c r="N884" s="21">
        <v>27500</v>
      </c>
      <c r="O884" s="3"/>
      <c r="P884" s="3"/>
      <c r="Q884" s="3"/>
      <c r="R884" s="3"/>
      <c r="S884" s="6"/>
      <c r="T884" s="3"/>
      <c r="U884" s="3"/>
      <c r="V884" s="3"/>
      <c r="W884" s="3"/>
      <c r="X884" s="3"/>
      <c r="Y884" s="3"/>
      <c r="Z884" s="3"/>
      <c r="AA884" s="7" t="s">
        <v>1577</v>
      </c>
      <c r="AB884" s="8">
        <v>0</v>
      </c>
      <c r="AC884" s="9" t="str">
        <f t="shared" si="64"/>
        <v>БПН</v>
      </c>
    </row>
    <row r="885" spans="1:29" ht="15.6" x14ac:dyDescent="0.3">
      <c r="A885" s="29">
        <v>882</v>
      </c>
      <c r="B885" s="2" t="s">
        <v>27</v>
      </c>
      <c r="C885" s="52" t="s">
        <v>28</v>
      </c>
      <c r="D885" s="2"/>
      <c r="E885" s="2"/>
      <c r="F885" s="3" t="s">
        <v>1532</v>
      </c>
      <c r="G885" s="3">
        <v>5000031795</v>
      </c>
      <c r="H885" s="3" t="s">
        <v>95</v>
      </c>
      <c r="I885" s="4" t="s">
        <v>1570</v>
      </c>
      <c r="J885" s="3" t="s">
        <v>185</v>
      </c>
      <c r="K885" s="5">
        <v>5</v>
      </c>
      <c r="L885" s="5">
        <v>2232.1428571428569</v>
      </c>
      <c r="M885" s="21">
        <v>11160.714285714284</v>
      </c>
      <c r="N885" s="21">
        <v>12500</v>
      </c>
      <c r="O885" s="3"/>
      <c r="P885" s="3"/>
      <c r="Q885" s="3"/>
      <c r="R885" s="3"/>
      <c r="S885" s="6"/>
      <c r="T885" s="3"/>
      <c r="U885" s="3"/>
      <c r="V885" s="3"/>
      <c r="W885" s="3"/>
      <c r="X885" s="3"/>
      <c r="Y885" s="3"/>
      <c r="Z885" s="3"/>
      <c r="AA885" s="7" t="s">
        <v>1577</v>
      </c>
      <c r="AB885" s="8">
        <v>0</v>
      </c>
      <c r="AC885" s="9" t="str">
        <f t="shared" si="64"/>
        <v>БПН</v>
      </c>
    </row>
    <row r="886" spans="1:29" ht="15.6" x14ac:dyDescent="0.3">
      <c r="A886" s="29">
        <v>883</v>
      </c>
      <c r="B886" s="2" t="s">
        <v>27</v>
      </c>
      <c r="C886" s="52" t="s">
        <v>28</v>
      </c>
      <c r="D886" s="2"/>
      <c r="E886" s="2"/>
      <c r="F886" s="3" t="s">
        <v>219</v>
      </c>
      <c r="G886" s="3">
        <v>5000013292</v>
      </c>
      <c r="H886" s="3" t="s">
        <v>95</v>
      </c>
      <c r="I886" s="4" t="s">
        <v>1571</v>
      </c>
      <c r="J886" s="3" t="s">
        <v>185</v>
      </c>
      <c r="K886" s="5">
        <v>16</v>
      </c>
      <c r="L886" s="5">
        <v>148777</v>
      </c>
      <c r="M886" s="21">
        <v>2380432</v>
      </c>
      <c r="N886" s="21">
        <v>2666083.8400000003</v>
      </c>
      <c r="O886" s="3"/>
      <c r="P886" s="3"/>
      <c r="Q886" s="3"/>
      <c r="R886" s="3"/>
      <c r="S886" s="6"/>
      <c r="T886" s="3"/>
      <c r="U886" s="3"/>
      <c r="V886" s="3"/>
      <c r="W886" s="3"/>
      <c r="X886" s="3"/>
      <c r="Y886" s="3"/>
      <c r="Z886" s="3"/>
      <c r="AA886" s="7" t="s">
        <v>1577</v>
      </c>
      <c r="AB886" s="8">
        <v>0</v>
      </c>
      <c r="AC886" s="9" t="str">
        <f t="shared" si="64"/>
        <v>ОК</v>
      </c>
    </row>
    <row r="887" spans="1:29" ht="15.6" x14ac:dyDescent="0.3">
      <c r="A887" s="29">
        <v>884</v>
      </c>
      <c r="B887" s="2" t="s">
        <v>27</v>
      </c>
      <c r="C887" s="52" t="s">
        <v>28</v>
      </c>
      <c r="D887" s="2"/>
      <c r="E887" s="2"/>
      <c r="F887" s="3" t="s">
        <v>219</v>
      </c>
      <c r="G887" s="3">
        <v>5000013292</v>
      </c>
      <c r="H887" s="3" t="s">
        <v>95</v>
      </c>
      <c r="I887" s="4" t="s">
        <v>1572</v>
      </c>
      <c r="J887" s="3" t="s">
        <v>185</v>
      </c>
      <c r="K887" s="5">
        <v>10</v>
      </c>
      <c r="L887" s="5">
        <v>85000</v>
      </c>
      <c r="M887" s="21">
        <v>850000</v>
      </c>
      <c r="N887" s="21">
        <v>952000.00000000012</v>
      </c>
      <c r="O887" s="3"/>
      <c r="P887" s="3"/>
      <c r="Q887" s="3"/>
      <c r="R887" s="3"/>
      <c r="S887" s="6"/>
      <c r="T887" s="3"/>
      <c r="U887" s="3"/>
      <c r="V887" s="3"/>
      <c r="W887" s="3"/>
      <c r="X887" s="3"/>
      <c r="Y887" s="3"/>
      <c r="Z887" s="3"/>
      <c r="AA887" s="7" t="s">
        <v>1577</v>
      </c>
      <c r="AB887" s="8">
        <v>0</v>
      </c>
      <c r="AC887" s="9" t="str">
        <f t="shared" si="64"/>
        <v>БПН</v>
      </c>
    </row>
    <row r="888" spans="1:29" ht="15.6" x14ac:dyDescent="0.3">
      <c r="A888" s="29">
        <v>885</v>
      </c>
      <c r="B888" s="2" t="s">
        <v>27</v>
      </c>
      <c r="C888" s="52" t="s">
        <v>28</v>
      </c>
      <c r="D888" s="2"/>
      <c r="E888" s="2"/>
      <c r="F888" s="3" t="s">
        <v>1573</v>
      </c>
      <c r="G888" s="3">
        <v>5000006771</v>
      </c>
      <c r="H888" s="3" t="s">
        <v>95</v>
      </c>
      <c r="I888" s="4" t="s">
        <v>8744</v>
      </c>
      <c r="J888" s="3" t="s">
        <v>185</v>
      </c>
      <c r="K888" s="5">
        <v>10</v>
      </c>
      <c r="L888" s="5">
        <v>8000</v>
      </c>
      <c r="M888" s="21">
        <v>80000</v>
      </c>
      <c r="N888" s="21">
        <v>89600.000000000015</v>
      </c>
      <c r="O888" s="3"/>
      <c r="P888" s="3"/>
      <c r="Q888" s="3"/>
      <c r="R888" s="3"/>
      <c r="S888" s="6"/>
      <c r="T888" s="3"/>
      <c r="U888" s="3"/>
      <c r="V888" s="3"/>
      <c r="W888" s="3"/>
      <c r="X888" s="3"/>
      <c r="Y888" s="3"/>
      <c r="Z888" s="3"/>
      <c r="AA888" s="7" t="s">
        <v>1577</v>
      </c>
      <c r="AB888" s="8">
        <v>0</v>
      </c>
      <c r="AC888" s="9" t="str">
        <f t="shared" si="64"/>
        <v>БПН</v>
      </c>
    </row>
    <row r="889" spans="1:29" ht="15.6" x14ac:dyDescent="0.3">
      <c r="A889" s="29">
        <v>886</v>
      </c>
      <c r="B889" s="2" t="s">
        <v>27</v>
      </c>
      <c r="C889" s="52" t="s">
        <v>28</v>
      </c>
      <c r="D889" s="2"/>
      <c r="E889" s="2"/>
      <c r="F889" s="3" t="s">
        <v>8745</v>
      </c>
      <c r="G889" s="3">
        <v>5000002267</v>
      </c>
      <c r="H889" s="3" t="s">
        <v>8746</v>
      </c>
      <c r="I889" s="4" t="s">
        <v>8747</v>
      </c>
      <c r="J889" s="3" t="s">
        <v>8748</v>
      </c>
      <c r="K889" s="5">
        <v>9198</v>
      </c>
      <c r="L889" s="5">
        <v>900</v>
      </c>
      <c r="M889" s="21">
        <f>K889*L889</f>
        <v>8278200</v>
      </c>
      <c r="N889" s="21">
        <f>M889*1.12</f>
        <v>9271584</v>
      </c>
      <c r="O889" s="3"/>
      <c r="P889" s="3"/>
      <c r="Q889" s="3"/>
      <c r="R889" s="3"/>
      <c r="S889" s="6"/>
      <c r="T889" s="3"/>
      <c r="U889" s="3"/>
      <c r="V889" s="3"/>
      <c r="W889" s="3"/>
      <c r="X889" s="3"/>
      <c r="Y889" s="3"/>
      <c r="Z889" s="3"/>
      <c r="AA889" s="7" t="s">
        <v>1577</v>
      </c>
      <c r="AB889" s="8">
        <v>90</v>
      </c>
      <c r="AC889" s="9" t="str">
        <f t="shared" si="64"/>
        <v>ОК</v>
      </c>
    </row>
    <row r="890" spans="1:29" s="112" customFormat="1" ht="15.6" x14ac:dyDescent="0.3">
      <c r="A890" s="29">
        <v>887</v>
      </c>
      <c r="B890" s="2" t="s">
        <v>27</v>
      </c>
      <c r="C890" s="52" t="s">
        <v>28</v>
      </c>
      <c r="D890" s="2"/>
      <c r="E890" s="2"/>
      <c r="F890" s="3" t="s">
        <v>8752</v>
      </c>
      <c r="G890" s="3">
        <v>5000010669</v>
      </c>
      <c r="H890" s="3" t="s">
        <v>42</v>
      </c>
      <c r="I890" s="4" t="s">
        <v>8753</v>
      </c>
      <c r="J890" s="3" t="s">
        <v>53</v>
      </c>
      <c r="K890" s="5">
        <v>450.99999999999994</v>
      </c>
      <c r="L890" s="50">
        <v>24500</v>
      </c>
      <c r="M890" s="21">
        <f>K890*L890</f>
        <v>11049499.999999998</v>
      </c>
      <c r="N890" s="21">
        <f>M890*1.12</f>
        <v>12375440</v>
      </c>
      <c r="O890" s="3"/>
      <c r="P890" s="3"/>
      <c r="Q890" s="3"/>
      <c r="R890" s="3"/>
      <c r="S890" s="6"/>
      <c r="T890" s="3"/>
      <c r="U890" s="3"/>
      <c r="V890" s="3"/>
      <c r="W890" s="3"/>
      <c r="X890" s="3"/>
      <c r="Y890" s="3"/>
      <c r="Z890" s="3"/>
      <c r="AA890" s="7" t="s">
        <v>1577</v>
      </c>
      <c r="AB890" s="8">
        <v>0</v>
      </c>
      <c r="AC890" s="9" t="str">
        <f t="shared" si="64"/>
        <v>ОК</v>
      </c>
    </row>
    <row r="891" spans="1:29" s="112" customFormat="1" ht="15.6" x14ac:dyDescent="0.3">
      <c r="A891" s="29">
        <v>888</v>
      </c>
      <c r="B891" s="2" t="s">
        <v>27</v>
      </c>
      <c r="C891" s="52" t="s">
        <v>28</v>
      </c>
      <c r="D891" s="2"/>
      <c r="E891" s="2"/>
      <c r="F891" s="3" t="s">
        <v>8826</v>
      </c>
      <c r="G891" s="3">
        <v>9000000653</v>
      </c>
      <c r="H891" s="3" t="s">
        <v>8812</v>
      </c>
      <c r="I891" s="4" t="s">
        <v>8828</v>
      </c>
      <c r="J891" s="3" t="s">
        <v>8827</v>
      </c>
      <c r="K891" s="5">
        <v>49856781</v>
      </c>
      <c r="L891" s="5">
        <v>20.399999999999999</v>
      </c>
      <c r="M891" s="21">
        <f>K891*L891</f>
        <v>1017078332.4</v>
      </c>
      <c r="N891" s="21">
        <f>M891*1.12</f>
        <v>1139127732.2880001</v>
      </c>
      <c r="O891" s="3"/>
      <c r="P891" s="3"/>
      <c r="Q891" s="3"/>
      <c r="R891" s="3"/>
      <c r="S891" s="6"/>
      <c r="T891" s="3"/>
      <c r="U891" s="3"/>
      <c r="V891" s="3"/>
      <c r="W891" s="3"/>
      <c r="X891" s="3"/>
      <c r="Y891" s="3"/>
      <c r="Z891" s="3"/>
      <c r="AA891" s="93" t="s">
        <v>179</v>
      </c>
      <c r="AB891" s="8">
        <v>100</v>
      </c>
      <c r="AC891" s="127" t="s">
        <v>8742</v>
      </c>
    </row>
    <row r="892" spans="1:29" s="112" customFormat="1" ht="15.6" x14ac:dyDescent="0.3">
      <c r="A892" s="29">
        <v>889</v>
      </c>
      <c r="B892" s="2" t="s">
        <v>27</v>
      </c>
      <c r="C892" s="52" t="s">
        <v>28</v>
      </c>
      <c r="D892" s="2"/>
      <c r="E892" s="2"/>
      <c r="F892" s="3" t="s">
        <v>9552</v>
      </c>
      <c r="G892" s="3">
        <v>5000010703</v>
      </c>
      <c r="H892" s="3" t="s">
        <v>90</v>
      </c>
      <c r="I892" s="4" t="s">
        <v>9553</v>
      </c>
      <c r="J892" s="3" t="s">
        <v>8748</v>
      </c>
      <c r="K892" s="5">
        <v>804</v>
      </c>
      <c r="L892" s="5">
        <v>625</v>
      </c>
      <c r="M892" s="21">
        <f>K892*L892</f>
        <v>502500</v>
      </c>
      <c r="N892" s="21">
        <f>M892*1.12</f>
        <v>562800</v>
      </c>
      <c r="O892" s="3"/>
      <c r="P892" s="3"/>
      <c r="Q892" s="3"/>
      <c r="R892" s="3"/>
      <c r="S892" s="6"/>
      <c r="T892" s="3"/>
      <c r="U892" s="3"/>
      <c r="V892" s="3"/>
      <c r="W892" s="3"/>
      <c r="X892" s="3"/>
      <c r="Y892" s="3"/>
      <c r="Z892" s="3"/>
      <c r="AA892" s="93" t="s">
        <v>179</v>
      </c>
      <c r="AB892" s="8">
        <v>90</v>
      </c>
      <c r="AC892" s="127" t="s">
        <v>104</v>
      </c>
    </row>
    <row r="893" spans="1:29" s="112" customFormat="1" ht="31.2" x14ac:dyDescent="0.3">
      <c r="A893" s="29">
        <v>890</v>
      </c>
      <c r="B893" s="2" t="s">
        <v>27</v>
      </c>
      <c r="C893" s="52" t="s">
        <v>28</v>
      </c>
      <c r="D893" s="2"/>
      <c r="E893" s="2"/>
      <c r="F893" s="3" t="s">
        <v>1542</v>
      </c>
      <c r="G893" s="3">
        <v>5000014181</v>
      </c>
      <c r="H893" s="3" t="s">
        <v>30</v>
      </c>
      <c r="I893" s="4" t="s">
        <v>8829</v>
      </c>
      <c r="J893" s="3" t="s">
        <v>185</v>
      </c>
      <c r="K893" s="5">
        <v>2</v>
      </c>
      <c r="L893" s="5">
        <v>20983.5</v>
      </c>
      <c r="M893" s="21">
        <f>K893*L893</f>
        <v>41967</v>
      </c>
      <c r="N893" s="21">
        <f t="shared" ref="N893:N956" si="65">M893*1.12</f>
        <v>47003.040000000001</v>
      </c>
      <c r="O893" s="3"/>
      <c r="P893" s="3"/>
      <c r="Q893" s="3"/>
      <c r="R893" s="3"/>
      <c r="S893" s="6"/>
      <c r="T893" s="3"/>
      <c r="U893" s="3"/>
      <c r="V893" s="3"/>
      <c r="W893" s="3"/>
      <c r="X893" s="3"/>
      <c r="Y893" s="3"/>
      <c r="Z893" s="3"/>
      <c r="AA893" s="7" t="s">
        <v>1577</v>
      </c>
      <c r="AB893" s="8">
        <v>0</v>
      </c>
      <c r="AC893" s="127" t="str">
        <f t="shared" si="64"/>
        <v>БПН</v>
      </c>
    </row>
    <row r="894" spans="1:29" s="112" customFormat="1" ht="15.6" x14ac:dyDescent="0.3">
      <c r="A894" s="29">
        <v>891</v>
      </c>
      <c r="B894" s="2" t="s">
        <v>27</v>
      </c>
      <c r="C894" s="52" t="s">
        <v>28</v>
      </c>
      <c r="D894" s="2"/>
      <c r="E894" s="2"/>
      <c r="F894" s="3" t="s">
        <v>8830</v>
      </c>
      <c r="G894" s="3">
        <v>5000035104</v>
      </c>
      <c r="H894" s="3" t="s">
        <v>30</v>
      </c>
      <c r="I894" s="4" t="s">
        <v>8831</v>
      </c>
      <c r="J894" s="3" t="s">
        <v>185</v>
      </c>
      <c r="K894" s="5">
        <v>8</v>
      </c>
      <c r="L894" s="5">
        <v>22756.400000000001</v>
      </c>
      <c r="M894" s="21">
        <f t="shared" ref="M894:M957" si="66">K894*L894</f>
        <v>182051.20000000001</v>
      </c>
      <c r="N894" s="21">
        <f t="shared" si="65"/>
        <v>203897.34400000004</v>
      </c>
      <c r="O894" s="3"/>
      <c r="P894" s="3"/>
      <c r="Q894" s="3"/>
      <c r="R894" s="3"/>
      <c r="S894" s="6"/>
      <c r="T894" s="3"/>
      <c r="U894" s="3"/>
      <c r="V894" s="3"/>
      <c r="W894" s="3"/>
      <c r="X894" s="3"/>
      <c r="Y894" s="3"/>
      <c r="Z894" s="3"/>
      <c r="AA894" s="7" t="s">
        <v>1577</v>
      </c>
      <c r="AB894" s="8">
        <v>0</v>
      </c>
      <c r="AC894" s="127" t="str">
        <f t="shared" si="64"/>
        <v>БПН</v>
      </c>
    </row>
    <row r="895" spans="1:29" s="112" customFormat="1" ht="31.2" x14ac:dyDescent="0.3">
      <c r="A895" s="29">
        <v>892</v>
      </c>
      <c r="B895" s="2" t="s">
        <v>27</v>
      </c>
      <c r="C895" s="52" t="s">
        <v>28</v>
      </c>
      <c r="D895" s="2"/>
      <c r="E895" s="2"/>
      <c r="F895" s="3" t="s">
        <v>8832</v>
      </c>
      <c r="G895" s="3">
        <v>4000008544</v>
      </c>
      <c r="H895" s="3" t="s">
        <v>30</v>
      </c>
      <c r="I895" s="4" t="s">
        <v>8833</v>
      </c>
      <c r="J895" s="3" t="s">
        <v>185</v>
      </c>
      <c r="K895" s="5">
        <v>2</v>
      </c>
      <c r="L895" s="5">
        <v>36846.5</v>
      </c>
      <c r="M895" s="21">
        <f t="shared" si="66"/>
        <v>73693</v>
      </c>
      <c r="N895" s="21">
        <f t="shared" si="65"/>
        <v>82536.160000000003</v>
      </c>
      <c r="O895" s="3"/>
      <c r="P895" s="3"/>
      <c r="Q895" s="3"/>
      <c r="R895" s="3"/>
      <c r="S895" s="6"/>
      <c r="T895" s="3"/>
      <c r="U895" s="3"/>
      <c r="V895" s="3"/>
      <c r="W895" s="3"/>
      <c r="X895" s="3"/>
      <c r="Y895" s="3"/>
      <c r="Z895" s="3"/>
      <c r="AA895" s="7" t="s">
        <v>1577</v>
      </c>
      <c r="AB895" s="8">
        <v>0</v>
      </c>
      <c r="AC895" s="127" t="str">
        <f t="shared" si="64"/>
        <v>БПН</v>
      </c>
    </row>
    <row r="896" spans="1:29" s="112" customFormat="1" ht="31.2" x14ac:dyDescent="0.3">
      <c r="A896" s="29">
        <v>893</v>
      </c>
      <c r="B896" s="2" t="s">
        <v>27</v>
      </c>
      <c r="C896" s="52" t="s">
        <v>28</v>
      </c>
      <c r="D896" s="2"/>
      <c r="E896" s="2"/>
      <c r="F896" s="3" t="s">
        <v>8834</v>
      </c>
      <c r="G896" s="3">
        <v>5000056556</v>
      </c>
      <c r="H896" s="3" t="s">
        <v>30</v>
      </c>
      <c r="I896" s="4" t="s">
        <v>8835</v>
      </c>
      <c r="J896" s="3" t="s">
        <v>185</v>
      </c>
      <c r="K896" s="5">
        <v>2</v>
      </c>
      <c r="L896" s="5">
        <v>70933.399999999994</v>
      </c>
      <c r="M896" s="21">
        <f t="shared" si="66"/>
        <v>141866.79999999999</v>
      </c>
      <c r="N896" s="21">
        <f t="shared" si="65"/>
        <v>158890.81599999999</v>
      </c>
      <c r="O896" s="3"/>
      <c r="P896" s="3"/>
      <c r="Q896" s="3"/>
      <c r="R896" s="3"/>
      <c r="S896" s="6"/>
      <c r="T896" s="3"/>
      <c r="U896" s="3"/>
      <c r="V896" s="3"/>
      <c r="W896" s="3"/>
      <c r="X896" s="3"/>
      <c r="Y896" s="3"/>
      <c r="Z896" s="3"/>
      <c r="AA896" s="7" t="s">
        <v>1577</v>
      </c>
      <c r="AB896" s="8">
        <v>0</v>
      </c>
      <c r="AC896" s="127" t="str">
        <f t="shared" si="64"/>
        <v>БПН</v>
      </c>
    </row>
    <row r="897" spans="1:29" s="112" customFormat="1" ht="15.6" x14ac:dyDescent="0.3">
      <c r="A897" s="29">
        <v>894</v>
      </c>
      <c r="B897" s="2" t="s">
        <v>27</v>
      </c>
      <c r="C897" s="52" t="s">
        <v>28</v>
      </c>
      <c r="D897" s="2"/>
      <c r="E897" s="2"/>
      <c r="F897" s="3" t="s">
        <v>8836</v>
      </c>
      <c r="G897" s="3">
        <v>5000010722</v>
      </c>
      <c r="H897" s="3" t="s">
        <v>30</v>
      </c>
      <c r="I897" s="4" t="s">
        <v>8837</v>
      </c>
      <c r="J897" s="3" t="s">
        <v>185</v>
      </c>
      <c r="K897" s="5">
        <v>20</v>
      </c>
      <c r="L897" s="5">
        <v>4607.28</v>
      </c>
      <c r="M897" s="21">
        <f t="shared" si="66"/>
        <v>92145.599999999991</v>
      </c>
      <c r="N897" s="21">
        <f t="shared" si="65"/>
        <v>103203.072</v>
      </c>
      <c r="O897" s="3"/>
      <c r="P897" s="3"/>
      <c r="Q897" s="3"/>
      <c r="R897" s="3"/>
      <c r="S897" s="6"/>
      <c r="T897" s="3"/>
      <c r="U897" s="3"/>
      <c r="V897" s="3"/>
      <c r="W897" s="3"/>
      <c r="X897" s="3"/>
      <c r="Y897" s="3"/>
      <c r="Z897" s="3"/>
      <c r="AA897" s="7" t="s">
        <v>1577</v>
      </c>
      <c r="AB897" s="8">
        <v>0</v>
      </c>
      <c r="AC897" s="127" t="str">
        <f t="shared" si="64"/>
        <v>БПН</v>
      </c>
    </row>
    <row r="898" spans="1:29" s="112" customFormat="1" ht="31.2" x14ac:dyDescent="0.3">
      <c r="A898" s="29">
        <v>895</v>
      </c>
      <c r="B898" s="2" t="s">
        <v>27</v>
      </c>
      <c r="C898" s="52" t="s">
        <v>28</v>
      </c>
      <c r="D898" s="2"/>
      <c r="E898" s="2"/>
      <c r="F898" s="3" t="s">
        <v>8838</v>
      </c>
      <c r="G898" s="3">
        <v>5000000795</v>
      </c>
      <c r="H898" s="3" t="s">
        <v>30</v>
      </c>
      <c r="I898" s="4" t="s">
        <v>8839</v>
      </c>
      <c r="J898" s="3" t="s">
        <v>185</v>
      </c>
      <c r="K898" s="5">
        <v>3</v>
      </c>
      <c r="L898" s="5">
        <v>8048.16</v>
      </c>
      <c r="M898" s="21">
        <f t="shared" si="66"/>
        <v>24144.48</v>
      </c>
      <c r="N898" s="21">
        <f t="shared" si="65"/>
        <v>27041.817600000002</v>
      </c>
      <c r="O898" s="3"/>
      <c r="P898" s="3"/>
      <c r="Q898" s="3"/>
      <c r="R898" s="3"/>
      <c r="S898" s="6"/>
      <c r="T898" s="3"/>
      <c r="U898" s="3"/>
      <c r="V898" s="3"/>
      <c r="W898" s="3"/>
      <c r="X898" s="3"/>
      <c r="Y898" s="3"/>
      <c r="Z898" s="3"/>
      <c r="AA898" s="7" t="s">
        <v>1577</v>
      </c>
      <c r="AB898" s="8">
        <v>0</v>
      </c>
      <c r="AC898" s="127" t="str">
        <f t="shared" si="64"/>
        <v>БПН</v>
      </c>
    </row>
    <row r="899" spans="1:29" s="112" customFormat="1" ht="15.6" x14ac:dyDescent="0.3">
      <c r="A899" s="29">
        <v>896</v>
      </c>
      <c r="B899" s="2" t="s">
        <v>27</v>
      </c>
      <c r="C899" s="52" t="s">
        <v>28</v>
      </c>
      <c r="D899" s="2"/>
      <c r="E899" s="2"/>
      <c r="F899" s="3" t="s">
        <v>8840</v>
      </c>
      <c r="G899" s="3">
        <v>5000005312</v>
      </c>
      <c r="H899" s="3" t="s">
        <v>30</v>
      </c>
      <c r="I899" s="4" t="s">
        <v>8841</v>
      </c>
      <c r="J899" s="3" t="s">
        <v>185</v>
      </c>
      <c r="K899" s="5">
        <v>20</v>
      </c>
      <c r="L899" s="5">
        <v>5623.2</v>
      </c>
      <c r="M899" s="21">
        <f t="shared" si="66"/>
        <v>112464</v>
      </c>
      <c r="N899" s="21">
        <f t="shared" si="65"/>
        <v>125959.68000000001</v>
      </c>
      <c r="O899" s="3"/>
      <c r="P899" s="3"/>
      <c r="Q899" s="3"/>
      <c r="R899" s="3"/>
      <c r="S899" s="6"/>
      <c r="T899" s="3"/>
      <c r="U899" s="3"/>
      <c r="V899" s="3"/>
      <c r="W899" s="3"/>
      <c r="X899" s="3"/>
      <c r="Y899" s="3"/>
      <c r="Z899" s="3"/>
      <c r="AA899" s="7" t="s">
        <v>1577</v>
      </c>
      <c r="AB899" s="8">
        <v>0</v>
      </c>
      <c r="AC899" s="127" t="str">
        <f t="shared" si="64"/>
        <v>БПН</v>
      </c>
    </row>
    <row r="900" spans="1:29" s="112" customFormat="1" ht="15.6" x14ac:dyDescent="0.3">
      <c r="A900" s="29">
        <v>897</v>
      </c>
      <c r="B900" s="2" t="s">
        <v>27</v>
      </c>
      <c r="C900" s="52" t="s">
        <v>28</v>
      </c>
      <c r="D900" s="2"/>
      <c r="E900" s="2"/>
      <c r="F900" s="3" t="s">
        <v>219</v>
      </c>
      <c r="G900" s="3">
        <v>5000031047</v>
      </c>
      <c r="H900" s="3" t="s">
        <v>30</v>
      </c>
      <c r="I900" s="4" t="s">
        <v>8842</v>
      </c>
      <c r="J900" s="3" t="s">
        <v>185</v>
      </c>
      <c r="K900" s="5">
        <v>15</v>
      </c>
      <c r="L900" s="5">
        <v>37780</v>
      </c>
      <c r="M900" s="21">
        <f t="shared" si="66"/>
        <v>566700</v>
      </c>
      <c r="N900" s="21">
        <f t="shared" si="65"/>
        <v>634704.00000000012</v>
      </c>
      <c r="O900" s="3"/>
      <c r="P900" s="3"/>
      <c r="Q900" s="3"/>
      <c r="R900" s="3"/>
      <c r="S900" s="6"/>
      <c r="T900" s="3"/>
      <c r="U900" s="3"/>
      <c r="V900" s="3"/>
      <c r="W900" s="3"/>
      <c r="X900" s="3"/>
      <c r="Y900" s="3"/>
      <c r="Z900" s="3"/>
      <c r="AA900" s="7" t="s">
        <v>1577</v>
      </c>
      <c r="AB900" s="8">
        <v>0</v>
      </c>
      <c r="AC900" s="127" t="str">
        <f t="shared" si="64"/>
        <v>БПН</v>
      </c>
    </row>
    <row r="901" spans="1:29" s="112" customFormat="1" ht="15.6" x14ac:dyDescent="0.3">
      <c r="A901" s="29">
        <v>898</v>
      </c>
      <c r="B901" s="2" t="s">
        <v>27</v>
      </c>
      <c r="C901" s="52" t="s">
        <v>28</v>
      </c>
      <c r="D901" s="2"/>
      <c r="E901" s="2"/>
      <c r="F901" s="3" t="s">
        <v>8843</v>
      </c>
      <c r="G901" s="3">
        <v>5000000089</v>
      </c>
      <c r="H901" s="3" t="s">
        <v>30</v>
      </c>
      <c r="I901" s="4" t="s">
        <v>8844</v>
      </c>
      <c r="J901" s="3" t="s">
        <v>185</v>
      </c>
      <c r="K901" s="5">
        <v>8</v>
      </c>
      <c r="L901" s="5">
        <v>37791.300000000003</v>
      </c>
      <c r="M901" s="21">
        <f t="shared" si="66"/>
        <v>302330.40000000002</v>
      </c>
      <c r="N901" s="21">
        <f t="shared" si="65"/>
        <v>338610.04800000007</v>
      </c>
      <c r="O901" s="3"/>
      <c r="P901" s="3"/>
      <c r="Q901" s="3"/>
      <c r="R901" s="3"/>
      <c r="S901" s="6"/>
      <c r="T901" s="3"/>
      <c r="U901" s="3"/>
      <c r="V901" s="3"/>
      <c r="W901" s="3"/>
      <c r="X901" s="3"/>
      <c r="Y901" s="3"/>
      <c r="Z901" s="3"/>
      <c r="AA901" s="7" t="s">
        <v>1577</v>
      </c>
      <c r="AB901" s="8">
        <v>0</v>
      </c>
      <c r="AC901" s="127" t="str">
        <f t="shared" si="64"/>
        <v>БПН</v>
      </c>
    </row>
    <row r="902" spans="1:29" s="112" customFormat="1" ht="15.6" x14ac:dyDescent="0.3">
      <c r="A902" s="29">
        <v>899</v>
      </c>
      <c r="B902" s="2" t="s">
        <v>27</v>
      </c>
      <c r="C902" s="52" t="s">
        <v>28</v>
      </c>
      <c r="D902" s="2"/>
      <c r="E902" s="2"/>
      <c r="F902" s="3" t="s">
        <v>1564</v>
      </c>
      <c r="G902" s="3">
        <v>5000013299</v>
      </c>
      <c r="H902" s="3" t="s">
        <v>30</v>
      </c>
      <c r="I902" s="4" t="s">
        <v>8845</v>
      </c>
      <c r="J902" s="3" t="s">
        <v>185</v>
      </c>
      <c r="K902" s="5">
        <v>3</v>
      </c>
      <c r="L902" s="5">
        <v>57396</v>
      </c>
      <c r="M902" s="21">
        <f t="shared" si="66"/>
        <v>172188</v>
      </c>
      <c r="N902" s="21">
        <f t="shared" si="65"/>
        <v>192850.56000000003</v>
      </c>
      <c r="O902" s="3"/>
      <c r="P902" s="3"/>
      <c r="Q902" s="3"/>
      <c r="R902" s="3"/>
      <c r="S902" s="6"/>
      <c r="T902" s="3"/>
      <c r="U902" s="3"/>
      <c r="V902" s="3"/>
      <c r="W902" s="3"/>
      <c r="X902" s="3"/>
      <c r="Y902" s="3"/>
      <c r="Z902" s="3"/>
      <c r="AA902" s="7" t="s">
        <v>1577</v>
      </c>
      <c r="AB902" s="8">
        <v>0</v>
      </c>
      <c r="AC902" s="127" t="str">
        <f t="shared" si="64"/>
        <v>БПН</v>
      </c>
    </row>
    <row r="903" spans="1:29" s="112" customFormat="1" ht="15.6" x14ac:dyDescent="0.3">
      <c r="A903" s="29">
        <v>900</v>
      </c>
      <c r="B903" s="2" t="s">
        <v>27</v>
      </c>
      <c r="C903" s="52" t="s">
        <v>28</v>
      </c>
      <c r="D903" s="2"/>
      <c r="E903" s="2"/>
      <c r="F903" s="3" t="s">
        <v>1564</v>
      </c>
      <c r="G903" s="3">
        <v>5000013297</v>
      </c>
      <c r="H903" s="3" t="s">
        <v>30</v>
      </c>
      <c r="I903" s="4" t="s">
        <v>8846</v>
      </c>
      <c r="J903" s="3" t="s">
        <v>185</v>
      </c>
      <c r="K903" s="5">
        <v>3</v>
      </c>
      <c r="L903" s="5">
        <v>57396</v>
      </c>
      <c r="M903" s="21">
        <f t="shared" si="66"/>
        <v>172188</v>
      </c>
      <c r="N903" s="21">
        <f t="shared" si="65"/>
        <v>192850.56000000003</v>
      </c>
      <c r="O903" s="3"/>
      <c r="P903" s="3"/>
      <c r="Q903" s="3"/>
      <c r="R903" s="3"/>
      <c r="S903" s="6"/>
      <c r="T903" s="3"/>
      <c r="U903" s="3"/>
      <c r="V903" s="3"/>
      <c r="W903" s="3"/>
      <c r="X903" s="3"/>
      <c r="Y903" s="3"/>
      <c r="Z903" s="3"/>
      <c r="AA903" s="7" t="s">
        <v>1577</v>
      </c>
      <c r="AB903" s="8">
        <v>0</v>
      </c>
      <c r="AC903" s="127" t="str">
        <f t="shared" si="64"/>
        <v>БПН</v>
      </c>
    </row>
    <row r="904" spans="1:29" s="112" customFormat="1" ht="15.6" x14ac:dyDescent="0.3">
      <c r="A904" s="29">
        <v>901</v>
      </c>
      <c r="B904" s="2" t="s">
        <v>27</v>
      </c>
      <c r="C904" s="52" t="s">
        <v>28</v>
      </c>
      <c r="D904" s="2"/>
      <c r="E904" s="2"/>
      <c r="F904" s="3" t="s">
        <v>1564</v>
      </c>
      <c r="G904" s="3">
        <v>5000020880</v>
      </c>
      <c r="H904" s="3" t="s">
        <v>30</v>
      </c>
      <c r="I904" s="4" t="s">
        <v>8847</v>
      </c>
      <c r="J904" s="3" t="s">
        <v>185</v>
      </c>
      <c r="K904" s="5">
        <v>3</v>
      </c>
      <c r="L904" s="5">
        <v>57396</v>
      </c>
      <c r="M904" s="21">
        <f t="shared" si="66"/>
        <v>172188</v>
      </c>
      <c r="N904" s="21">
        <f t="shared" si="65"/>
        <v>192850.56000000003</v>
      </c>
      <c r="O904" s="3"/>
      <c r="P904" s="3"/>
      <c r="Q904" s="3"/>
      <c r="R904" s="3"/>
      <c r="S904" s="6"/>
      <c r="T904" s="3"/>
      <c r="U904" s="3"/>
      <c r="V904" s="3"/>
      <c r="W904" s="3"/>
      <c r="X904" s="3"/>
      <c r="Y904" s="3"/>
      <c r="Z904" s="3"/>
      <c r="AA904" s="7" t="s">
        <v>1577</v>
      </c>
      <c r="AB904" s="8">
        <v>0</v>
      </c>
      <c r="AC904" s="127" t="str">
        <f t="shared" si="64"/>
        <v>БПН</v>
      </c>
    </row>
    <row r="905" spans="1:29" s="112" customFormat="1" ht="15.6" x14ac:dyDescent="0.3">
      <c r="A905" s="29">
        <v>902</v>
      </c>
      <c r="B905" s="2" t="s">
        <v>27</v>
      </c>
      <c r="C905" s="52" t="s">
        <v>28</v>
      </c>
      <c r="D905" s="2"/>
      <c r="E905" s="2"/>
      <c r="F905" s="3" t="s">
        <v>1564</v>
      </c>
      <c r="G905" s="3">
        <v>5000020880</v>
      </c>
      <c r="H905" s="3" t="s">
        <v>30</v>
      </c>
      <c r="I905" s="4" t="s">
        <v>8848</v>
      </c>
      <c r="J905" s="3" t="s">
        <v>185</v>
      </c>
      <c r="K905" s="5">
        <v>3</v>
      </c>
      <c r="L905" s="5">
        <v>57396</v>
      </c>
      <c r="M905" s="21">
        <f t="shared" si="66"/>
        <v>172188</v>
      </c>
      <c r="N905" s="21">
        <f t="shared" si="65"/>
        <v>192850.56000000003</v>
      </c>
      <c r="O905" s="3"/>
      <c r="P905" s="3"/>
      <c r="Q905" s="3"/>
      <c r="R905" s="3"/>
      <c r="S905" s="6"/>
      <c r="T905" s="3"/>
      <c r="U905" s="3"/>
      <c r="V905" s="3"/>
      <c r="W905" s="3"/>
      <c r="X905" s="3"/>
      <c r="Y905" s="3"/>
      <c r="Z905" s="3"/>
      <c r="AA905" s="7" t="s">
        <v>1577</v>
      </c>
      <c r="AB905" s="8">
        <v>0</v>
      </c>
      <c r="AC905" s="127" t="str">
        <f t="shared" si="64"/>
        <v>БПН</v>
      </c>
    </row>
    <row r="906" spans="1:29" s="112" customFormat="1" ht="31.2" x14ac:dyDescent="0.3">
      <c r="A906" s="29">
        <v>903</v>
      </c>
      <c r="B906" s="2" t="s">
        <v>27</v>
      </c>
      <c r="C906" s="52" t="s">
        <v>28</v>
      </c>
      <c r="D906" s="2"/>
      <c r="E906" s="2"/>
      <c r="F906" s="3" t="s">
        <v>8849</v>
      </c>
      <c r="G906" s="3">
        <v>5000055034</v>
      </c>
      <c r="H906" s="3" t="s">
        <v>30</v>
      </c>
      <c r="I906" s="4" t="s">
        <v>8850</v>
      </c>
      <c r="J906" s="3" t="s">
        <v>185</v>
      </c>
      <c r="K906" s="5">
        <v>1</v>
      </c>
      <c r="L906" s="5">
        <v>251086.26</v>
      </c>
      <c r="M906" s="21">
        <f t="shared" si="66"/>
        <v>251086.26</v>
      </c>
      <c r="N906" s="21">
        <f t="shared" si="65"/>
        <v>281216.61120000004</v>
      </c>
      <c r="O906" s="3"/>
      <c r="P906" s="3"/>
      <c r="Q906" s="3"/>
      <c r="R906" s="3"/>
      <c r="S906" s="6"/>
      <c r="T906" s="3"/>
      <c r="U906" s="3"/>
      <c r="V906" s="3"/>
      <c r="W906" s="3"/>
      <c r="X906" s="3"/>
      <c r="Y906" s="3"/>
      <c r="Z906" s="3"/>
      <c r="AA906" s="7" t="s">
        <v>1577</v>
      </c>
      <c r="AB906" s="8">
        <v>0</v>
      </c>
      <c r="AC906" s="127" t="str">
        <f t="shared" si="64"/>
        <v>БПН</v>
      </c>
    </row>
    <row r="907" spans="1:29" s="112" customFormat="1" ht="15.6" x14ac:dyDescent="0.3">
      <c r="A907" s="29">
        <v>904</v>
      </c>
      <c r="B907" s="2" t="s">
        <v>27</v>
      </c>
      <c r="C907" s="52" t="s">
        <v>28</v>
      </c>
      <c r="D907" s="2"/>
      <c r="E907" s="2"/>
      <c r="F907" s="3" t="s">
        <v>8851</v>
      </c>
      <c r="G907" s="3">
        <v>5000055291</v>
      </c>
      <c r="H907" s="3" t="s">
        <v>30</v>
      </c>
      <c r="I907" s="4" t="s">
        <v>8852</v>
      </c>
      <c r="J907" s="3" t="s">
        <v>185</v>
      </c>
      <c r="K907" s="5">
        <v>4</v>
      </c>
      <c r="L907" s="5">
        <v>12288.24</v>
      </c>
      <c r="M907" s="21">
        <f t="shared" si="66"/>
        <v>49152.959999999999</v>
      </c>
      <c r="N907" s="21">
        <f t="shared" si="65"/>
        <v>55051.315200000005</v>
      </c>
      <c r="O907" s="3"/>
      <c r="P907" s="3"/>
      <c r="Q907" s="3"/>
      <c r="R907" s="3"/>
      <c r="S907" s="6"/>
      <c r="T907" s="3"/>
      <c r="U907" s="3"/>
      <c r="V907" s="3"/>
      <c r="W907" s="3"/>
      <c r="X907" s="3"/>
      <c r="Y907" s="3"/>
      <c r="Z907" s="3"/>
      <c r="AA907" s="7" t="s">
        <v>1577</v>
      </c>
      <c r="AB907" s="8">
        <v>0</v>
      </c>
      <c r="AC907" s="127" t="str">
        <f t="shared" si="64"/>
        <v>БПН</v>
      </c>
    </row>
    <row r="908" spans="1:29" s="112" customFormat="1" ht="15.6" x14ac:dyDescent="0.3">
      <c r="A908" s="29">
        <v>905</v>
      </c>
      <c r="B908" s="2" t="s">
        <v>27</v>
      </c>
      <c r="C908" s="52" t="s">
        <v>28</v>
      </c>
      <c r="D908" s="2"/>
      <c r="E908" s="2"/>
      <c r="F908" s="3" t="s">
        <v>222</v>
      </c>
      <c r="G908" s="3">
        <v>4000000663</v>
      </c>
      <c r="H908" s="3" t="s">
        <v>30</v>
      </c>
      <c r="I908" s="4" t="s">
        <v>8853</v>
      </c>
      <c r="J908" s="3" t="s">
        <v>185</v>
      </c>
      <c r="K908" s="5">
        <v>4</v>
      </c>
      <c r="L908" s="5">
        <v>67380.600000000006</v>
      </c>
      <c r="M908" s="21">
        <f t="shared" si="66"/>
        <v>269522.40000000002</v>
      </c>
      <c r="N908" s="21">
        <f t="shared" si="65"/>
        <v>301865.08800000005</v>
      </c>
      <c r="O908" s="3"/>
      <c r="P908" s="3"/>
      <c r="Q908" s="3"/>
      <c r="R908" s="3"/>
      <c r="S908" s="6"/>
      <c r="T908" s="3"/>
      <c r="U908" s="3"/>
      <c r="V908" s="3"/>
      <c r="W908" s="3"/>
      <c r="X908" s="3"/>
      <c r="Y908" s="3"/>
      <c r="Z908" s="3"/>
      <c r="AA908" s="7" t="s">
        <v>1577</v>
      </c>
      <c r="AB908" s="8">
        <v>0</v>
      </c>
      <c r="AC908" s="127" t="str">
        <f t="shared" si="64"/>
        <v>БПН</v>
      </c>
    </row>
    <row r="909" spans="1:29" s="112" customFormat="1" ht="15.6" x14ac:dyDescent="0.3">
      <c r="A909" s="29">
        <v>906</v>
      </c>
      <c r="B909" s="2" t="s">
        <v>27</v>
      </c>
      <c r="C909" s="52" t="s">
        <v>28</v>
      </c>
      <c r="D909" s="2"/>
      <c r="E909" s="2" t="s">
        <v>9728</v>
      </c>
      <c r="F909" s="3" t="s">
        <v>237</v>
      </c>
      <c r="G909" s="3">
        <v>5000014339</v>
      </c>
      <c r="H909" s="3" t="s">
        <v>34</v>
      </c>
      <c r="I909" s="4" t="s">
        <v>8854</v>
      </c>
      <c r="J909" s="3" t="s">
        <v>32</v>
      </c>
      <c r="K909" s="5">
        <v>700</v>
      </c>
      <c r="L909" s="5">
        <v>1866.24</v>
      </c>
      <c r="M909" s="21">
        <f>K909*L909-933120</f>
        <v>373248</v>
      </c>
      <c r="N909" s="21">
        <f t="shared" si="65"/>
        <v>418037.76000000007</v>
      </c>
      <c r="O909" s="3"/>
      <c r="P909" s="3"/>
      <c r="Q909" s="3"/>
      <c r="R909" s="3"/>
      <c r="S909" s="6"/>
      <c r="T909" s="3"/>
      <c r="U909" s="3"/>
      <c r="V909" s="3"/>
      <c r="W909" s="3"/>
      <c r="X909" s="3"/>
      <c r="Y909" s="3"/>
      <c r="Z909" s="3"/>
      <c r="AA909" s="7" t="s">
        <v>1577</v>
      </c>
      <c r="AB909" s="8">
        <v>0</v>
      </c>
      <c r="AC909" s="127" t="str">
        <f t="shared" si="64"/>
        <v>БПН</v>
      </c>
    </row>
    <row r="910" spans="1:29" s="112" customFormat="1" ht="15.6" x14ac:dyDescent="0.3">
      <c r="A910" s="29">
        <v>907</v>
      </c>
      <c r="B910" s="2" t="s">
        <v>27</v>
      </c>
      <c r="C910" s="52" t="s">
        <v>28</v>
      </c>
      <c r="D910" s="2"/>
      <c r="E910" s="2"/>
      <c r="F910" s="3" t="s">
        <v>243</v>
      </c>
      <c r="G910" s="3">
        <v>5000007422</v>
      </c>
      <c r="H910" s="3" t="s">
        <v>38</v>
      </c>
      <c r="I910" s="4" t="s">
        <v>8855</v>
      </c>
      <c r="J910" s="3" t="s">
        <v>200</v>
      </c>
      <c r="K910" s="5">
        <v>4</v>
      </c>
      <c r="L910" s="5">
        <v>31026.240000000002</v>
      </c>
      <c r="M910" s="21">
        <f t="shared" si="66"/>
        <v>124104.96000000001</v>
      </c>
      <c r="N910" s="21">
        <f t="shared" si="65"/>
        <v>138997.55520000003</v>
      </c>
      <c r="O910" s="3"/>
      <c r="P910" s="3"/>
      <c r="Q910" s="3"/>
      <c r="R910" s="3"/>
      <c r="S910" s="6"/>
      <c r="T910" s="3"/>
      <c r="U910" s="3"/>
      <c r="V910" s="3"/>
      <c r="W910" s="3"/>
      <c r="X910" s="3"/>
      <c r="Y910" s="3"/>
      <c r="Z910" s="3"/>
      <c r="AA910" s="7" t="s">
        <v>1577</v>
      </c>
      <c r="AB910" s="8">
        <v>0</v>
      </c>
      <c r="AC910" s="127" t="str">
        <f t="shared" si="64"/>
        <v>БПН</v>
      </c>
    </row>
    <row r="911" spans="1:29" s="112" customFormat="1" ht="15.6" x14ac:dyDescent="0.3">
      <c r="A911" s="29">
        <v>908</v>
      </c>
      <c r="B911" s="2" t="s">
        <v>27</v>
      </c>
      <c r="C911" s="52" t="s">
        <v>28</v>
      </c>
      <c r="D911" s="2"/>
      <c r="E911" s="2"/>
      <c r="F911" s="3" t="s">
        <v>8856</v>
      </c>
      <c r="G911" s="3">
        <v>5000006533</v>
      </c>
      <c r="H911" s="3" t="s">
        <v>34</v>
      </c>
      <c r="I911" s="4" t="s">
        <v>8857</v>
      </c>
      <c r="J911" s="3" t="s">
        <v>185</v>
      </c>
      <c r="K911" s="5">
        <v>400</v>
      </c>
      <c r="L911" s="5">
        <v>1620</v>
      </c>
      <c r="M911" s="21">
        <f t="shared" si="66"/>
        <v>648000</v>
      </c>
      <c r="N911" s="21">
        <f t="shared" si="65"/>
        <v>725760.00000000012</v>
      </c>
      <c r="O911" s="3"/>
      <c r="P911" s="3"/>
      <c r="Q911" s="3"/>
      <c r="R911" s="3"/>
      <c r="S911" s="6"/>
      <c r="T911" s="3"/>
      <c r="U911" s="3"/>
      <c r="V911" s="3"/>
      <c r="W911" s="3"/>
      <c r="X911" s="3"/>
      <c r="Y911" s="3"/>
      <c r="Z911" s="3"/>
      <c r="AA911" s="7" t="s">
        <v>1577</v>
      </c>
      <c r="AB911" s="8">
        <v>0</v>
      </c>
      <c r="AC911" s="127" t="str">
        <f t="shared" si="64"/>
        <v>БПН</v>
      </c>
    </row>
    <row r="912" spans="1:29" s="112" customFormat="1" ht="15.6" x14ac:dyDescent="0.3">
      <c r="A912" s="29">
        <v>909</v>
      </c>
      <c r="B912" s="2" t="s">
        <v>27</v>
      </c>
      <c r="C912" s="52" t="s">
        <v>28</v>
      </c>
      <c r="D912" s="2"/>
      <c r="E912" s="2"/>
      <c r="F912" s="3" t="s">
        <v>272</v>
      </c>
      <c r="G912" s="3">
        <v>5000012575</v>
      </c>
      <c r="H912" s="3" t="s">
        <v>55</v>
      </c>
      <c r="I912" s="4" t="s">
        <v>8858</v>
      </c>
      <c r="J912" s="3" t="s">
        <v>185</v>
      </c>
      <c r="K912" s="5">
        <v>20</v>
      </c>
      <c r="L912" s="5">
        <v>415</v>
      </c>
      <c r="M912" s="21">
        <f t="shared" si="66"/>
        <v>8300</v>
      </c>
      <c r="N912" s="21">
        <f t="shared" si="65"/>
        <v>9296</v>
      </c>
      <c r="O912" s="3"/>
      <c r="P912" s="3"/>
      <c r="Q912" s="3"/>
      <c r="R912" s="3"/>
      <c r="S912" s="6"/>
      <c r="T912" s="3"/>
      <c r="U912" s="3"/>
      <c r="V912" s="3"/>
      <c r="W912" s="3"/>
      <c r="X912" s="3"/>
      <c r="Y912" s="3"/>
      <c r="Z912" s="3"/>
      <c r="AA912" s="7" t="s">
        <v>1577</v>
      </c>
      <c r="AB912" s="8">
        <v>0</v>
      </c>
      <c r="AC912" s="127" t="str">
        <f t="shared" si="64"/>
        <v>БПН</v>
      </c>
    </row>
    <row r="913" spans="1:29" s="112" customFormat="1" ht="15.6" x14ac:dyDescent="0.3">
      <c r="A913" s="29">
        <v>910</v>
      </c>
      <c r="B913" s="2" t="s">
        <v>27</v>
      </c>
      <c r="C913" s="52" t="s">
        <v>28</v>
      </c>
      <c r="D913" s="2"/>
      <c r="E913" s="2"/>
      <c r="F913" s="3" t="s">
        <v>272</v>
      </c>
      <c r="G913" s="3">
        <v>5000000698</v>
      </c>
      <c r="H913" s="3" t="s">
        <v>55</v>
      </c>
      <c r="I913" s="4" t="s">
        <v>8859</v>
      </c>
      <c r="J913" s="3" t="s">
        <v>185</v>
      </c>
      <c r="K913" s="5">
        <v>20</v>
      </c>
      <c r="L913" s="5">
        <v>811.8</v>
      </c>
      <c r="M913" s="21">
        <f t="shared" si="66"/>
        <v>16236</v>
      </c>
      <c r="N913" s="21">
        <f t="shared" si="65"/>
        <v>18184.320000000003</v>
      </c>
      <c r="O913" s="3"/>
      <c r="P913" s="3"/>
      <c r="Q913" s="3"/>
      <c r="R913" s="3"/>
      <c r="S913" s="6"/>
      <c r="T913" s="3"/>
      <c r="U913" s="3"/>
      <c r="V913" s="3"/>
      <c r="W913" s="3"/>
      <c r="X913" s="3"/>
      <c r="Y913" s="3"/>
      <c r="Z913" s="3"/>
      <c r="AA913" s="7" t="s">
        <v>1577</v>
      </c>
      <c r="AB913" s="8">
        <v>0</v>
      </c>
      <c r="AC913" s="127" t="str">
        <f t="shared" si="64"/>
        <v>БПН</v>
      </c>
    </row>
    <row r="914" spans="1:29" s="112" customFormat="1" ht="15.6" x14ac:dyDescent="0.3">
      <c r="A914" s="29">
        <v>911</v>
      </c>
      <c r="B914" s="2" t="s">
        <v>27</v>
      </c>
      <c r="C914" s="52" t="s">
        <v>28</v>
      </c>
      <c r="D914" s="2"/>
      <c r="E914" s="2"/>
      <c r="F914" s="3" t="s">
        <v>318</v>
      </c>
      <c r="G914" s="3">
        <v>5000002055</v>
      </c>
      <c r="H914" s="3" t="s">
        <v>55</v>
      </c>
      <c r="I914" s="4" t="s">
        <v>8860</v>
      </c>
      <c r="J914" s="3" t="s">
        <v>185</v>
      </c>
      <c r="K914" s="5">
        <v>10</v>
      </c>
      <c r="L914" s="5">
        <v>40824</v>
      </c>
      <c r="M914" s="21">
        <f t="shared" si="66"/>
        <v>408240</v>
      </c>
      <c r="N914" s="21">
        <f t="shared" si="65"/>
        <v>457228.80000000005</v>
      </c>
      <c r="O914" s="3"/>
      <c r="P914" s="3"/>
      <c r="Q914" s="3"/>
      <c r="R914" s="3"/>
      <c r="S914" s="6"/>
      <c r="T914" s="3"/>
      <c r="U914" s="3"/>
      <c r="V914" s="3"/>
      <c r="W914" s="3"/>
      <c r="X914" s="3"/>
      <c r="Y914" s="3"/>
      <c r="Z914" s="3"/>
      <c r="AA914" s="7" t="s">
        <v>1577</v>
      </c>
      <c r="AB914" s="8">
        <v>0</v>
      </c>
      <c r="AC914" s="127" t="str">
        <f t="shared" si="64"/>
        <v>БПН</v>
      </c>
    </row>
    <row r="915" spans="1:29" s="112" customFormat="1" ht="15.6" x14ac:dyDescent="0.3">
      <c r="A915" s="29">
        <v>912</v>
      </c>
      <c r="B915" s="2" t="s">
        <v>27</v>
      </c>
      <c r="C915" s="52" t="s">
        <v>28</v>
      </c>
      <c r="D915" s="2"/>
      <c r="E915" s="2"/>
      <c r="F915" s="3" t="s">
        <v>318</v>
      </c>
      <c r="G915" s="3">
        <v>5000003183</v>
      </c>
      <c r="H915" s="3" t="s">
        <v>55</v>
      </c>
      <c r="I915" s="4" t="s">
        <v>8861</v>
      </c>
      <c r="J915" s="3" t="s">
        <v>200</v>
      </c>
      <c r="K915" s="5">
        <v>8</v>
      </c>
      <c r="L915" s="5">
        <v>524.88</v>
      </c>
      <c r="M915" s="21">
        <f t="shared" si="66"/>
        <v>4199.04</v>
      </c>
      <c r="N915" s="21">
        <f t="shared" si="65"/>
        <v>4702.9248000000007</v>
      </c>
      <c r="O915" s="3"/>
      <c r="P915" s="3"/>
      <c r="Q915" s="3"/>
      <c r="R915" s="3"/>
      <c r="S915" s="6"/>
      <c r="T915" s="3"/>
      <c r="U915" s="3"/>
      <c r="V915" s="3"/>
      <c r="W915" s="3"/>
      <c r="X915" s="3"/>
      <c r="Y915" s="3"/>
      <c r="Z915" s="3"/>
      <c r="AA915" s="7" t="s">
        <v>1577</v>
      </c>
      <c r="AB915" s="8">
        <v>0</v>
      </c>
      <c r="AC915" s="127" t="str">
        <f t="shared" si="64"/>
        <v>БПН</v>
      </c>
    </row>
    <row r="916" spans="1:29" s="112" customFormat="1" ht="15.6" x14ac:dyDescent="0.3">
      <c r="A916" s="29">
        <v>913</v>
      </c>
      <c r="B916" s="2" t="s">
        <v>27</v>
      </c>
      <c r="C916" s="52" t="s">
        <v>28</v>
      </c>
      <c r="D916" s="2"/>
      <c r="E916" s="2"/>
      <c r="F916" s="3" t="s">
        <v>318</v>
      </c>
      <c r="G916" s="3">
        <v>5000002055</v>
      </c>
      <c r="H916" s="3" t="s">
        <v>55</v>
      </c>
      <c r="I916" s="4" t="s">
        <v>8862</v>
      </c>
      <c r="J916" s="3" t="s">
        <v>200</v>
      </c>
      <c r="K916" s="5">
        <v>2</v>
      </c>
      <c r="L916" s="5">
        <v>13770</v>
      </c>
      <c r="M916" s="21">
        <f t="shared" si="66"/>
        <v>27540</v>
      </c>
      <c r="N916" s="21">
        <f t="shared" si="65"/>
        <v>30844.800000000003</v>
      </c>
      <c r="O916" s="3"/>
      <c r="P916" s="3"/>
      <c r="Q916" s="3"/>
      <c r="R916" s="3"/>
      <c r="S916" s="6"/>
      <c r="T916" s="3"/>
      <c r="U916" s="3"/>
      <c r="V916" s="3"/>
      <c r="W916" s="3"/>
      <c r="X916" s="3"/>
      <c r="Y916" s="3"/>
      <c r="Z916" s="3"/>
      <c r="AA916" s="7" t="s">
        <v>1577</v>
      </c>
      <c r="AB916" s="8">
        <v>0</v>
      </c>
      <c r="AC916" s="127" t="str">
        <f t="shared" si="64"/>
        <v>БПН</v>
      </c>
    </row>
    <row r="917" spans="1:29" s="112" customFormat="1" ht="15.6" x14ac:dyDescent="0.3">
      <c r="A917" s="29">
        <v>914</v>
      </c>
      <c r="B917" s="2" t="s">
        <v>27</v>
      </c>
      <c r="C917" s="52" t="s">
        <v>28</v>
      </c>
      <c r="D917" s="2"/>
      <c r="E917" s="2"/>
      <c r="F917" s="3" t="s">
        <v>8863</v>
      </c>
      <c r="G917" s="3">
        <v>5000010499</v>
      </c>
      <c r="H917" s="3" t="s">
        <v>55</v>
      </c>
      <c r="I917" s="4" t="s">
        <v>8864</v>
      </c>
      <c r="J917" s="3" t="s">
        <v>185</v>
      </c>
      <c r="K917" s="5">
        <v>6</v>
      </c>
      <c r="L917" s="5">
        <v>2279</v>
      </c>
      <c r="M917" s="21">
        <f t="shared" si="66"/>
        <v>13674</v>
      </c>
      <c r="N917" s="21">
        <f t="shared" si="65"/>
        <v>15314.880000000001</v>
      </c>
      <c r="O917" s="3"/>
      <c r="P917" s="3"/>
      <c r="Q917" s="3"/>
      <c r="R917" s="3"/>
      <c r="S917" s="6"/>
      <c r="T917" s="3"/>
      <c r="U917" s="3"/>
      <c r="V917" s="3"/>
      <c r="W917" s="3"/>
      <c r="X917" s="3"/>
      <c r="Y917" s="3"/>
      <c r="Z917" s="3"/>
      <c r="AA917" s="7" t="s">
        <v>1577</v>
      </c>
      <c r="AB917" s="8">
        <v>0</v>
      </c>
      <c r="AC917" s="127" t="str">
        <f t="shared" si="64"/>
        <v>БПН</v>
      </c>
    </row>
    <row r="918" spans="1:29" s="112" customFormat="1" ht="15.6" x14ac:dyDescent="0.3">
      <c r="A918" s="29">
        <v>915</v>
      </c>
      <c r="B918" s="2" t="s">
        <v>27</v>
      </c>
      <c r="C918" s="52" t="s">
        <v>28</v>
      </c>
      <c r="D918" s="2"/>
      <c r="E918" s="2"/>
      <c r="F918" s="3" t="s">
        <v>318</v>
      </c>
      <c r="G918" s="3">
        <v>5000002055</v>
      </c>
      <c r="H918" s="3" t="s">
        <v>55</v>
      </c>
      <c r="I918" s="4" t="s">
        <v>8865</v>
      </c>
      <c r="J918" s="3" t="s">
        <v>185</v>
      </c>
      <c r="K918" s="5">
        <v>5</v>
      </c>
      <c r="L918" s="5">
        <v>3727.81</v>
      </c>
      <c r="M918" s="21">
        <f t="shared" si="66"/>
        <v>18639.05</v>
      </c>
      <c r="N918" s="21">
        <f t="shared" si="65"/>
        <v>20875.736000000001</v>
      </c>
      <c r="O918" s="3"/>
      <c r="P918" s="3"/>
      <c r="Q918" s="3"/>
      <c r="R918" s="3"/>
      <c r="S918" s="6"/>
      <c r="T918" s="3"/>
      <c r="U918" s="3"/>
      <c r="V918" s="3"/>
      <c r="W918" s="3"/>
      <c r="X918" s="3"/>
      <c r="Y918" s="3"/>
      <c r="Z918" s="3"/>
      <c r="AA918" s="7" t="s">
        <v>1577</v>
      </c>
      <c r="AB918" s="8">
        <v>0</v>
      </c>
      <c r="AC918" s="127" t="str">
        <f t="shared" si="64"/>
        <v>БПН</v>
      </c>
    </row>
    <row r="919" spans="1:29" s="112" customFormat="1" ht="15.6" x14ac:dyDescent="0.3">
      <c r="A919" s="29">
        <v>916</v>
      </c>
      <c r="B919" s="2" t="s">
        <v>27</v>
      </c>
      <c r="C919" s="52" t="s">
        <v>28</v>
      </c>
      <c r="D919" s="2"/>
      <c r="E919" s="2"/>
      <c r="F919" s="3" t="s">
        <v>320</v>
      </c>
      <c r="G919" s="3">
        <v>5000012709</v>
      </c>
      <c r="H919" s="3" t="s">
        <v>55</v>
      </c>
      <c r="I919" s="4" t="s">
        <v>8866</v>
      </c>
      <c r="J919" s="3" t="s">
        <v>200</v>
      </c>
      <c r="K919" s="5">
        <v>3</v>
      </c>
      <c r="L919" s="5">
        <v>5832</v>
      </c>
      <c r="M919" s="21">
        <f t="shared" si="66"/>
        <v>17496</v>
      </c>
      <c r="N919" s="21">
        <f t="shared" si="65"/>
        <v>19595.52</v>
      </c>
      <c r="O919" s="3"/>
      <c r="P919" s="3"/>
      <c r="Q919" s="3"/>
      <c r="R919" s="3"/>
      <c r="S919" s="6"/>
      <c r="T919" s="3"/>
      <c r="U919" s="3"/>
      <c r="V919" s="3"/>
      <c r="W919" s="3"/>
      <c r="X919" s="3"/>
      <c r="Y919" s="3"/>
      <c r="Z919" s="3"/>
      <c r="AA919" s="7" t="s">
        <v>1577</v>
      </c>
      <c r="AB919" s="8">
        <v>0</v>
      </c>
      <c r="AC919" s="127" t="str">
        <f t="shared" si="64"/>
        <v>БПН</v>
      </c>
    </row>
    <row r="920" spans="1:29" s="112" customFormat="1" ht="15.6" x14ac:dyDescent="0.3">
      <c r="A920" s="29">
        <v>917</v>
      </c>
      <c r="B920" s="2" t="s">
        <v>27</v>
      </c>
      <c r="C920" s="52" t="s">
        <v>28</v>
      </c>
      <c r="D920" s="2"/>
      <c r="E920" s="2"/>
      <c r="F920" s="3" t="s">
        <v>320</v>
      </c>
      <c r="G920" s="3">
        <v>5000012724</v>
      </c>
      <c r="H920" s="3" t="s">
        <v>55</v>
      </c>
      <c r="I920" s="4" t="s">
        <v>8867</v>
      </c>
      <c r="J920" s="3" t="s">
        <v>185</v>
      </c>
      <c r="K920" s="5">
        <v>4</v>
      </c>
      <c r="L920" s="5">
        <v>56237.15</v>
      </c>
      <c r="M920" s="21">
        <f t="shared" si="66"/>
        <v>224948.6</v>
      </c>
      <c r="N920" s="21">
        <f t="shared" si="65"/>
        <v>251942.43200000003</v>
      </c>
      <c r="O920" s="3"/>
      <c r="P920" s="3"/>
      <c r="Q920" s="3"/>
      <c r="R920" s="3"/>
      <c r="S920" s="6"/>
      <c r="T920" s="3"/>
      <c r="U920" s="3"/>
      <c r="V920" s="3"/>
      <c r="W920" s="3"/>
      <c r="X920" s="3"/>
      <c r="Y920" s="3"/>
      <c r="Z920" s="3"/>
      <c r="AA920" s="7" t="s">
        <v>1577</v>
      </c>
      <c r="AB920" s="8">
        <v>0</v>
      </c>
      <c r="AC920" s="127" t="str">
        <f t="shared" si="64"/>
        <v>БПН</v>
      </c>
    </row>
    <row r="921" spans="1:29" s="112" customFormat="1" ht="15.6" x14ac:dyDescent="0.3">
      <c r="A921" s="29">
        <v>918</v>
      </c>
      <c r="B921" s="2" t="s">
        <v>27</v>
      </c>
      <c r="C921" s="52" t="s">
        <v>28</v>
      </c>
      <c r="D921" s="2"/>
      <c r="E921" s="2"/>
      <c r="F921" s="3" t="s">
        <v>8868</v>
      </c>
      <c r="G921" s="3">
        <v>5000016048</v>
      </c>
      <c r="H921" s="3" t="s">
        <v>34</v>
      </c>
      <c r="I921" s="4" t="s">
        <v>8869</v>
      </c>
      <c r="J921" s="3" t="s">
        <v>185</v>
      </c>
      <c r="K921" s="5">
        <v>4</v>
      </c>
      <c r="L921" s="5">
        <v>31863.7</v>
      </c>
      <c r="M921" s="21">
        <f t="shared" si="66"/>
        <v>127454.8</v>
      </c>
      <c r="N921" s="21">
        <f t="shared" si="65"/>
        <v>142749.37600000002</v>
      </c>
      <c r="O921" s="3"/>
      <c r="P921" s="3"/>
      <c r="Q921" s="3"/>
      <c r="R921" s="3"/>
      <c r="S921" s="6"/>
      <c r="T921" s="3"/>
      <c r="U921" s="3"/>
      <c r="V921" s="3"/>
      <c r="W921" s="3"/>
      <c r="X921" s="3"/>
      <c r="Y921" s="3"/>
      <c r="Z921" s="3"/>
      <c r="AA921" s="7" t="s">
        <v>1577</v>
      </c>
      <c r="AB921" s="8">
        <v>0</v>
      </c>
      <c r="AC921" s="127" t="str">
        <f t="shared" si="64"/>
        <v>БПН</v>
      </c>
    </row>
    <row r="922" spans="1:29" s="112" customFormat="1" ht="15.6" x14ac:dyDescent="0.3">
      <c r="A922" s="29">
        <v>919</v>
      </c>
      <c r="B922" s="2" t="s">
        <v>27</v>
      </c>
      <c r="C922" s="52" t="s">
        <v>28</v>
      </c>
      <c r="D922" s="2"/>
      <c r="E922" s="2"/>
      <c r="F922" s="3" t="s">
        <v>8870</v>
      </c>
      <c r="G922" s="3">
        <v>5000003256</v>
      </c>
      <c r="H922" s="3" t="s">
        <v>55</v>
      </c>
      <c r="I922" s="4" t="s">
        <v>8871</v>
      </c>
      <c r="J922" s="3" t="s">
        <v>185</v>
      </c>
      <c r="K922" s="5">
        <v>5</v>
      </c>
      <c r="L922" s="5">
        <v>34992</v>
      </c>
      <c r="M922" s="21">
        <f t="shared" si="66"/>
        <v>174960</v>
      </c>
      <c r="N922" s="21">
        <f t="shared" si="65"/>
        <v>195955.20000000001</v>
      </c>
      <c r="O922" s="3"/>
      <c r="P922" s="3"/>
      <c r="Q922" s="3"/>
      <c r="R922" s="3"/>
      <c r="S922" s="6"/>
      <c r="T922" s="3"/>
      <c r="U922" s="3"/>
      <c r="V922" s="3"/>
      <c r="W922" s="3"/>
      <c r="X922" s="3"/>
      <c r="Y922" s="3"/>
      <c r="Z922" s="3"/>
      <c r="AA922" s="7" t="s">
        <v>1577</v>
      </c>
      <c r="AB922" s="8">
        <v>0</v>
      </c>
      <c r="AC922" s="127" t="str">
        <f t="shared" si="64"/>
        <v>БПН</v>
      </c>
    </row>
    <row r="923" spans="1:29" s="112" customFormat="1" ht="15.6" x14ac:dyDescent="0.3">
      <c r="A923" s="29">
        <v>920</v>
      </c>
      <c r="B923" s="2" t="s">
        <v>27</v>
      </c>
      <c r="C923" s="52" t="s">
        <v>28</v>
      </c>
      <c r="D923" s="2"/>
      <c r="E923" s="2"/>
      <c r="F923" s="3" t="s">
        <v>8872</v>
      </c>
      <c r="G923" s="3">
        <v>5000031051</v>
      </c>
      <c r="H923" s="3" t="s">
        <v>34</v>
      </c>
      <c r="I923" s="4" t="s">
        <v>8873</v>
      </c>
      <c r="J923" s="3" t="s">
        <v>8874</v>
      </c>
      <c r="K923" s="5">
        <v>3</v>
      </c>
      <c r="L923" s="5">
        <v>27000</v>
      </c>
      <c r="M923" s="21">
        <f t="shared" si="66"/>
        <v>81000</v>
      </c>
      <c r="N923" s="21">
        <f t="shared" si="65"/>
        <v>90720.000000000015</v>
      </c>
      <c r="O923" s="3"/>
      <c r="P923" s="3"/>
      <c r="Q923" s="3"/>
      <c r="R923" s="3"/>
      <c r="S923" s="6"/>
      <c r="T923" s="3"/>
      <c r="U923" s="3"/>
      <c r="V923" s="3"/>
      <c r="W923" s="3"/>
      <c r="X923" s="3"/>
      <c r="Y923" s="3"/>
      <c r="Z923" s="3"/>
      <c r="AA923" s="7" t="s">
        <v>1577</v>
      </c>
      <c r="AB923" s="8">
        <v>0</v>
      </c>
      <c r="AC923" s="127" t="str">
        <f t="shared" si="64"/>
        <v>БПН</v>
      </c>
    </row>
    <row r="924" spans="1:29" s="112" customFormat="1" ht="15.6" x14ac:dyDescent="0.3">
      <c r="A924" s="29">
        <v>921</v>
      </c>
      <c r="B924" s="2" t="s">
        <v>27</v>
      </c>
      <c r="C924" s="52" t="s">
        <v>28</v>
      </c>
      <c r="D924" s="2"/>
      <c r="E924" s="2"/>
      <c r="F924" s="3" t="s">
        <v>318</v>
      </c>
      <c r="G924" s="3">
        <v>5000017764</v>
      </c>
      <c r="H924" s="3" t="s">
        <v>55</v>
      </c>
      <c r="I924" s="4" t="s">
        <v>8875</v>
      </c>
      <c r="J924" s="3" t="s">
        <v>363</v>
      </c>
      <c r="K924" s="5">
        <v>10</v>
      </c>
      <c r="L924" s="5">
        <v>34992</v>
      </c>
      <c r="M924" s="21">
        <f t="shared" si="66"/>
        <v>349920</v>
      </c>
      <c r="N924" s="21">
        <f t="shared" si="65"/>
        <v>391910.40000000002</v>
      </c>
      <c r="O924" s="3"/>
      <c r="P924" s="3"/>
      <c r="Q924" s="3"/>
      <c r="R924" s="3"/>
      <c r="S924" s="6"/>
      <c r="T924" s="3"/>
      <c r="U924" s="3"/>
      <c r="V924" s="3"/>
      <c r="W924" s="3"/>
      <c r="X924" s="3"/>
      <c r="Y924" s="3"/>
      <c r="Z924" s="3"/>
      <c r="AA924" s="7" t="s">
        <v>1577</v>
      </c>
      <c r="AB924" s="8">
        <v>0</v>
      </c>
      <c r="AC924" s="127" t="str">
        <f t="shared" si="64"/>
        <v>БПН</v>
      </c>
    </row>
    <row r="925" spans="1:29" s="112" customFormat="1" ht="15.6" x14ac:dyDescent="0.3">
      <c r="A925" s="29">
        <v>922</v>
      </c>
      <c r="B925" s="2" t="s">
        <v>27</v>
      </c>
      <c r="C925" s="52" t="s">
        <v>28</v>
      </c>
      <c r="D925" s="2"/>
      <c r="E925" s="2"/>
      <c r="F925" s="3" t="s">
        <v>8876</v>
      </c>
      <c r="G925" s="3">
        <v>5000016102</v>
      </c>
      <c r="H925" s="3" t="s">
        <v>55</v>
      </c>
      <c r="I925" s="4" t="s">
        <v>8877</v>
      </c>
      <c r="J925" s="3" t="s">
        <v>185</v>
      </c>
      <c r="K925" s="5">
        <v>10</v>
      </c>
      <c r="L925" s="5">
        <v>39074.400000000001</v>
      </c>
      <c r="M925" s="21">
        <f t="shared" si="66"/>
        <v>390744</v>
      </c>
      <c r="N925" s="21">
        <f t="shared" si="65"/>
        <v>437633.28000000003</v>
      </c>
      <c r="O925" s="3"/>
      <c r="P925" s="3"/>
      <c r="Q925" s="3"/>
      <c r="R925" s="3"/>
      <c r="S925" s="6"/>
      <c r="T925" s="3"/>
      <c r="U925" s="3"/>
      <c r="V925" s="3"/>
      <c r="W925" s="3"/>
      <c r="X925" s="3"/>
      <c r="Y925" s="3"/>
      <c r="Z925" s="3"/>
      <c r="AA925" s="7" t="s">
        <v>1577</v>
      </c>
      <c r="AB925" s="8">
        <v>0</v>
      </c>
      <c r="AC925" s="127" t="str">
        <f t="shared" si="64"/>
        <v>БПН</v>
      </c>
    </row>
    <row r="926" spans="1:29" s="112" customFormat="1" ht="15.6" x14ac:dyDescent="0.3">
      <c r="A926" s="29">
        <v>923</v>
      </c>
      <c r="B926" s="2" t="s">
        <v>27</v>
      </c>
      <c r="C926" s="52" t="s">
        <v>28</v>
      </c>
      <c r="D926" s="2"/>
      <c r="E926" s="2"/>
      <c r="F926" s="3" t="s">
        <v>370</v>
      </c>
      <c r="G926" s="3">
        <v>5000011206</v>
      </c>
      <c r="H926" s="3" t="s">
        <v>55</v>
      </c>
      <c r="I926" s="4" t="s">
        <v>8878</v>
      </c>
      <c r="J926" s="3" t="s">
        <v>371</v>
      </c>
      <c r="K926" s="5">
        <v>25</v>
      </c>
      <c r="L926" s="5">
        <v>162</v>
      </c>
      <c r="M926" s="21">
        <f t="shared" si="66"/>
        <v>4050</v>
      </c>
      <c r="N926" s="21">
        <f t="shared" si="65"/>
        <v>4536</v>
      </c>
      <c r="O926" s="3"/>
      <c r="P926" s="3"/>
      <c r="Q926" s="3"/>
      <c r="R926" s="3"/>
      <c r="S926" s="6"/>
      <c r="T926" s="3"/>
      <c r="U926" s="3"/>
      <c r="V926" s="3"/>
      <c r="W926" s="3"/>
      <c r="X926" s="3"/>
      <c r="Y926" s="3"/>
      <c r="Z926" s="3"/>
      <c r="AA926" s="7" t="s">
        <v>1577</v>
      </c>
      <c r="AB926" s="8">
        <v>0</v>
      </c>
      <c r="AC926" s="127" t="str">
        <f t="shared" si="64"/>
        <v>БПН</v>
      </c>
    </row>
    <row r="927" spans="1:29" s="112" customFormat="1" ht="15.6" x14ac:dyDescent="0.3">
      <c r="A927" s="29">
        <v>924</v>
      </c>
      <c r="B927" s="2" t="s">
        <v>27</v>
      </c>
      <c r="C927" s="52" t="s">
        <v>28</v>
      </c>
      <c r="D927" s="2"/>
      <c r="E927" s="2"/>
      <c r="F927" s="3" t="s">
        <v>8879</v>
      </c>
      <c r="G927" s="3">
        <v>5000031930</v>
      </c>
      <c r="H927" s="3" t="s">
        <v>55</v>
      </c>
      <c r="I927" s="4" t="s">
        <v>8880</v>
      </c>
      <c r="J927" s="3" t="s">
        <v>185</v>
      </c>
      <c r="K927" s="5">
        <v>25</v>
      </c>
      <c r="L927" s="5">
        <v>308</v>
      </c>
      <c r="M927" s="21">
        <f t="shared" si="66"/>
        <v>7700</v>
      </c>
      <c r="N927" s="21">
        <f t="shared" si="65"/>
        <v>8624</v>
      </c>
      <c r="O927" s="3"/>
      <c r="P927" s="3"/>
      <c r="Q927" s="3"/>
      <c r="R927" s="3"/>
      <c r="S927" s="6"/>
      <c r="T927" s="3"/>
      <c r="U927" s="3"/>
      <c r="V927" s="3"/>
      <c r="W927" s="3"/>
      <c r="X927" s="3"/>
      <c r="Y927" s="3"/>
      <c r="Z927" s="3"/>
      <c r="AA927" s="7" t="s">
        <v>1577</v>
      </c>
      <c r="AB927" s="8">
        <v>0</v>
      </c>
      <c r="AC927" s="127" t="str">
        <f t="shared" si="64"/>
        <v>БПН</v>
      </c>
    </row>
    <row r="928" spans="1:29" s="112" customFormat="1" ht="15.6" x14ac:dyDescent="0.3">
      <c r="A928" s="29">
        <v>925</v>
      </c>
      <c r="B928" s="2" t="s">
        <v>27</v>
      </c>
      <c r="C928" s="52" t="s">
        <v>28</v>
      </c>
      <c r="D928" s="2"/>
      <c r="E928" s="2"/>
      <c r="F928" s="3" t="s">
        <v>251</v>
      </c>
      <c r="G928" s="3">
        <v>5000000698</v>
      </c>
      <c r="H928" s="3" t="s">
        <v>55</v>
      </c>
      <c r="I928" s="4" t="s">
        <v>8881</v>
      </c>
      <c r="J928" s="3" t="s">
        <v>374</v>
      </c>
      <c r="K928" s="5">
        <v>10</v>
      </c>
      <c r="L928" s="5">
        <v>518</v>
      </c>
      <c r="M928" s="21">
        <f t="shared" si="66"/>
        <v>5180</v>
      </c>
      <c r="N928" s="21">
        <f t="shared" si="65"/>
        <v>5801.6</v>
      </c>
      <c r="O928" s="3"/>
      <c r="P928" s="3"/>
      <c r="Q928" s="3"/>
      <c r="R928" s="3"/>
      <c r="S928" s="6"/>
      <c r="T928" s="3"/>
      <c r="U928" s="3"/>
      <c r="V928" s="3"/>
      <c r="W928" s="3"/>
      <c r="X928" s="3"/>
      <c r="Y928" s="3"/>
      <c r="Z928" s="3"/>
      <c r="AA928" s="7" t="s">
        <v>1577</v>
      </c>
      <c r="AB928" s="8">
        <v>0</v>
      </c>
      <c r="AC928" s="127" t="str">
        <f t="shared" si="64"/>
        <v>БПН</v>
      </c>
    </row>
    <row r="929" spans="1:29" s="112" customFormat="1" ht="15.6" x14ac:dyDescent="0.3">
      <c r="A929" s="29">
        <v>926</v>
      </c>
      <c r="B929" s="2" t="s">
        <v>27</v>
      </c>
      <c r="C929" s="52" t="s">
        <v>28</v>
      </c>
      <c r="D929" s="2"/>
      <c r="E929" s="2"/>
      <c r="F929" s="3" t="s">
        <v>320</v>
      </c>
      <c r="G929" s="3">
        <v>5000012724</v>
      </c>
      <c r="H929" s="3" t="s">
        <v>55</v>
      </c>
      <c r="I929" s="4" t="s">
        <v>8882</v>
      </c>
      <c r="J929" s="3" t="s">
        <v>185</v>
      </c>
      <c r="K929" s="5">
        <v>5</v>
      </c>
      <c r="L929" s="5">
        <v>362</v>
      </c>
      <c r="M929" s="21">
        <f t="shared" si="66"/>
        <v>1810</v>
      </c>
      <c r="N929" s="21">
        <f t="shared" si="65"/>
        <v>2027.2000000000003</v>
      </c>
      <c r="O929" s="3"/>
      <c r="P929" s="3"/>
      <c r="Q929" s="3"/>
      <c r="R929" s="3"/>
      <c r="S929" s="6"/>
      <c r="T929" s="3"/>
      <c r="U929" s="3"/>
      <c r="V929" s="3"/>
      <c r="W929" s="3"/>
      <c r="X929" s="3"/>
      <c r="Y929" s="3"/>
      <c r="Z929" s="3"/>
      <c r="AA929" s="7" t="s">
        <v>1577</v>
      </c>
      <c r="AB929" s="8">
        <v>0</v>
      </c>
      <c r="AC929" s="127" t="str">
        <f t="shared" si="64"/>
        <v>БПН</v>
      </c>
    </row>
    <row r="930" spans="1:29" s="112" customFormat="1" ht="15.6" x14ac:dyDescent="0.3">
      <c r="A930" s="29">
        <v>927</v>
      </c>
      <c r="B930" s="2" t="s">
        <v>27</v>
      </c>
      <c r="C930" s="52" t="s">
        <v>28</v>
      </c>
      <c r="D930" s="2"/>
      <c r="E930" s="2"/>
      <c r="F930" s="3" t="s">
        <v>8879</v>
      </c>
      <c r="G930" s="3">
        <v>5000031930</v>
      </c>
      <c r="H930" s="3" t="s">
        <v>55</v>
      </c>
      <c r="I930" s="4" t="s">
        <v>8883</v>
      </c>
      <c r="J930" s="3" t="s">
        <v>185</v>
      </c>
      <c r="K930" s="5">
        <v>5</v>
      </c>
      <c r="L930" s="5">
        <v>1663</v>
      </c>
      <c r="M930" s="21">
        <f t="shared" si="66"/>
        <v>8315</v>
      </c>
      <c r="N930" s="21">
        <f t="shared" si="65"/>
        <v>9312.8000000000011</v>
      </c>
      <c r="O930" s="3"/>
      <c r="P930" s="3"/>
      <c r="Q930" s="3"/>
      <c r="R930" s="3"/>
      <c r="S930" s="6"/>
      <c r="T930" s="3"/>
      <c r="U930" s="3"/>
      <c r="V930" s="3"/>
      <c r="W930" s="3"/>
      <c r="X930" s="3"/>
      <c r="Y930" s="3"/>
      <c r="Z930" s="3"/>
      <c r="AA930" s="7" t="s">
        <v>1577</v>
      </c>
      <c r="AB930" s="8">
        <v>0</v>
      </c>
      <c r="AC930" s="127" t="str">
        <f t="shared" si="64"/>
        <v>БПН</v>
      </c>
    </row>
    <row r="931" spans="1:29" s="112" customFormat="1" ht="15.6" x14ac:dyDescent="0.3">
      <c r="A931" s="29">
        <v>928</v>
      </c>
      <c r="B931" s="2" t="s">
        <v>27</v>
      </c>
      <c r="C931" s="52" t="s">
        <v>28</v>
      </c>
      <c r="D931" s="2"/>
      <c r="E931" s="2"/>
      <c r="F931" s="3" t="s">
        <v>320</v>
      </c>
      <c r="G931" s="3">
        <v>5000012724</v>
      </c>
      <c r="H931" s="3" t="s">
        <v>55</v>
      </c>
      <c r="I931" s="4" t="s">
        <v>8884</v>
      </c>
      <c r="J931" s="3" t="s">
        <v>371</v>
      </c>
      <c r="K931" s="5">
        <v>5</v>
      </c>
      <c r="L931" s="5">
        <v>551</v>
      </c>
      <c r="M931" s="21">
        <f t="shared" si="66"/>
        <v>2755</v>
      </c>
      <c r="N931" s="21">
        <f t="shared" si="65"/>
        <v>3085.6000000000004</v>
      </c>
      <c r="O931" s="3"/>
      <c r="P931" s="3"/>
      <c r="Q931" s="3"/>
      <c r="R931" s="3"/>
      <c r="S931" s="6"/>
      <c r="T931" s="3"/>
      <c r="U931" s="3"/>
      <c r="V931" s="3"/>
      <c r="W931" s="3"/>
      <c r="X931" s="3"/>
      <c r="Y931" s="3"/>
      <c r="Z931" s="3"/>
      <c r="AA931" s="7" t="s">
        <v>1577</v>
      </c>
      <c r="AB931" s="8">
        <v>0</v>
      </c>
      <c r="AC931" s="127" t="str">
        <f t="shared" si="64"/>
        <v>БПН</v>
      </c>
    </row>
    <row r="932" spans="1:29" s="112" customFormat="1" ht="15.6" x14ac:dyDescent="0.3">
      <c r="A932" s="29">
        <v>929</v>
      </c>
      <c r="B932" s="2" t="s">
        <v>27</v>
      </c>
      <c r="C932" s="52" t="s">
        <v>28</v>
      </c>
      <c r="D932" s="2"/>
      <c r="E932" s="2"/>
      <c r="F932" s="3" t="s">
        <v>320</v>
      </c>
      <c r="G932" s="3">
        <v>5000012694</v>
      </c>
      <c r="H932" s="3" t="s">
        <v>55</v>
      </c>
      <c r="I932" s="4" t="s">
        <v>8885</v>
      </c>
      <c r="J932" s="3" t="s">
        <v>185</v>
      </c>
      <c r="K932" s="5">
        <v>0.5</v>
      </c>
      <c r="L932" s="5">
        <v>104392.8</v>
      </c>
      <c r="M932" s="21">
        <f t="shared" si="66"/>
        <v>52196.4</v>
      </c>
      <c r="N932" s="21">
        <f t="shared" si="65"/>
        <v>58459.968000000008</v>
      </c>
      <c r="O932" s="3"/>
      <c r="P932" s="3"/>
      <c r="Q932" s="3"/>
      <c r="R932" s="3"/>
      <c r="S932" s="6"/>
      <c r="T932" s="3"/>
      <c r="U932" s="3"/>
      <c r="V932" s="3"/>
      <c r="W932" s="3"/>
      <c r="X932" s="3"/>
      <c r="Y932" s="3"/>
      <c r="Z932" s="3"/>
      <c r="AA932" s="7" t="s">
        <v>1577</v>
      </c>
      <c r="AB932" s="8">
        <v>0</v>
      </c>
      <c r="AC932" s="127" t="str">
        <f t="shared" si="64"/>
        <v>БПН</v>
      </c>
    </row>
    <row r="933" spans="1:29" s="112" customFormat="1" ht="15.6" x14ac:dyDescent="0.3">
      <c r="A933" s="29">
        <v>930</v>
      </c>
      <c r="B933" s="2" t="s">
        <v>27</v>
      </c>
      <c r="C933" s="52" t="s">
        <v>28</v>
      </c>
      <c r="D933" s="2"/>
      <c r="E933" s="2"/>
      <c r="F933" s="3" t="s">
        <v>318</v>
      </c>
      <c r="G933" s="3">
        <v>5000002055</v>
      </c>
      <c r="H933" s="3" t="s">
        <v>55</v>
      </c>
      <c r="I933" s="4" t="s">
        <v>8886</v>
      </c>
      <c r="J933" s="3" t="s">
        <v>371</v>
      </c>
      <c r="K933" s="5">
        <v>15</v>
      </c>
      <c r="L933" s="5">
        <v>756</v>
      </c>
      <c r="M933" s="21">
        <f t="shared" si="66"/>
        <v>11340</v>
      </c>
      <c r="N933" s="21">
        <f t="shared" si="65"/>
        <v>12700.800000000001</v>
      </c>
      <c r="O933" s="3"/>
      <c r="P933" s="3"/>
      <c r="Q933" s="3"/>
      <c r="R933" s="3"/>
      <c r="S933" s="6"/>
      <c r="T933" s="3"/>
      <c r="U933" s="3"/>
      <c r="V933" s="3"/>
      <c r="W933" s="3"/>
      <c r="X933" s="3"/>
      <c r="Y933" s="3"/>
      <c r="Z933" s="3"/>
      <c r="AA933" s="7" t="s">
        <v>1577</v>
      </c>
      <c r="AB933" s="8">
        <v>0</v>
      </c>
      <c r="AC933" s="127" t="str">
        <f t="shared" si="64"/>
        <v>БПН</v>
      </c>
    </row>
    <row r="934" spans="1:29" s="112" customFormat="1" ht="15.6" x14ac:dyDescent="0.3">
      <c r="A934" s="29">
        <v>931</v>
      </c>
      <c r="B934" s="2" t="s">
        <v>27</v>
      </c>
      <c r="C934" s="52" t="s">
        <v>28</v>
      </c>
      <c r="D934" s="2"/>
      <c r="E934" s="2"/>
      <c r="F934" s="3" t="s">
        <v>318</v>
      </c>
      <c r="G934" s="3">
        <v>5000002055</v>
      </c>
      <c r="H934" s="3" t="s">
        <v>55</v>
      </c>
      <c r="I934" s="4" t="s">
        <v>8887</v>
      </c>
      <c r="J934" s="3" t="s">
        <v>371</v>
      </c>
      <c r="K934" s="5">
        <v>10</v>
      </c>
      <c r="L934" s="5">
        <v>1301</v>
      </c>
      <c r="M934" s="21">
        <f t="shared" si="66"/>
        <v>13010</v>
      </c>
      <c r="N934" s="21">
        <f t="shared" si="65"/>
        <v>14571.2</v>
      </c>
      <c r="O934" s="3"/>
      <c r="P934" s="3"/>
      <c r="Q934" s="3"/>
      <c r="R934" s="3"/>
      <c r="S934" s="6"/>
      <c r="T934" s="3"/>
      <c r="U934" s="3"/>
      <c r="V934" s="3"/>
      <c r="W934" s="3"/>
      <c r="X934" s="3"/>
      <c r="Y934" s="3"/>
      <c r="Z934" s="3"/>
      <c r="AA934" s="7" t="s">
        <v>1577</v>
      </c>
      <c r="AB934" s="8">
        <v>0</v>
      </c>
      <c r="AC934" s="127" t="str">
        <f t="shared" si="64"/>
        <v>БПН</v>
      </c>
    </row>
    <row r="935" spans="1:29" s="112" customFormat="1" ht="15.6" x14ac:dyDescent="0.3">
      <c r="A935" s="29">
        <v>932</v>
      </c>
      <c r="B935" s="2" t="s">
        <v>27</v>
      </c>
      <c r="C935" s="52" t="s">
        <v>28</v>
      </c>
      <c r="D935" s="2"/>
      <c r="E935" s="2"/>
      <c r="F935" s="3" t="s">
        <v>320</v>
      </c>
      <c r="G935" s="3">
        <v>5000012724</v>
      </c>
      <c r="H935" s="3" t="s">
        <v>55</v>
      </c>
      <c r="I935" s="4" t="s">
        <v>8888</v>
      </c>
      <c r="J935" s="3" t="s">
        <v>185</v>
      </c>
      <c r="K935" s="5">
        <v>10</v>
      </c>
      <c r="L935" s="5">
        <v>346</v>
      </c>
      <c r="M935" s="21">
        <f t="shared" si="66"/>
        <v>3460</v>
      </c>
      <c r="N935" s="21">
        <f t="shared" si="65"/>
        <v>3875.2000000000003</v>
      </c>
      <c r="O935" s="3"/>
      <c r="P935" s="3"/>
      <c r="Q935" s="3"/>
      <c r="R935" s="3"/>
      <c r="S935" s="6"/>
      <c r="T935" s="3"/>
      <c r="U935" s="3"/>
      <c r="V935" s="3"/>
      <c r="W935" s="3"/>
      <c r="X935" s="3"/>
      <c r="Y935" s="3"/>
      <c r="Z935" s="3"/>
      <c r="AA935" s="7" t="s">
        <v>1577</v>
      </c>
      <c r="AB935" s="8">
        <v>0</v>
      </c>
      <c r="AC935" s="127" t="str">
        <f t="shared" si="64"/>
        <v>БПН</v>
      </c>
    </row>
    <row r="936" spans="1:29" s="112" customFormat="1" ht="15.6" x14ac:dyDescent="0.3">
      <c r="A936" s="29">
        <v>933</v>
      </c>
      <c r="B936" s="2" t="s">
        <v>27</v>
      </c>
      <c r="C936" s="52" t="s">
        <v>28</v>
      </c>
      <c r="D936" s="2"/>
      <c r="E936" s="2"/>
      <c r="F936" s="3" t="s">
        <v>320</v>
      </c>
      <c r="G936" s="3">
        <v>5000012724</v>
      </c>
      <c r="H936" s="3" t="s">
        <v>55</v>
      </c>
      <c r="I936" s="4" t="s">
        <v>8889</v>
      </c>
      <c r="J936" s="3" t="s">
        <v>409</v>
      </c>
      <c r="K936" s="5">
        <v>25</v>
      </c>
      <c r="L936" s="5">
        <v>367</v>
      </c>
      <c r="M936" s="21">
        <f t="shared" si="66"/>
        <v>9175</v>
      </c>
      <c r="N936" s="21">
        <f t="shared" si="65"/>
        <v>10276.000000000002</v>
      </c>
      <c r="O936" s="3"/>
      <c r="P936" s="3"/>
      <c r="Q936" s="3"/>
      <c r="R936" s="3"/>
      <c r="S936" s="6"/>
      <c r="T936" s="3"/>
      <c r="U936" s="3"/>
      <c r="V936" s="3"/>
      <c r="W936" s="3"/>
      <c r="X936" s="3"/>
      <c r="Y936" s="3"/>
      <c r="Z936" s="3"/>
      <c r="AA936" s="7" t="s">
        <v>1577</v>
      </c>
      <c r="AB936" s="8">
        <v>0</v>
      </c>
      <c r="AC936" s="127" t="str">
        <f t="shared" si="64"/>
        <v>БПН</v>
      </c>
    </row>
    <row r="937" spans="1:29" s="112" customFormat="1" ht="15.6" x14ac:dyDescent="0.3">
      <c r="A937" s="29">
        <v>934</v>
      </c>
      <c r="B937" s="2" t="s">
        <v>27</v>
      </c>
      <c r="C937" s="52" t="s">
        <v>28</v>
      </c>
      <c r="D937" s="2"/>
      <c r="E937" s="2"/>
      <c r="F937" s="3" t="s">
        <v>318</v>
      </c>
      <c r="G937" s="3">
        <v>5000003146</v>
      </c>
      <c r="H937" s="3" t="s">
        <v>55</v>
      </c>
      <c r="I937" s="4" t="s">
        <v>8890</v>
      </c>
      <c r="J937" s="3" t="s">
        <v>371</v>
      </c>
      <c r="K937" s="5">
        <v>25</v>
      </c>
      <c r="L937" s="5">
        <v>454</v>
      </c>
      <c r="M937" s="21">
        <f t="shared" si="66"/>
        <v>11350</v>
      </c>
      <c r="N937" s="21">
        <f t="shared" si="65"/>
        <v>12712.000000000002</v>
      </c>
      <c r="O937" s="3"/>
      <c r="P937" s="3"/>
      <c r="Q937" s="3"/>
      <c r="R937" s="3"/>
      <c r="S937" s="6"/>
      <c r="T937" s="3"/>
      <c r="U937" s="3"/>
      <c r="V937" s="3"/>
      <c r="W937" s="3"/>
      <c r="X937" s="3"/>
      <c r="Y937" s="3"/>
      <c r="Z937" s="3"/>
      <c r="AA937" s="7" t="s">
        <v>1577</v>
      </c>
      <c r="AB937" s="8">
        <v>0</v>
      </c>
      <c r="AC937" s="127" t="str">
        <f t="shared" si="64"/>
        <v>БПН</v>
      </c>
    </row>
    <row r="938" spans="1:29" s="112" customFormat="1" ht="15.6" x14ac:dyDescent="0.3">
      <c r="A938" s="29">
        <v>935</v>
      </c>
      <c r="B938" s="2" t="s">
        <v>27</v>
      </c>
      <c r="C938" s="52" t="s">
        <v>28</v>
      </c>
      <c r="D938" s="2"/>
      <c r="E938" s="2"/>
      <c r="F938" s="3" t="s">
        <v>320</v>
      </c>
      <c r="G938" s="3">
        <v>5000012694</v>
      </c>
      <c r="H938" s="3" t="s">
        <v>55</v>
      </c>
      <c r="I938" s="4" t="s">
        <v>8891</v>
      </c>
      <c r="J938" s="3" t="s">
        <v>371</v>
      </c>
      <c r="K938" s="5">
        <v>25</v>
      </c>
      <c r="L938" s="5">
        <v>6298.56</v>
      </c>
      <c r="M938" s="21">
        <f t="shared" si="66"/>
        <v>157464</v>
      </c>
      <c r="N938" s="21">
        <f t="shared" si="65"/>
        <v>176359.68000000002</v>
      </c>
      <c r="O938" s="3"/>
      <c r="P938" s="3"/>
      <c r="Q938" s="3"/>
      <c r="R938" s="3"/>
      <c r="S938" s="6"/>
      <c r="T938" s="3"/>
      <c r="U938" s="3"/>
      <c r="V938" s="3"/>
      <c r="W938" s="3"/>
      <c r="X938" s="3"/>
      <c r="Y938" s="3"/>
      <c r="Z938" s="3"/>
      <c r="AA938" s="7" t="s">
        <v>1577</v>
      </c>
      <c r="AB938" s="8">
        <v>0</v>
      </c>
      <c r="AC938" s="127" t="str">
        <f t="shared" si="64"/>
        <v>БПН</v>
      </c>
    </row>
    <row r="939" spans="1:29" s="112" customFormat="1" ht="15.6" x14ac:dyDescent="0.3">
      <c r="A939" s="29">
        <v>936</v>
      </c>
      <c r="B939" s="2" t="s">
        <v>27</v>
      </c>
      <c r="C939" s="52" t="s">
        <v>28</v>
      </c>
      <c r="D939" s="2"/>
      <c r="E939" s="2"/>
      <c r="F939" s="3" t="s">
        <v>318</v>
      </c>
      <c r="G939" s="3">
        <v>5000002055</v>
      </c>
      <c r="H939" s="3" t="s">
        <v>55</v>
      </c>
      <c r="I939" s="4" t="s">
        <v>8892</v>
      </c>
      <c r="J939" s="3" t="s">
        <v>371</v>
      </c>
      <c r="K939" s="5">
        <v>15</v>
      </c>
      <c r="L939" s="5">
        <v>3240</v>
      </c>
      <c r="M939" s="21">
        <f t="shared" si="66"/>
        <v>48600</v>
      </c>
      <c r="N939" s="21">
        <f t="shared" si="65"/>
        <v>54432.000000000007</v>
      </c>
      <c r="O939" s="3"/>
      <c r="P939" s="3"/>
      <c r="Q939" s="3"/>
      <c r="R939" s="3"/>
      <c r="S939" s="6"/>
      <c r="T939" s="3"/>
      <c r="U939" s="3"/>
      <c r="V939" s="3"/>
      <c r="W939" s="3"/>
      <c r="X939" s="3"/>
      <c r="Y939" s="3"/>
      <c r="Z939" s="3"/>
      <c r="AA939" s="7" t="s">
        <v>1577</v>
      </c>
      <c r="AB939" s="8">
        <v>0</v>
      </c>
      <c r="AC939" s="127" t="str">
        <f t="shared" si="64"/>
        <v>БПН</v>
      </c>
    </row>
    <row r="940" spans="1:29" s="112" customFormat="1" ht="15.6" x14ac:dyDescent="0.3">
      <c r="A940" s="29">
        <v>937</v>
      </c>
      <c r="B940" s="2" t="s">
        <v>27</v>
      </c>
      <c r="C940" s="52" t="s">
        <v>28</v>
      </c>
      <c r="D940" s="2"/>
      <c r="E940" s="2"/>
      <c r="F940" s="3" t="s">
        <v>320</v>
      </c>
      <c r="G940" s="3">
        <v>5000012694</v>
      </c>
      <c r="H940" s="3" t="s">
        <v>55</v>
      </c>
      <c r="I940" s="4" t="s">
        <v>8893</v>
      </c>
      <c r="J940" s="3" t="s">
        <v>409</v>
      </c>
      <c r="K940" s="5">
        <v>20</v>
      </c>
      <c r="L940" s="5">
        <v>659</v>
      </c>
      <c r="M940" s="21">
        <f t="shared" si="66"/>
        <v>13180</v>
      </c>
      <c r="N940" s="21">
        <f t="shared" si="65"/>
        <v>14761.600000000002</v>
      </c>
      <c r="O940" s="3"/>
      <c r="P940" s="3"/>
      <c r="Q940" s="3"/>
      <c r="R940" s="3"/>
      <c r="S940" s="6"/>
      <c r="T940" s="3"/>
      <c r="U940" s="3"/>
      <c r="V940" s="3"/>
      <c r="W940" s="3"/>
      <c r="X940" s="3"/>
      <c r="Y940" s="3"/>
      <c r="Z940" s="3"/>
      <c r="AA940" s="7" t="s">
        <v>1577</v>
      </c>
      <c r="AB940" s="8">
        <v>0</v>
      </c>
      <c r="AC940" s="127" t="str">
        <f t="shared" si="64"/>
        <v>БПН</v>
      </c>
    </row>
    <row r="941" spans="1:29" s="112" customFormat="1" ht="15.6" x14ac:dyDescent="0.3">
      <c r="A941" s="29">
        <v>938</v>
      </c>
      <c r="B941" s="2" t="s">
        <v>27</v>
      </c>
      <c r="C941" s="52" t="s">
        <v>28</v>
      </c>
      <c r="D941" s="2"/>
      <c r="E941" s="2"/>
      <c r="F941" s="3" t="s">
        <v>318</v>
      </c>
      <c r="G941" s="3">
        <v>5000002055</v>
      </c>
      <c r="H941" s="3" t="s">
        <v>55</v>
      </c>
      <c r="I941" s="4" t="s">
        <v>8894</v>
      </c>
      <c r="J941" s="3" t="s">
        <v>185</v>
      </c>
      <c r="K941" s="5">
        <v>25</v>
      </c>
      <c r="L941" s="5">
        <v>2317</v>
      </c>
      <c r="M941" s="21">
        <f t="shared" si="66"/>
        <v>57925</v>
      </c>
      <c r="N941" s="21">
        <f t="shared" si="65"/>
        <v>64876.000000000007</v>
      </c>
      <c r="O941" s="3"/>
      <c r="P941" s="3"/>
      <c r="Q941" s="3"/>
      <c r="R941" s="3"/>
      <c r="S941" s="6"/>
      <c r="T941" s="3"/>
      <c r="U941" s="3"/>
      <c r="V941" s="3"/>
      <c r="W941" s="3"/>
      <c r="X941" s="3"/>
      <c r="Y941" s="3"/>
      <c r="Z941" s="3"/>
      <c r="AA941" s="7" t="s">
        <v>1577</v>
      </c>
      <c r="AB941" s="8">
        <v>0</v>
      </c>
      <c r="AC941" s="127" t="str">
        <f t="shared" si="64"/>
        <v>БПН</v>
      </c>
    </row>
    <row r="942" spans="1:29" s="112" customFormat="1" ht="15.6" x14ac:dyDescent="0.3">
      <c r="A942" s="29">
        <v>939</v>
      </c>
      <c r="B942" s="2" t="s">
        <v>27</v>
      </c>
      <c r="C942" s="52" t="s">
        <v>28</v>
      </c>
      <c r="D942" s="2"/>
      <c r="E942" s="2"/>
      <c r="F942" s="3" t="s">
        <v>316</v>
      </c>
      <c r="G942" s="3">
        <v>5000005098</v>
      </c>
      <c r="H942" s="3" t="s">
        <v>55</v>
      </c>
      <c r="I942" s="4" t="s">
        <v>8895</v>
      </c>
      <c r="J942" s="3" t="s">
        <v>185</v>
      </c>
      <c r="K942" s="5">
        <v>25</v>
      </c>
      <c r="L942" s="5">
        <v>1663</v>
      </c>
      <c r="M942" s="21">
        <f t="shared" si="66"/>
        <v>41575</v>
      </c>
      <c r="N942" s="21">
        <f t="shared" si="65"/>
        <v>46564.000000000007</v>
      </c>
      <c r="O942" s="3"/>
      <c r="P942" s="3"/>
      <c r="Q942" s="3"/>
      <c r="R942" s="3"/>
      <c r="S942" s="6"/>
      <c r="T942" s="3"/>
      <c r="U942" s="3"/>
      <c r="V942" s="3"/>
      <c r="W942" s="3"/>
      <c r="X942" s="3"/>
      <c r="Y942" s="3"/>
      <c r="Z942" s="3"/>
      <c r="AA942" s="7" t="s">
        <v>1577</v>
      </c>
      <c r="AB942" s="8">
        <v>0</v>
      </c>
      <c r="AC942" s="127" t="str">
        <f t="shared" si="64"/>
        <v>БПН</v>
      </c>
    </row>
    <row r="943" spans="1:29" s="112" customFormat="1" ht="15.6" x14ac:dyDescent="0.3">
      <c r="A943" s="29">
        <v>940</v>
      </c>
      <c r="B943" s="2" t="s">
        <v>27</v>
      </c>
      <c r="C943" s="52" t="s">
        <v>28</v>
      </c>
      <c r="D943" s="2"/>
      <c r="E943" s="2"/>
      <c r="F943" s="3" t="s">
        <v>320</v>
      </c>
      <c r="G943" s="3">
        <v>5000012709</v>
      </c>
      <c r="H943" s="3" t="s">
        <v>55</v>
      </c>
      <c r="I943" s="4" t="s">
        <v>8896</v>
      </c>
      <c r="J943" s="3" t="s">
        <v>371</v>
      </c>
      <c r="K943" s="5">
        <v>15</v>
      </c>
      <c r="L943" s="5">
        <v>2830</v>
      </c>
      <c r="M943" s="21">
        <f t="shared" si="66"/>
        <v>42450</v>
      </c>
      <c r="N943" s="21">
        <f t="shared" si="65"/>
        <v>47544.000000000007</v>
      </c>
      <c r="O943" s="3"/>
      <c r="P943" s="3"/>
      <c r="Q943" s="3"/>
      <c r="R943" s="3"/>
      <c r="S943" s="6"/>
      <c r="T943" s="3"/>
      <c r="U943" s="3"/>
      <c r="V943" s="3"/>
      <c r="W943" s="3"/>
      <c r="X943" s="3"/>
      <c r="Y943" s="3"/>
      <c r="Z943" s="3"/>
      <c r="AA943" s="7" t="s">
        <v>1577</v>
      </c>
      <c r="AB943" s="8">
        <v>0</v>
      </c>
      <c r="AC943" s="127" t="str">
        <f t="shared" si="64"/>
        <v>БПН</v>
      </c>
    </row>
    <row r="944" spans="1:29" s="112" customFormat="1" ht="15.6" x14ac:dyDescent="0.3">
      <c r="A944" s="29">
        <v>941</v>
      </c>
      <c r="B944" s="2" t="s">
        <v>27</v>
      </c>
      <c r="C944" s="52" t="s">
        <v>28</v>
      </c>
      <c r="D944" s="2"/>
      <c r="E944" s="2"/>
      <c r="F944" s="3" t="s">
        <v>8897</v>
      </c>
      <c r="G944" s="3">
        <v>5000061995</v>
      </c>
      <c r="H944" s="3" t="s">
        <v>55</v>
      </c>
      <c r="I944" s="4" t="s">
        <v>8898</v>
      </c>
      <c r="J944" s="3" t="s">
        <v>371</v>
      </c>
      <c r="K944" s="5">
        <v>25</v>
      </c>
      <c r="L944" s="5">
        <v>302</v>
      </c>
      <c r="M944" s="21">
        <f t="shared" si="66"/>
        <v>7550</v>
      </c>
      <c r="N944" s="21">
        <f t="shared" si="65"/>
        <v>8456</v>
      </c>
      <c r="O944" s="3"/>
      <c r="P944" s="3"/>
      <c r="Q944" s="3"/>
      <c r="R944" s="3"/>
      <c r="S944" s="6"/>
      <c r="T944" s="3"/>
      <c r="U944" s="3"/>
      <c r="V944" s="3"/>
      <c r="W944" s="3"/>
      <c r="X944" s="3"/>
      <c r="Y944" s="3"/>
      <c r="Z944" s="3"/>
      <c r="AA944" s="7" t="s">
        <v>1577</v>
      </c>
      <c r="AB944" s="8">
        <v>0</v>
      </c>
      <c r="AC944" s="127" t="str">
        <f t="shared" si="64"/>
        <v>БПН</v>
      </c>
    </row>
    <row r="945" spans="1:29" s="112" customFormat="1" ht="15.6" x14ac:dyDescent="0.3">
      <c r="A945" s="29">
        <v>942</v>
      </c>
      <c r="B945" s="2" t="s">
        <v>27</v>
      </c>
      <c r="C945" s="52" t="s">
        <v>28</v>
      </c>
      <c r="D945" s="2"/>
      <c r="E945" s="2"/>
      <c r="F945" s="3" t="s">
        <v>8899</v>
      </c>
      <c r="G945" s="3">
        <v>5000046643</v>
      </c>
      <c r="H945" s="3" t="s">
        <v>55</v>
      </c>
      <c r="I945" s="4" t="s">
        <v>8900</v>
      </c>
      <c r="J945" s="3" t="s">
        <v>185</v>
      </c>
      <c r="K945" s="5">
        <v>30</v>
      </c>
      <c r="L945" s="5">
        <v>1732.1</v>
      </c>
      <c r="M945" s="21">
        <f t="shared" si="66"/>
        <v>51963</v>
      </c>
      <c r="N945" s="21">
        <f t="shared" si="65"/>
        <v>58198.560000000005</v>
      </c>
      <c r="O945" s="3"/>
      <c r="P945" s="3"/>
      <c r="Q945" s="3"/>
      <c r="R945" s="3"/>
      <c r="S945" s="6"/>
      <c r="T945" s="3"/>
      <c r="U945" s="3"/>
      <c r="V945" s="3"/>
      <c r="W945" s="3"/>
      <c r="X945" s="3"/>
      <c r="Y945" s="3"/>
      <c r="Z945" s="3"/>
      <c r="AA945" s="7" t="s">
        <v>1577</v>
      </c>
      <c r="AB945" s="8">
        <v>0</v>
      </c>
      <c r="AC945" s="127" t="str">
        <f t="shared" si="64"/>
        <v>БПН</v>
      </c>
    </row>
    <row r="946" spans="1:29" s="112" customFormat="1" ht="31.2" x14ac:dyDescent="0.3">
      <c r="A946" s="29">
        <v>943</v>
      </c>
      <c r="B946" s="2" t="s">
        <v>27</v>
      </c>
      <c r="C946" s="52" t="s">
        <v>28</v>
      </c>
      <c r="D946" s="2"/>
      <c r="E946" s="2"/>
      <c r="F946" s="3" t="s">
        <v>8901</v>
      </c>
      <c r="G946" s="3">
        <v>5000000447</v>
      </c>
      <c r="H946" s="3" t="s">
        <v>34</v>
      </c>
      <c r="I946" s="4" t="s">
        <v>8902</v>
      </c>
      <c r="J946" s="3" t="s">
        <v>185</v>
      </c>
      <c r="K946" s="5">
        <v>245</v>
      </c>
      <c r="L946" s="5">
        <v>1001.9300000000001</v>
      </c>
      <c r="M946" s="21">
        <f t="shared" si="66"/>
        <v>245472.85</v>
      </c>
      <c r="N946" s="21">
        <f t="shared" si="65"/>
        <v>274929.592</v>
      </c>
      <c r="O946" s="3"/>
      <c r="P946" s="3"/>
      <c r="Q946" s="3"/>
      <c r="R946" s="3"/>
      <c r="S946" s="6"/>
      <c r="T946" s="3"/>
      <c r="U946" s="3"/>
      <c r="V946" s="3"/>
      <c r="W946" s="3"/>
      <c r="X946" s="3"/>
      <c r="Y946" s="3"/>
      <c r="Z946" s="3"/>
      <c r="AA946" s="7" t="s">
        <v>1577</v>
      </c>
      <c r="AB946" s="8">
        <v>0</v>
      </c>
      <c r="AC946" s="127" t="str">
        <f t="shared" si="64"/>
        <v>БПН</v>
      </c>
    </row>
    <row r="947" spans="1:29" s="112" customFormat="1" ht="15.6" x14ac:dyDescent="0.3">
      <c r="A947" s="29">
        <v>944</v>
      </c>
      <c r="B947" s="2" t="s">
        <v>27</v>
      </c>
      <c r="C947" s="52" t="s">
        <v>28</v>
      </c>
      <c r="D947" s="2"/>
      <c r="E947" s="2"/>
      <c r="F947" s="3" t="s">
        <v>8903</v>
      </c>
      <c r="G947" s="3">
        <v>5000003725</v>
      </c>
      <c r="H947" s="3" t="s">
        <v>55</v>
      </c>
      <c r="I947" s="4" t="s">
        <v>8904</v>
      </c>
      <c r="J947" s="3" t="s">
        <v>8905</v>
      </c>
      <c r="K947" s="5">
        <v>50</v>
      </c>
      <c r="L947" s="5">
        <v>582.03</v>
      </c>
      <c r="M947" s="21">
        <f t="shared" si="66"/>
        <v>29101.5</v>
      </c>
      <c r="N947" s="21">
        <f t="shared" si="65"/>
        <v>32593.680000000004</v>
      </c>
      <c r="O947" s="3"/>
      <c r="P947" s="3"/>
      <c r="Q947" s="3"/>
      <c r="R947" s="3"/>
      <c r="S947" s="6"/>
      <c r="T947" s="3"/>
      <c r="U947" s="3"/>
      <c r="V947" s="3"/>
      <c r="W947" s="3"/>
      <c r="X947" s="3"/>
      <c r="Y947" s="3"/>
      <c r="Z947" s="3"/>
      <c r="AA947" s="7" t="s">
        <v>1577</v>
      </c>
      <c r="AB947" s="8">
        <v>0</v>
      </c>
      <c r="AC947" s="127" t="str">
        <f t="shared" si="64"/>
        <v>БПН</v>
      </c>
    </row>
    <row r="948" spans="1:29" s="112" customFormat="1" ht="15.6" x14ac:dyDescent="0.3">
      <c r="A948" s="29">
        <v>945</v>
      </c>
      <c r="B948" s="2" t="s">
        <v>27</v>
      </c>
      <c r="C948" s="52" t="s">
        <v>28</v>
      </c>
      <c r="D948" s="2"/>
      <c r="E948" s="2"/>
      <c r="F948" s="3" t="s">
        <v>8903</v>
      </c>
      <c r="G948" s="3">
        <v>5000003725</v>
      </c>
      <c r="H948" s="3" t="s">
        <v>55</v>
      </c>
      <c r="I948" s="4" t="s">
        <v>8906</v>
      </c>
      <c r="J948" s="3" t="s">
        <v>8905</v>
      </c>
      <c r="K948" s="5">
        <v>50</v>
      </c>
      <c r="L948" s="5">
        <v>582.03</v>
      </c>
      <c r="M948" s="21">
        <f t="shared" si="66"/>
        <v>29101.5</v>
      </c>
      <c r="N948" s="21">
        <f t="shared" si="65"/>
        <v>32593.680000000004</v>
      </c>
      <c r="O948" s="3"/>
      <c r="P948" s="3"/>
      <c r="Q948" s="3"/>
      <c r="R948" s="3"/>
      <c r="S948" s="6"/>
      <c r="T948" s="3"/>
      <c r="U948" s="3"/>
      <c r="V948" s="3"/>
      <c r="W948" s="3"/>
      <c r="X948" s="3"/>
      <c r="Y948" s="3"/>
      <c r="Z948" s="3"/>
      <c r="AA948" s="7" t="s">
        <v>1577</v>
      </c>
      <c r="AB948" s="8">
        <v>0</v>
      </c>
      <c r="AC948" s="127" t="str">
        <f t="shared" si="64"/>
        <v>БПН</v>
      </c>
    </row>
    <row r="949" spans="1:29" s="112" customFormat="1" ht="15.6" x14ac:dyDescent="0.3">
      <c r="A949" s="29">
        <v>946</v>
      </c>
      <c r="B949" s="2" t="s">
        <v>27</v>
      </c>
      <c r="C949" s="52" t="s">
        <v>28</v>
      </c>
      <c r="D949" s="2"/>
      <c r="E949" s="2"/>
      <c r="F949" s="3" t="s">
        <v>8907</v>
      </c>
      <c r="G949" s="3">
        <v>5000028434</v>
      </c>
      <c r="H949" s="3" t="s">
        <v>55</v>
      </c>
      <c r="I949" s="4" t="s">
        <v>8908</v>
      </c>
      <c r="J949" s="3" t="s">
        <v>282</v>
      </c>
      <c r="K949" s="5">
        <v>20</v>
      </c>
      <c r="L949" s="5">
        <v>4070.7</v>
      </c>
      <c r="M949" s="21">
        <f t="shared" si="66"/>
        <v>81414</v>
      </c>
      <c r="N949" s="21">
        <f t="shared" si="65"/>
        <v>91183.680000000008</v>
      </c>
      <c r="O949" s="3"/>
      <c r="P949" s="3"/>
      <c r="Q949" s="3"/>
      <c r="R949" s="3"/>
      <c r="S949" s="6"/>
      <c r="T949" s="3"/>
      <c r="U949" s="3"/>
      <c r="V949" s="3"/>
      <c r="W949" s="3"/>
      <c r="X949" s="3"/>
      <c r="Y949" s="3"/>
      <c r="Z949" s="3"/>
      <c r="AA949" s="7" t="s">
        <v>1577</v>
      </c>
      <c r="AB949" s="8">
        <v>0</v>
      </c>
      <c r="AC949" s="127" t="str">
        <f t="shared" si="64"/>
        <v>БПН</v>
      </c>
    </row>
    <row r="950" spans="1:29" s="112" customFormat="1" ht="15.6" x14ac:dyDescent="0.3">
      <c r="A950" s="29">
        <v>947</v>
      </c>
      <c r="B950" s="2" t="s">
        <v>27</v>
      </c>
      <c r="C950" s="52" t="s">
        <v>28</v>
      </c>
      <c r="D950" s="2"/>
      <c r="E950" s="2"/>
      <c r="F950" s="3" t="s">
        <v>8909</v>
      </c>
      <c r="G950" s="3">
        <v>5000062883</v>
      </c>
      <c r="H950" s="3" t="s">
        <v>55</v>
      </c>
      <c r="I950" s="4" t="s">
        <v>8910</v>
      </c>
      <c r="J950" s="3" t="s">
        <v>185</v>
      </c>
      <c r="K950" s="5">
        <v>40</v>
      </c>
      <c r="L950" s="5">
        <v>1526.81</v>
      </c>
      <c r="M950" s="21">
        <f t="shared" si="66"/>
        <v>61072.399999999994</v>
      </c>
      <c r="N950" s="21">
        <f t="shared" si="65"/>
        <v>68401.088000000003</v>
      </c>
      <c r="O950" s="3"/>
      <c r="P950" s="3"/>
      <c r="Q950" s="3"/>
      <c r="R950" s="3"/>
      <c r="S950" s="6"/>
      <c r="T950" s="3"/>
      <c r="U950" s="3"/>
      <c r="V950" s="3"/>
      <c r="W950" s="3"/>
      <c r="X950" s="3"/>
      <c r="Y950" s="3"/>
      <c r="Z950" s="3"/>
      <c r="AA950" s="7" t="s">
        <v>1577</v>
      </c>
      <c r="AB950" s="8">
        <v>0</v>
      </c>
      <c r="AC950" s="127" t="str">
        <f t="shared" si="64"/>
        <v>БПН</v>
      </c>
    </row>
    <row r="951" spans="1:29" s="112" customFormat="1" ht="15.6" x14ac:dyDescent="0.3">
      <c r="A951" s="29">
        <v>948</v>
      </c>
      <c r="B951" s="2" t="s">
        <v>27</v>
      </c>
      <c r="C951" s="52" t="s">
        <v>28</v>
      </c>
      <c r="D951" s="2"/>
      <c r="E951" s="2"/>
      <c r="F951" s="3" t="s">
        <v>8909</v>
      </c>
      <c r="G951" s="3">
        <v>5000028997</v>
      </c>
      <c r="H951" s="3" t="s">
        <v>55</v>
      </c>
      <c r="I951" s="4" t="s">
        <v>8911</v>
      </c>
      <c r="J951" s="3" t="s">
        <v>185</v>
      </c>
      <c r="K951" s="5">
        <v>40</v>
      </c>
      <c r="L951" s="5">
        <v>1526.81</v>
      </c>
      <c r="M951" s="21">
        <f t="shared" si="66"/>
        <v>61072.399999999994</v>
      </c>
      <c r="N951" s="21">
        <f t="shared" si="65"/>
        <v>68401.088000000003</v>
      </c>
      <c r="O951" s="3"/>
      <c r="P951" s="3"/>
      <c r="Q951" s="3"/>
      <c r="R951" s="3"/>
      <c r="S951" s="6"/>
      <c r="T951" s="3"/>
      <c r="U951" s="3"/>
      <c r="V951" s="3"/>
      <c r="W951" s="3"/>
      <c r="X951" s="3"/>
      <c r="Y951" s="3"/>
      <c r="Z951" s="3"/>
      <c r="AA951" s="7" t="s">
        <v>1577</v>
      </c>
      <c r="AB951" s="8">
        <v>0</v>
      </c>
      <c r="AC951" s="127" t="str">
        <f t="shared" si="64"/>
        <v>БПН</v>
      </c>
    </row>
    <row r="952" spans="1:29" s="112" customFormat="1" ht="15.6" x14ac:dyDescent="0.3">
      <c r="A952" s="29">
        <v>949</v>
      </c>
      <c r="B952" s="2" t="s">
        <v>27</v>
      </c>
      <c r="C952" s="52" t="s">
        <v>28</v>
      </c>
      <c r="D952" s="2"/>
      <c r="E952" s="2"/>
      <c r="F952" s="3" t="s">
        <v>8909</v>
      </c>
      <c r="G952" s="3">
        <v>5000005476</v>
      </c>
      <c r="H952" s="3" t="s">
        <v>55</v>
      </c>
      <c r="I952" s="4" t="s">
        <v>8912</v>
      </c>
      <c r="J952" s="3" t="s">
        <v>185</v>
      </c>
      <c r="K952" s="5">
        <v>40</v>
      </c>
      <c r="L952" s="5">
        <v>1526.81</v>
      </c>
      <c r="M952" s="21">
        <f t="shared" si="66"/>
        <v>61072.399999999994</v>
      </c>
      <c r="N952" s="21">
        <f t="shared" si="65"/>
        <v>68401.088000000003</v>
      </c>
      <c r="O952" s="3"/>
      <c r="P952" s="3"/>
      <c r="Q952" s="3"/>
      <c r="R952" s="3"/>
      <c r="S952" s="6"/>
      <c r="T952" s="3"/>
      <c r="U952" s="3"/>
      <c r="V952" s="3"/>
      <c r="W952" s="3"/>
      <c r="X952" s="3"/>
      <c r="Y952" s="3"/>
      <c r="Z952" s="3"/>
      <c r="AA952" s="7" t="s">
        <v>1577</v>
      </c>
      <c r="AB952" s="8">
        <v>0</v>
      </c>
      <c r="AC952" s="127" t="str">
        <f t="shared" si="64"/>
        <v>БПН</v>
      </c>
    </row>
    <row r="953" spans="1:29" s="112" customFormat="1" ht="31.2" x14ac:dyDescent="0.3">
      <c r="A953" s="29">
        <v>950</v>
      </c>
      <c r="B953" s="2" t="s">
        <v>27</v>
      </c>
      <c r="C953" s="52" t="s">
        <v>28</v>
      </c>
      <c r="D953" s="2"/>
      <c r="E953" s="2"/>
      <c r="F953" s="3" t="s">
        <v>8909</v>
      </c>
      <c r="G953" s="3">
        <v>5000005465</v>
      </c>
      <c r="H953" s="3" t="s">
        <v>55</v>
      </c>
      <c r="I953" s="4" t="s">
        <v>8913</v>
      </c>
      <c r="J953" s="3" t="s">
        <v>185</v>
      </c>
      <c r="K953" s="5">
        <v>30</v>
      </c>
      <c r="L953" s="5">
        <v>1526.81</v>
      </c>
      <c r="M953" s="21">
        <f t="shared" si="66"/>
        <v>45804.299999999996</v>
      </c>
      <c r="N953" s="21">
        <f t="shared" si="65"/>
        <v>51300.815999999999</v>
      </c>
      <c r="O953" s="3"/>
      <c r="P953" s="3"/>
      <c r="Q953" s="3"/>
      <c r="R953" s="3"/>
      <c r="S953" s="6"/>
      <c r="T953" s="3"/>
      <c r="U953" s="3"/>
      <c r="V953" s="3"/>
      <c r="W953" s="3"/>
      <c r="X953" s="3"/>
      <c r="Y953" s="3"/>
      <c r="Z953" s="3"/>
      <c r="AA953" s="7" t="s">
        <v>1577</v>
      </c>
      <c r="AB953" s="8">
        <v>0</v>
      </c>
      <c r="AC953" s="127" t="str">
        <f t="shared" si="64"/>
        <v>БПН</v>
      </c>
    </row>
    <row r="954" spans="1:29" s="112" customFormat="1" ht="15.6" x14ac:dyDescent="0.3">
      <c r="A954" s="29">
        <v>951</v>
      </c>
      <c r="B954" s="2" t="s">
        <v>27</v>
      </c>
      <c r="C954" s="52" t="s">
        <v>28</v>
      </c>
      <c r="D954" s="2"/>
      <c r="E954" s="2"/>
      <c r="F954" s="3" t="s">
        <v>8909</v>
      </c>
      <c r="G954" s="3">
        <v>5000012363</v>
      </c>
      <c r="H954" s="3" t="s">
        <v>55</v>
      </c>
      <c r="I954" s="4" t="s">
        <v>8914</v>
      </c>
      <c r="J954" s="3" t="s">
        <v>185</v>
      </c>
      <c r="K954" s="5">
        <v>10</v>
      </c>
      <c r="L954" s="5">
        <v>1526.81</v>
      </c>
      <c r="M954" s="21">
        <f t="shared" si="66"/>
        <v>15268.099999999999</v>
      </c>
      <c r="N954" s="21">
        <f t="shared" si="65"/>
        <v>17100.272000000001</v>
      </c>
      <c r="O954" s="3"/>
      <c r="P954" s="3"/>
      <c r="Q954" s="3"/>
      <c r="R954" s="3"/>
      <c r="S954" s="6"/>
      <c r="T954" s="3"/>
      <c r="U954" s="3"/>
      <c r="V954" s="3"/>
      <c r="W954" s="3"/>
      <c r="X954" s="3"/>
      <c r="Y954" s="3"/>
      <c r="Z954" s="3"/>
      <c r="AA954" s="7" t="s">
        <v>1577</v>
      </c>
      <c r="AB954" s="8">
        <v>0</v>
      </c>
      <c r="AC954" s="127" t="str">
        <f t="shared" si="64"/>
        <v>БПН</v>
      </c>
    </row>
    <row r="955" spans="1:29" s="112" customFormat="1" ht="15.6" x14ac:dyDescent="0.3">
      <c r="A955" s="29">
        <v>952</v>
      </c>
      <c r="B955" s="2" t="s">
        <v>27</v>
      </c>
      <c r="C955" s="52" t="s">
        <v>28</v>
      </c>
      <c r="D955" s="2"/>
      <c r="E955" s="2"/>
      <c r="F955" s="3" t="s">
        <v>8915</v>
      </c>
      <c r="G955" s="3">
        <v>5000003098</v>
      </c>
      <c r="H955" s="3" t="s">
        <v>55</v>
      </c>
      <c r="I955" s="4" t="s">
        <v>8916</v>
      </c>
      <c r="J955" s="3" t="s">
        <v>185</v>
      </c>
      <c r="K955" s="5">
        <v>100</v>
      </c>
      <c r="L955" s="5">
        <v>694</v>
      </c>
      <c r="M955" s="21">
        <f t="shared" si="66"/>
        <v>69400</v>
      </c>
      <c r="N955" s="21">
        <f t="shared" si="65"/>
        <v>77728.000000000015</v>
      </c>
      <c r="O955" s="3"/>
      <c r="P955" s="3"/>
      <c r="Q955" s="3"/>
      <c r="R955" s="3"/>
      <c r="S955" s="6"/>
      <c r="T955" s="3"/>
      <c r="U955" s="3"/>
      <c r="V955" s="3"/>
      <c r="W955" s="3"/>
      <c r="X955" s="3"/>
      <c r="Y955" s="3"/>
      <c r="Z955" s="3"/>
      <c r="AA955" s="7" t="s">
        <v>1577</v>
      </c>
      <c r="AB955" s="8">
        <v>0</v>
      </c>
      <c r="AC955" s="127" t="str">
        <f t="shared" si="64"/>
        <v>БПН</v>
      </c>
    </row>
    <row r="956" spans="1:29" s="112" customFormat="1" ht="31.2" x14ac:dyDescent="0.3">
      <c r="A956" s="29">
        <v>953</v>
      </c>
      <c r="B956" s="2" t="s">
        <v>27</v>
      </c>
      <c r="C956" s="52" t="s">
        <v>28</v>
      </c>
      <c r="D956" s="2"/>
      <c r="E956" s="2"/>
      <c r="F956" s="3" t="s">
        <v>8917</v>
      </c>
      <c r="G956" s="3">
        <v>5000028727</v>
      </c>
      <c r="H956" s="3" t="s">
        <v>55</v>
      </c>
      <c r="I956" s="4" t="s">
        <v>8918</v>
      </c>
      <c r="J956" s="3" t="s">
        <v>185</v>
      </c>
      <c r="K956" s="5">
        <v>1</v>
      </c>
      <c r="L956" s="5">
        <v>2384.12</v>
      </c>
      <c r="M956" s="21">
        <f t="shared" si="66"/>
        <v>2384.12</v>
      </c>
      <c r="N956" s="21">
        <f t="shared" si="65"/>
        <v>2670.2144000000003</v>
      </c>
      <c r="O956" s="3"/>
      <c r="P956" s="3"/>
      <c r="Q956" s="3"/>
      <c r="R956" s="3"/>
      <c r="S956" s="6"/>
      <c r="T956" s="3"/>
      <c r="U956" s="3"/>
      <c r="V956" s="3"/>
      <c r="W956" s="3"/>
      <c r="X956" s="3"/>
      <c r="Y956" s="3"/>
      <c r="Z956" s="3"/>
      <c r="AA956" s="7" t="s">
        <v>1577</v>
      </c>
      <c r="AB956" s="8">
        <v>0</v>
      </c>
      <c r="AC956" s="127" t="str">
        <f t="shared" si="64"/>
        <v>БПН</v>
      </c>
    </row>
    <row r="957" spans="1:29" s="112" customFormat="1" ht="15.6" x14ac:dyDescent="0.3">
      <c r="A957" s="29">
        <v>954</v>
      </c>
      <c r="B957" s="2" t="s">
        <v>27</v>
      </c>
      <c r="C957" s="52" t="s">
        <v>28</v>
      </c>
      <c r="D957" s="2"/>
      <c r="E957" s="2"/>
      <c r="F957" s="3" t="s">
        <v>8919</v>
      </c>
      <c r="G957" s="3">
        <v>5000015500</v>
      </c>
      <c r="H957" s="3" t="s">
        <v>55</v>
      </c>
      <c r="I957" s="4" t="s">
        <v>8920</v>
      </c>
      <c r="J957" s="3" t="s">
        <v>282</v>
      </c>
      <c r="K957" s="5">
        <v>5</v>
      </c>
      <c r="L957" s="5">
        <v>3020.97</v>
      </c>
      <c r="M957" s="21">
        <f t="shared" si="66"/>
        <v>15104.849999999999</v>
      </c>
      <c r="N957" s="21">
        <f t="shared" ref="N957:N1020" si="67">M957*1.12</f>
        <v>16917.432000000001</v>
      </c>
      <c r="O957" s="3"/>
      <c r="P957" s="3"/>
      <c r="Q957" s="3"/>
      <c r="R957" s="3"/>
      <c r="S957" s="6"/>
      <c r="T957" s="3"/>
      <c r="U957" s="3"/>
      <c r="V957" s="3"/>
      <c r="W957" s="3"/>
      <c r="X957" s="3"/>
      <c r="Y957" s="3"/>
      <c r="Z957" s="3"/>
      <c r="AA957" s="7" t="s">
        <v>1577</v>
      </c>
      <c r="AB957" s="8">
        <v>0</v>
      </c>
      <c r="AC957" s="127" t="str">
        <f t="shared" si="64"/>
        <v>БПН</v>
      </c>
    </row>
    <row r="958" spans="1:29" s="112" customFormat="1" ht="31.2" x14ac:dyDescent="0.3">
      <c r="A958" s="29">
        <v>955</v>
      </c>
      <c r="B958" s="2" t="s">
        <v>27</v>
      </c>
      <c r="C958" s="52" t="s">
        <v>28</v>
      </c>
      <c r="D958" s="2"/>
      <c r="E958" s="2"/>
      <c r="F958" s="3" t="s">
        <v>8921</v>
      </c>
      <c r="G958" s="3">
        <v>5000018874</v>
      </c>
      <c r="H958" s="3" t="s">
        <v>55</v>
      </c>
      <c r="I958" s="4" t="s">
        <v>8922</v>
      </c>
      <c r="J958" s="3" t="s">
        <v>8923</v>
      </c>
      <c r="K958" s="5">
        <v>2</v>
      </c>
      <c r="L958" s="5">
        <v>4860</v>
      </c>
      <c r="M958" s="21">
        <f t="shared" ref="M958:M1021" si="68">K958*L958</f>
        <v>9720</v>
      </c>
      <c r="N958" s="21">
        <f t="shared" si="67"/>
        <v>10886.400000000001</v>
      </c>
      <c r="O958" s="3"/>
      <c r="P958" s="3"/>
      <c r="Q958" s="3"/>
      <c r="R958" s="3"/>
      <c r="S958" s="6"/>
      <c r="T958" s="3"/>
      <c r="U958" s="3"/>
      <c r="V958" s="3"/>
      <c r="W958" s="3"/>
      <c r="X958" s="3"/>
      <c r="Y958" s="3"/>
      <c r="Z958" s="3"/>
      <c r="AA958" s="7" t="s">
        <v>1577</v>
      </c>
      <c r="AB958" s="8">
        <v>0</v>
      </c>
      <c r="AC958" s="127" t="str">
        <f t="shared" si="64"/>
        <v>БПН</v>
      </c>
    </row>
    <row r="959" spans="1:29" s="112" customFormat="1" ht="31.2" x14ac:dyDescent="0.3">
      <c r="A959" s="29">
        <v>956</v>
      </c>
      <c r="B959" s="2" t="s">
        <v>27</v>
      </c>
      <c r="C959" s="52" t="s">
        <v>28</v>
      </c>
      <c r="D959" s="2"/>
      <c r="E959" s="2"/>
      <c r="F959" s="3" t="s">
        <v>8921</v>
      </c>
      <c r="G959" s="3">
        <v>5000018874</v>
      </c>
      <c r="H959" s="3" t="s">
        <v>55</v>
      </c>
      <c r="I959" s="4" t="s">
        <v>8924</v>
      </c>
      <c r="J959" s="3" t="s">
        <v>8923</v>
      </c>
      <c r="K959" s="5">
        <v>2</v>
      </c>
      <c r="L959" s="5">
        <v>4860</v>
      </c>
      <c r="M959" s="21">
        <f t="shared" si="68"/>
        <v>9720</v>
      </c>
      <c r="N959" s="21">
        <f t="shared" si="67"/>
        <v>10886.400000000001</v>
      </c>
      <c r="O959" s="3"/>
      <c r="P959" s="3"/>
      <c r="Q959" s="3"/>
      <c r="R959" s="3"/>
      <c r="S959" s="6"/>
      <c r="T959" s="3"/>
      <c r="U959" s="3"/>
      <c r="V959" s="3"/>
      <c r="W959" s="3"/>
      <c r="X959" s="3"/>
      <c r="Y959" s="3"/>
      <c r="Z959" s="3"/>
      <c r="AA959" s="7" t="s">
        <v>1577</v>
      </c>
      <c r="AB959" s="8">
        <v>0</v>
      </c>
      <c r="AC959" s="127" t="str">
        <f t="shared" si="64"/>
        <v>БПН</v>
      </c>
    </row>
    <row r="960" spans="1:29" s="112" customFormat="1" ht="15.6" x14ac:dyDescent="0.3">
      <c r="A960" s="29">
        <v>957</v>
      </c>
      <c r="B960" s="2" t="s">
        <v>27</v>
      </c>
      <c r="C960" s="52" t="s">
        <v>28</v>
      </c>
      <c r="D960" s="2"/>
      <c r="E960" s="2"/>
      <c r="F960" s="3" t="s">
        <v>8925</v>
      </c>
      <c r="G960" s="3">
        <v>5000013072</v>
      </c>
      <c r="H960" s="3" t="s">
        <v>55</v>
      </c>
      <c r="I960" s="4" t="s">
        <v>8926</v>
      </c>
      <c r="J960" s="3" t="s">
        <v>185</v>
      </c>
      <c r="K960" s="5">
        <v>2</v>
      </c>
      <c r="L960" s="5">
        <v>14299</v>
      </c>
      <c r="M960" s="21">
        <f t="shared" si="68"/>
        <v>28598</v>
      </c>
      <c r="N960" s="21">
        <f t="shared" si="67"/>
        <v>32029.760000000002</v>
      </c>
      <c r="O960" s="3"/>
      <c r="P960" s="3"/>
      <c r="Q960" s="3"/>
      <c r="R960" s="3"/>
      <c r="S960" s="6"/>
      <c r="T960" s="3"/>
      <c r="U960" s="3"/>
      <c r="V960" s="3"/>
      <c r="W960" s="3"/>
      <c r="X960" s="3"/>
      <c r="Y960" s="3"/>
      <c r="Z960" s="3"/>
      <c r="AA960" s="7" t="s">
        <v>1577</v>
      </c>
      <c r="AB960" s="8">
        <v>0</v>
      </c>
      <c r="AC960" s="127" t="str">
        <f t="shared" si="64"/>
        <v>БПН</v>
      </c>
    </row>
    <row r="961" spans="1:29" s="112" customFormat="1" ht="15.6" x14ac:dyDescent="0.3">
      <c r="A961" s="29">
        <v>958</v>
      </c>
      <c r="B961" s="2" t="s">
        <v>27</v>
      </c>
      <c r="C961" s="52" t="s">
        <v>28</v>
      </c>
      <c r="D961" s="2"/>
      <c r="E961" s="2"/>
      <c r="F961" s="3" t="s">
        <v>8927</v>
      </c>
      <c r="G961" s="3">
        <v>5000005473</v>
      </c>
      <c r="H961" s="3" t="s">
        <v>55</v>
      </c>
      <c r="I961" s="4" t="s">
        <v>8928</v>
      </c>
      <c r="J961" s="3" t="s">
        <v>185</v>
      </c>
      <c r="K961" s="5">
        <v>4</v>
      </c>
      <c r="L961" s="5">
        <v>643.84</v>
      </c>
      <c r="M961" s="21">
        <f t="shared" si="68"/>
        <v>2575.36</v>
      </c>
      <c r="N961" s="21">
        <f t="shared" si="67"/>
        <v>2884.4032000000002</v>
      </c>
      <c r="O961" s="3"/>
      <c r="P961" s="3"/>
      <c r="Q961" s="3"/>
      <c r="R961" s="3"/>
      <c r="S961" s="6"/>
      <c r="T961" s="3"/>
      <c r="U961" s="3"/>
      <c r="V961" s="3"/>
      <c r="W961" s="3"/>
      <c r="X961" s="3"/>
      <c r="Y961" s="3"/>
      <c r="Z961" s="3"/>
      <c r="AA961" s="7" t="s">
        <v>1577</v>
      </c>
      <c r="AB961" s="8">
        <v>0</v>
      </c>
      <c r="AC961" s="127" t="str">
        <f t="shared" si="64"/>
        <v>БПН</v>
      </c>
    </row>
    <row r="962" spans="1:29" s="112" customFormat="1" ht="15.6" x14ac:dyDescent="0.3">
      <c r="A962" s="29">
        <v>959</v>
      </c>
      <c r="B962" s="2" t="s">
        <v>27</v>
      </c>
      <c r="C962" s="52" t="s">
        <v>28</v>
      </c>
      <c r="D962" s="2"/>
      <c r="E962" s="2"/>
      <c r="F962" s="3" t="s">
        <v>8929</v>
      </c>
      <c r="G962" s="3">
        <v>4000008875</v>
      </c>
      <c r="H962" s="3" t="s">
        <v>55</v>
      </c>
      <c r="I962" s="4" t="s">
        <v>8930</v>
      </c>
      <c r="J962" s="3" t="s">
        <v>461</v>
      </c>
      <c r="K962" s="5">
        <v>40</v>
      </c>
      <c r="L962" s="5">
        <v>1508.15</v>
      </c>
      <c r="M962" s="21">
        <f t="shared" si="68"/>
        <v>60326</v>
      </c>
      <c r="N962" s="21">
        <f t="shared" si="67"/>
        <v>67565.12000000001</v>
      </c>
      <c r="O962" s="3"/>
      <c r="P962" s="3"/>
      <c r="Q962" s="3"/>
      <c r="R962" s="3"/>
      <c r="S962" s="6"/>
      <c r="T962" s="3"/>
      <c r="U962" s="3"/>
      <c r="V962" s="3"/>
      <c r="W962" s="3"/>
      <c r="X962" s="3"/>
      <c r="Y962" s="3"/>
      <c r="Z962" s="3"/>
      <c r="AA962" s="7" t="s">
        <v>1577</v>
      </c>
      <c r="AB962" s="8">
        <v>0</v>
      </c>
      <c r="AC962" s="127" t="str">
        <f t="shared" si="64"/>
        <v>БПН</v>
      </c>
    </row>
    <row r="963" spans="1:29" s="112" customFormat="1" ht="15.6" x14ac:dyDescent="0.3">
      <c r="A963" s="29">
        <v>960</v>
      </c>
      <c r="B963" s="2" t="s">
        <v>27</v>
      </c>
      <c r="C963" s="52" t="s">
        <v>28</v>
      </c>
      <c r="D963" s="2"/>
      <c r="E963" s="2"/>
      <c r="F963" s="3" t="s">
        <v>8931</v>
      </c>
      <c r="G963" s="3">
        <v>5000008156</v>
      </c>
      <c r="H963" s="3" t="s">
        <v>55</v>
      </c>
      <c r="I963" s="4" t="s">
        <v>8932</v>
      </c>
      <c r="J963" s="3" t="s">
        <v>185</v>
      </c>
      <c r="K963" s="5">
        <v>2</v>
      </c>
      <c r="L963" s="5">
        <v>9058</v>
      </c>
      <c r="M963" s="21">
        <f t="shared" si="68"/>
        <v>18116</v>
      </c>
      <c r="N963" s="21">
        <f t="shared" si="67"/>
        <v>20289.920000000002</v>
      </c>
      <c r="O963" s="3"/>
      <c r="P963" s="3"/>
      <c r="Q963" s="3"/>
      <c r="R963" s="3"/>
      <c r="S963" s="6"/>
      <c r="T963" s="3"/>
      <c r="U963" s="3"/>
      <c r="V963" s="3"/>
      <c r="W963" s="3"/>
      <c r="X963" s="3"/>
      <c r="Y963" s="3"/>
      <c r="Z963" s="3"/>
      <c r="AA963" s="7" t="s">
        <v>1577</v>
      </c>
      <c r="AB963" s="8">
        <v>0</v>
      </c>
      <c r="AC963" s="127" t="str">
        <f t="shared" si="64"/>
        <v>БПН</v>
      </c>
    </row>
    <row r="964" spans="1:29" s="112" customFormat="1" ht="15.6" x14ac:dyDescent="0.3">
      <c r="A964" s="29">
        <v>961</v>
      </c>
      <c r="B964" s="2" t="s">
        <v>27</v>
      </c>
      <c r="C964" s="52" t="s">
        <v>28</v>
      </c>
      <c r="D964" s="2"/>
      <c r="E964" s="2"/>
      <c r="F964" s="3" t="s">
        <v>8933</v>
      </c>
      <c r="G964" s="3">
        <v>5000003181</v>
      </c>
      <c r="H964" s="3" t="s">
        <v>55</v>
      </c>
      <c r="I964" s="4" t="s">
        <v>8934</v>
      </c>
      <c r="J964" s="3" t="s">
        <v>334</v>
      </c>
      <c r="K964" s="5">
        <v>10</v>
      </c>
      <c r="L964" s="5">
        <v>225</v>
      </c>
      <c r="M964" s="21">
        <f t="shared" si="68"/>
        <v>2250</v>
      </c>
      <c r="N964" s="21">
        <f t="shared" si="67"/>
        <v>2520.0000000000005</v>
      </c>
      <c r="O964" s="3"/>
      <c r="P964" s="3"/>
      <c r="Q964" s="3"/>
      <c r="R964" s="3"/>
      <c r="S964" s="6"/>
      <c r="T964" s="3"/>
      <c r="U964" s="3"/>
      <c r="V964" s="3"/>
      <c r="W964" s="3"/>
      <c r="X964" s="3"/>
      <c r="Y964" s="3"/>
      <c r="Z964" s="3"/>
      <c r="AA964" s="7" t="s">
        <v>1577</v>
      </c>
      <c r="AB964" s="8">
        <v>0</v>
      </c>
      <c r="AC964" s="127" t="str">
        <f t="shared" si="64"/>
        <v>БПН</v>
      </c>
    </row>
    <row r="965" spans="1:29" s="112" customFormat="1" ht="15.6" x14ac:dyDescent="0.3">
      <c r="A965" s="29">
        <v>962</v>
      </c>
      <c r="B965" s="2" t="s">
        <v>27</v>
      </c>
      <c r="C965" s="52" t="s">
        <v>28</v>
      </c>
      <c r="D965" s="2"/>
      <c r="E965" s="2"/>
      <c r="F965" s="3" t="s">
        <v>8933</v>
      </c>
      <c r="G965" s="3">
        <v>5000003181</v>
      </c>
      <c r="H965" s="3" t="s">
        <v>55</v>
      </c>
      <c r="I965" s="4" t="s">
        <v>8935</v>
      </c>
      <c r="J965" s="3" t="s">
        <v>334</v>
      </c>
      <c r="K965" s="5">
        <v>30</v>
      </c>
      <c r="L965" s="5">
        <v>225</v>
      </c>
      <c r="M965" s="21">
        <f t="shared" si="68"/>
        <v>6750</v>
      </c>
      <c r="N965" s="21">
        <f t="shared" si="67"/>
        <v>7560.0000000000009</v>
      </c>
      <c r="O965" s="3"/>
      <c r="P965" s="3"/>
      <c r="Q965" s="3"/>
      <c r="R965" s="3"/>
      <c r="S965" s="6"/>
      <c r="T965" s="3"/>
      <c r="U965" s="3"/>
      <c r="V965" s="3"/>
      <c r="W965" s="3"/>
      <c r="X965" s="3"/>
      <c r="Y965" s="3"/>
      <c r="Z965" s="3"/>
      <c r="AA965" s="7" t="s">
        <v>1577</v>
      </c>
      <c r="AB965" s="8">
        <v>0</v>
      </c>
      <c r="AC965" s="127" t="str">
        <f t="shared" si="64"/>
        <v>БПН</v>
      </c>
    </row>
    <row r="966" spans="1:29" s="112" customFormat="1" ht="15.6" x14ac:dyDescent="0.3">
      <c r="A966" s="29">
        <v>963</v>
      </c>
      <c r="B966" s="2" t="s">
        <v>27</v>
      </c>
      <c r="C966" s="52" t="s">
        <v>28</v>
      </c>
      <c r="D966" s="2"/>
      <c r="E966" s="2"/>
      <c r="F966" s="3" t="s">
        <v>8936</v>
      </c>
      <c r="G966" s="3">
        <v>5000012053</v>
      </c>
      <c r="H966" s="3" t="s">
        <v>55</v>
      </c>
      <c r="I966" s="4" t="s">
        <v>8937</v>
      </c>
      <c r="J966" s="3" t="s">
        <v>185</v>
      </c>
      <c r="K966" s="5">
        <v>10</v>
      </c>
      <c r="L966" s="5">
        <v>6684.63</v>
      </c>
      <c r="M966" s="21">
        <f t="shared" si="68"/>
        <v>66846.3</v>
      </c>
      <c r="N966" s="21">
        <f t="shared" si="67"/>
        <v>74867.856000000014</v>
      </c>
      <c r="O966" s="3"/>
      <c r="P966" s="3"/>
      <c r="Q966" s="3"/>
      <c r="R966" s="3"/>
      <c r="S966" s="6"/>
      <c r="T966" s="3"/>
      <c r="U966" s="3"/>
      <c r="V966" s="3"/>
      <c r="W966" s="3"/>
      <c r="X966" s="3"/>
      <c r="Y966" s="3"/>
      <c r="Z966" s="3"/>
      <c r="AA966" s="7" t="s">
        <v>1577</v>
      </c>
      <c r="AB966" s="8">
        <v>0</v>
      </c>
      <c r="AC966" s="127" t="str">
        <f t="shared" si="64"/>
        <v>БПН</v>
      </c>
    </row>
    <row r="967" spans="1:29" s="112" customFormat="1" ht="15.6" x14ac:dyDescent="0.3">
      <c r="A967" s="29">
        <v>964</v>
      </c>
      <c r="B967" s="2" t="s">
        <v>27</v>
      </c>
      <c r="C967" s="52" t="s">
        <v>28</v>
      </c>
      <c r="D967" s="2"/>
      <c r="E967" s="2"/>
      <c r="F967" s="3" t="s">
        <v>8938</v>
      </c>
      <c r="G967" s="3">
        <v>5000004279</v>
      </c>
      <c r="H967" s="3" t="s">
        <v>55</v>
      </c>
      <c r="I967" s="4" t="s">
        <v>8939</v>
      </c>
      <c r="J967" s="3" t="s">
        <v>185</v>
      </c>
      <c r="K967" s="5">
        <v>4</v>
      </c>
      <c r="L967" s="5">
        <v>6684.63</v>
      </c>
      <c r="M967" s="21">
        <f t="shared" si="68"/>
        <v>26738.52</v>
      </c>
      <c r="N967" s="21">
        <f t="shared" si="67"/>
        <v>29947.142400000004</v>
      </c>
      <c r="O967" s="3"/>
      <c r="P967" s="3"/>
      <c r="Q967" s="3"/>
      <c r="R967" s="3"/>
      <c r="S967" s="6"/>
      <c r="T967" s="3"/>
      <c r="U967" s="3"/>
      <c r="V967" s="3"/>
      <c r="W967" s="3"/>
      <c r="X967" s="3"/>
      <c r="Y967" s="3"/>
      <c r="Z967" s="3"/>
      <c r="AA967" s="7" t="s">
        <v>1577</v>
      </c>
      <c r="AB967" s="8">
        <v>0</v>
      </c>
      <c r="AC967" s="127" t="str">
        <f t="shared" si="64"/>
        <v>БПН</v>
      </c>
    </row>
    <row r="968" spans="1:29" s="112" customFormat="1" ht="15.6" x14ac:dyDescent="0.3">
      <c r="A968" s="29">
        <v>965</v>
      </c>
      <c r="B968" s="2" t="s">
        <v>27</v>
      </c>
      <c r="C968" s="52" t="s">
        <v>28</v>
      </c>
      <c r="D968" s="2"/>
      <c r="E968" s="2"/>
      <c r="F968" s="3" t="s">
        <v>8940</v>
      </c>
      <c r="G968" s="3">
        <v>5000008011</v>
      </c>
      <c r="H968" s="3" t="s">
        <v>55</v>
      </c>
      <c r="I968" s="4" t="s">
        <v>8941</v>
      </c>
      <c r="J968" s="3" t="s">
        <v>185</v>
      </c>
      <c r="K968" s="5">
        <v>4</v>
      </c>
      <c r="L968" s="5">
        <v>4665.6000000000004</v>
      </c>
      <c r="M968" s="21">
        <f t="shared" si="68"/>
        <v>18662.400000000001</v>
      </c>
      <c r="N968" s="21">
        <f t="shared" si="67"/>
        <v>20901.888000000003</v>
      </c>
      <c r="O968" s="3"/>
      <c r="P968" s="3"/>
      <c r="Q968" s="3"/>
      <c r="R968" s="3"/>
      <c r="S968" s="6"/>
      <c r="T968" s="3"/>
      <c r="U968" s="3"/>
      <c r="V968" s="3"/>
      <c r="W968" s="3"/>
      <c r="X968" s="3"/>
      <c r="Y968" s="3"/>
      <c r="Z968" s="3"/>
      <c r="AA968" s="7" t="s">
        <v>1577</v>
      </c>
      <c r="AB968" s="8">
        <v>0</v>
      </c>
      <c r="AC968" s="127" t="str">
        <f t="shared" si="64"/>
        <v>БПН</v>
      </c>
    </row>
    <row r="969" spans="1:29" s="112" customFormat="1" ht="31.2" x14ac:dyDescent="0.3">
      <c r="A969" s="29">
        <v>966</v>
      </c>
      <c r="B969" s="2" t="s">
        <v>27</v>
      </c>
      <c r="C969" s="52" t="s">
        <v>28</v>
      </c>
      <c r="D969" s="2"/>
      <c r="E969" s="2"/>
      <c r="F969" s="3" t="s">
        <v>8942</v>
      </c>
      <c r="G969" s="3">
        <v>5000004282</v>
      </c>
      <c r="H969" s="3" t="s">
        <v>55</v>
      </c>
      <c r="I969" s="4" t="s">
        <v>8943</v>
      </c>
      <c r="J969" s="3" t="s">
        <v>200</v>
      </c>
      <c r="K969" s="5">
        <v>6</v>
      </c>
      <c r="L969" s="5">
        <v>8713</v>
      </c>
      <c r="M969" s="21">
        <f t="shared" si="68"/>
        <v>52278</v>
      </c>
      <c r="N969" s="21">
        <f t="shared" si="67"/>
        <v>58551.360000000008</v>
      </c>
      <c r="O969" s="3"/>
      <c r="P969" s="3"/>
      <c r="Q969" s="3"/>
      <c r="R969" s="3"/>
      <c r="S969" s="6"/>
      <c r="T969" s="3"/>
      <c r="U969" s="3"/>
      <c r="V969" s="3"/>
      <c r="W969" s="3"/>
      <c r="X969" s="3"/>
      <c r="Y969" s="3"/>
      <c r="Z969" s="3"/>
      <c r="AA969" s="7" t="s">
        <v>1577</v>
      </c>
      <c r="AB969" s="8">
        <v>0</v>
      </c>
      <c r="AC969" s="127" t="str">
        <f t="shared" si="64"/>
        <v>БПН</v>
      </c>
    </row>
    <row r="970" spans="1:29" s="112" customFormat="1" ht="15.6" x14ac:dyDescent="0.3">
      <c r="A970" s="29">
        <v>967</v>
      </c>
      <c r="B970" s="2" t="s">
        <v>27</v>
      </c>
      <c r="C970" s="52" t="s">
        <v>28</v>
      </c>
      <c r="D970" s="2"/>
      <c r="E970" s="2"/>
      <c r="F970" s="3" t="s">
        <v>8944</v>
      </c>
      <c r="G970" s="3">
        <v>5000004324</v>
      </c>
      <c r="H970" s="3" t="s">
        <v>55</v>
      </c>
      <c r="I970" s="4" t="s">
        <v>8945</v>
      </c>
      <c r="J970" s="3" t="s">
        <v>185</v>
      </c>
      <c r="K970" s="5">
        <v>4</v>
      </c>
      <c r="L970" s="5">
        <v>13650</v>
      </c>
      <c r="M970" s="21">
        <f t="shared" si="68"/>
        <v>54600</v>
      </c>
      <c r="N970" s="21">
        <f t="shared" si="67"/>
        <v>61152.000000000007</v>
      </c>
      <c r="O970" s="3"/>
      <c r="P970" s="3"/>
      <c r="Q970" s="3"/>
      <c r="R970" s="3"/>
      <c r="S970" s="6"/>
      <c r="T970" s="3"/>
      <c r="U970" s="3"/>
      <c r="V970" s="3"/>
      <c r="W970" s="3"/>
      <c r="X970" s="3"/>
      <c r="Y970" s="3"/>
      <c r="Z970" s="3"/>
      <c r="AA970" s="7" t="s">
        <v>1577</v>
      </c>
      <c r="AB970" s="8">
        <v>0</v>
      </c>
      <c r="AC970" s="127" t="str">
        <f t="shared" si="64"/>
        <v>БПН</v>
      </c>
    </row>
    <row r="971" spans="1:29" s="112" customFormat="1" ht="31.2" x14ac:dyDescent="0.3">
      <c r="A971" s="29">
        <v>968</v>
      </c>
      <c r="B971" s="2" t="s">
        <v>27</v>
      </c>
      <c r="C971" s="52" t="s">
        <v>28</v>
      </c>
      <c r="D971" s="2"/>
      <c r="E971" s="2"/>
      <c r="F971" s="3" t="s">
        <v>8946</v>
      </c>
      <c r="G971" s="3">
        <v>5000062481</v>
      </c>
      <c r="H971" s="3" t="s">
        <v>55</v>
      </c>
      <c r="I971" s="4" t="s">
        <v>8947</v>
      </c>
      <c r="J971" s="3" t="s">
        <v>185</v>
      </c>
      <c r="K971" s="5">
        <v>1</v>
      </c>
      <c r="L971" s="5">
        <v>6578</v>
      </c>
      <c r="M971" s="21">
        <f t="shared" si="68"/>
        <v>6578</v>
      </c>
      <c r="N971" s="21">
        <f t="shared" si="67"/>
        <v>7367.3600000000006</v>
      </c>
      <c r="O971" s="3"/>
      <c r="P971" s="3"/>
      <c r="Q971" s="3"/>
      <c r="R971" s="3"/>
      <c r="S971" s="6"/>
      <c r="T971" s="3"/>
      <c r="U971" s="3"/>
      <c r="V971" s="3"/>
      <c r="W971" s="3"/>
      <c r="X971" s="3"/>
      <c r="Y971" s="3"/>
      <c r="Z971" s="3"/>
      <c r="AA971" s="7" t="s">
        <v>1577</v>
      </c>
      <c r="AB971" s="8">
        <v>0</v>
      </c>
      <c r="AC971" s="127" t="str">
        <f t="shared" si="64"/>
        <v>БПН</v>
      </c>
    </row>
    <row r="972" spans="1:29" s="112" customFormat="1" ht="15.6" x14ac:dyDescent="0.3">
      <c r="A972" s="29">
        <v>969</v>
      </c>
      <c r="B972" s="2" t="s">
        <v>27</v>
      </c>
      <c r="C972" s="52" t="s">
        <v>28</v>
      </c>
      <c r="D972" s="2"/>
      <c r="E972" s="2"/>
      <c r="F972" s="3" t="s">
        <v>8948</v>
      </c>
      <c r="G972" s="3">
        <v>5000009051</v>
      </c>
      <c r="H972" s="3" t="s">
        <v>55</v>
      </c>
      <c r="I972" s="4" t="s">
        <v>8949</v>
      </c>
      <c r="J972" s="3" t="s">
        <v>185</v>
      </c>
      <c r="K972" s="5">
        <v>10</v>
      </c>
      <c r="L972" s="5">
        <v>6728</v>
      </c>
      <c r="M972" s="21">
        <f t="shared" si="68"/>
        <v>67280</v>
      </c>
      <c r="N972" s="21">
        <f t="shared" si="67"/>
        <v>75353.600000000006</v>
      </c>
      <c r="O972" s="3"/>
      <c r="P972" s="3"/>
      <c r="Q972" s="3"/>
      <c r="R972" s="3"/>
      <c r="S972" s="6"/>
      <c r="T972" s="3"/>
      <c r="U972" s="3"/>
      <c r="V972" s="3"/>
      <c r="W972" s="3"/>
      <c r="X972" s="3"/>
      <c r="Y972" s="3"/>
      <c r="Z972" s="3"/>
      <c r="AA972" s="7" t="s">
        <v>1577</v>
      </c>
      <c r="AB972" s="8">
        <v>0</v>
      </c>
      <c r="AC972" s="127" t="str">
        <f t="shared" si="64"/>
        <v>БПН</v>
      </c>
    </row>
    <row r="973" spans="1:29" s="112" customFormat="1" ht="15.6" x14ac:dyDescent="0.3">
      <c r="A973" s="29">
        <v>970</v>
      </c>
      <c r="B973" s="2" t="s">
        <v>27</v>
      </c>
      <c r="C973" s="52" t="s">
        <v>28</v>
      </c>
      <c r="D973" s="2"/>
      <c r="E973" s="2"/>
      <c r="F973" s="3" t="s">
        <v>8899</v>
      </c>
      <c r="G973" s="3">
        <v>5000004146</v>
      </c>
      <c r="H973" s="3" t="s">
        <v>55</v>
      </c>
      <c r="I973" s="4" t="s">
        <v>8950</v>
      </c>
      <c r="J973" s="3" t="s">
        <v>185</v>
      </c>
      <c r="K973" s="5">
        <v>200</v>
      </c>
      <c r="L973" s="5">
        <v>248</v>
      </c>
      <c r="M973" s="21">
        <f t="shared" si="68"/>
        <v>49600</v>
      </c>
      <c r="N973" s="21">
        <f t="shared" si="67"/>
        <v>55552.000000000007</v>
      </c>
      <c r="O973" s="3"/>
      <c r="P973" s="3"/>
      <c r="Q973" s="3"/>
      <c r="R973" s="3"/>
      <c r="S973" s="6"/>
      <c r="T973" s="3"/>
      <c r="U973" s="3"/>
      <c r="V973" s="3"/>
      <c r="W973" s="3"/>
      <c r="X973" s="3"/>
      <c r="Y973" s="3"/>
      <c r="Z973" s="3"/>
      <c r="AA973" s="7" t="s">
        <v>1577</v>
      </c>
      <c r="AB973" s="8">
        <v>0</v>
      </c>
      <c r="AC973" s="127" t="str">
        <f t="shared" si="64"/>
        <v>БПН</v>
      </c>
    </row>
    <row r="974" spans="1:29" s="112" customFormat="1" ht="15.6" x14ac:dyDescent="0.3">
      <c r="A974" s="29">
        <v>971</v>
      </c>
      <c r="B974" s="2" t="s">
        <v>27</v>
      </c>
      <c r="C974" s="52" t="s">
        <v>28</v>
      </c>
      <c r="D974" s="2"/>
      <c r="E974" s="2"/>
      <c r="F974" s="3" t="s">
        <v>8951</v>
      </c>
      <c r="G974" s="3">
        <v>5000009610</v>
      </c>
      <c r="H974" s="3" t="s">
        <v>55</v>
      </c>
      <c r="I974" s="4" t="s">
        <v>8952</v>
      </c>
      <c r="J974" s="3" t="s">
        <v>185</v>
      </c>
      <c r="K974" s="5">
        <v>10</v>
      </c>
      <c r="L974" s="5">
        <v>4211.87</v>
      </c>
      <c r="M974" s="21">
        <f t="shared" si="68"/>
        <v>42118.7</v>
      </c>
      <c r="N974" s="21">
        <f t="shared" si="67"/>
        <v>47172.944000000003</v>
      </c>
      <c r="O974" s="3"/>
      <c r="P974" s="3"/>
      <c r="Q974" s="3"/>
      <c r="R974" s="3"/>
      <c r="S974" s="6"/>
      <c r="T974" s="3"/>
      <c r="U974" s="3"/>
      <c r="V974" s="3"/>
      <c r="W974" s="3"/>
      <c r="X974" s="3"/>
      <c r="Y974" s="3"/>
      <c r="Z974" s="3"/>
      <c r="AA974" s="7" t="s">
        <v>1577</v>
      </c>
      <c r="AB974" s="8">
        <v>0</v>
      </c>
      <c r="AC974" s="127" t="str">
        <f t="shared" si="64"/>
        <v>БПН</v>
      </c>
    </row>
    <row r="975" spans="1:29" s="112" customFormat="1" ht="15.6" x14ac:dyDescent="0.3">
      <c r="A975" s="29">
        <v>972</v>
      </c>
      <c r="B975" s="2" t="s">
        <v>27</v>
      </c>
      <c r="C975" s="52" t="s">
        <v>28</v>
      </c>
      <c r="D975" s="2"/>
      <c r="E975" s="2"/>
      <c r="F975" s="3" t="s">
        <v>8953</v>
      </c>
      <c r="G975" s="3">
        <v>5000004175</v>
      </c>
      <c r="H975" s="3" t="s">
        <v>55</v>
      </c>
      <c r="I975" s="4" t="s">
        <v>8954</v>
      </c>
      <c r="J975" s="3" t="s">
        <v>462</v>
      </c>
      <c r="K975" s="5">
        <v>10</v>
      </c>
      <c r="L975" s="5">
        <v>1624</v>
      </c>
      <c r="M975" s="21">
        <f t="shared" si="68"/>
        <v>16240</v>
      </c>
      <c r="N975" s="21">
        <f t="shared" si="67"/>
        <v>18188.800000000003</v>
      </c>
      <c r="O975" s="3"/>
      <c r="P975" s="3"/>
      <c r="Q975" s="3"/>
      <c r="R975" s="3"/>
      <c r="S975" s="6"/>
      <c r="T975" s="3"/>
      <c r="U975" s="3"/>
      <c r="V975" s="3"/>
      <c r="W975" s="3"/>
      <c r="X975" s="3"/>
      <c r="Y975" s="3"/>
      <c r="Z975" s="3"/>
      <c r="AA975" s="7" t="s">
        <v>1577</v>
      </c>
      <c r="AB975" s="8">
        <v>0</v>
      </c>
      <c r="AC975" s="127" t="str">
        <f t="shared" si="64"/>
        <v>БПН</v>
      </c>
    </row>
    <row r="976" spans="1:29" s="112" customFormat="1" ht="15.6" x14ac:dyDescent="0.3">
      <c r="A976" s="29">
        <v>973</v>
      </c>
      <c r="B976" s="2" t="s">
        <v>27</v>
      </c>
      <c r="C976" s="52" t="s">
        <v>28</v>
      </c>
      <c r="D976" s="2"/>
      <c r="E976" s="2"/>
      <c r="F976" s="3" t="s">
        <v>8955</v>
      </c>
      <c r="G976" s="3">
        <v>5000030077</v>
      </c>
      <c r="H976" s="3" t="s">
        <v>55</v>
      </c>
      <c r="I976" s="4" t="s">
        <v>8956</v>
      </c>
      <c r="J976" s="3" t="s">
        <v>185</v>
      </c>
      <c r="K976" s="5">
        <v>10</v>
      </c>
      <c r="L976" s="5">
        <v>1543</v>
      </c>
      <c r="M976" s="21">
        <f t="shared" si="68"/>
        <v>15430</v>
      </c>
      <c r="N976" s="21">
        <f t="shared" si="67"/>
        <v>17281.600000000002</v>
      </c>
      <c r="O976" s="3"/>
      <c r="P976" s="3"/>
      <c r="Q976" s="3"/>
      <c r="R976" s="3"/>
      <c r="S976" s="6"/>
      <c r="T976" s="3"/>
      <c r="U976" s="3"/>
      <c r="V976" s="3"/>
      <c r="W976" s="3"/>
      <c r="X976" s="3"/>
      <c r="Y976" s="3"/>
      <c r="Z976" s="3"/>
      <c r="AA976" s="7" t="s">
        <v>1577</v>
      </c>
      <c r="AB976" s="8">
        <v>0</v>
      </c>
      <c r="AC976" s="127" t="str">
        <f t="shared" si="64"/>
        <v>БПН</v>
      </c>
    </row>
    <row r="977" spans="1:29" s="112" customFormat="1" ht="15.6" x14ac:dyDescent="0.3">
      <c r="A977" s="29">
        <v>974</v>
      </c>
      <c r="B977" s="2" t="s">
        <v>27</v>
      </c>
      <c r="C977" s="52" t="s">
        <v>28</v>
      </c>
      <c r="D977" s="2"/>
      <c r="E977" s="2"/>
      <c r="F977" s="3" t="s">
        <v>8957</v>
      </c>
      <c r="G977" s="3">
        <v>5000029606</v>
      </c>
      <c r="H977" s="3" t="s">
        <v>55</v>
      </c>
      <c r="I977" s="4" t="s">
        <v>8958</v>
      </c>
      <c r="J977" s="3" t="s">
        <v>185</v>
      </c>
      <c r="K977" s="5">
        <v>10</v>
      </c>
      <c r="L977" s="5">
        <v>3873</v>
      </c>
      <c r="M977" s="21">
        <f t="shared" si="68"/>
        <v>38730</v>
      </c>
      <c r="N977" s="21">
        <f t="shared" si="67"/>
        <v>43377.600000000006</v>
      </c>
      <c r="O977" s="3"/>
      <c r="P977" s="3"/>
      <c r="Q977" s="3"/>
      <c r="R977" s="3"/>
      <c r="S977" s="6"/>
      <c r="T977" s="3"/>
      <c r="U977" s="3"/>
      <c r="V977" s="3"/>
      <c r="W977" s="3"/>
      <c r="X977" s="3"/>
      <c r="Y977" s="3"/>
      <c r="Z977" s="3"/>
      <c r="AA977" s="7" t="s">
        <v>1577</v>
      </c>
      <c r="AB977" s="8">
        <v>0</v>
      </c>
      <c r="AC977" s="127" t="str">
        <f t="shared" si="64"/>
        <v>БПН</v>
      </c>
    </row>
    <row r="978" spans="1:29" s="112" customFormat="1" ht="15.6" x14ac:dyDescent="0.3">
      <c r="A978" s="29">
        <v>975</v>
      </c>
      <c r="B978" s="2" t="s">
        <v>27</v>
      </c>
      <c r="C978" s="52" t="s">
        <v>28</v>
      </c>
      <c r="D978" s="2"/>
      <c r="E978" s="2"/>
      <c r="F978" s="3" t="s">
        <v>8957</v>
      </c>
      <c r="G978" s="3">
        <v>5000003816</v>
      </c>
      <c r="H978" s="3" t="s">
        <v>55</v>
      </c>
      <c r="I978" s="4" t="s">
        <v>8959</v>
      </c>
      <c r="J978" s="3" t="s">
        <v>185</v>
      </c>
      <c r="K978" s="5">
        <v>10</v>
      </c>
      <c r="L978" s="5">
        <v>3872</v>
      </c>
      <c r="M978" s="21">
        <f t="shared" si="68"/>
        <v>38720</v>
      </c>
      <c r="N978" s="21">
        <f t="shared" si="67"/>
        <v>43366.400000000001</v>
      </c>
      <c r="O978" s="3"/>
      <c r="P978" s="3"/>
      <c r="Q978" s="3"/>
      <c r="R978" s="3"/>
      <c r="S978" s="6"/>
      <c r="T978" s="3"/>
      <c r="U978" s="3"/>
      <c r="V978" s="3"/>
      <c r="W978" s="3"/>
      <c r="X978" s="3"/>
      <c r="Y978" s="3"/>
      <c r="Z978" s="3"/>
      <c r="AA978" s="7" t="s">
        <v>1577</v>
      </c>
      <c r="AB978" s="8">
        <v>0</v>
      </c>
      <c r="AC978" s="127" t="str">
        <f t="shared" si="64"/>
        <v>БПН</v>
      </c>
    </row>
    <row r="979" spans="1:29" s="112" customFormat="1" ht="15.6" x14ac:dyDescent="0.3">
      <c r="A979" s="29">
        <v>976</v>
      </c>
      <c r="B979" s="2" t="s">
        <v>27</v>
      </c>
      <c r="C979" s="52" t="s">
        <v>28</v>
      </c>
      <c r="D979" s="2"/>
      <c r="E979" s="2"/>
      <c r="F979" s="3" t="s">
        <v>8960</v>
      </c>
      <c r="G979" s="3">
        <v>5000004335</v>
      </c>
      <c r="H979" s="3" t="s">
        <v>55</v>
      </c>
      <c r="I979" s="4" t="s">
        <v>8961</v>
      </c>
      <c r="J979" s="3" t="s">
        <v>185</v>
      </c>
      <c r="K979" s="5">
        <v>10</v>
      </c>
      <c r="L979" s="5">
        <v>3872</v>
      </c>
      <c r="M979" s="21">
        <f t="shared" si="68"/>
        <v>38720</v>
      </c>
      <c r="N979" s="21">
        <f t="shared" si="67"/>
        <v>43366.400000000001</v>
      </c>
      <c r="O979" s="3"/>
      <c r="P979" s="3"/>
      <c r="Q979" s="3"/>
      <c r="R979" s="3"/>
      <c r="S979" s="6"/>
      <c r="T979" s="3"/>
      <c r="U979" s="3"/>
      <c r="V979" s="3"/>
      <c r="W979" s="3"/>
      <c r="X979" s="3"/>
      <c r="Y979" s="3"/>
      <c r="Z979" s="3"/>
      <c r="AA979" s="7" t="s">
        <v>1577</v>
      </c>
      <c r="AB979" s="8">
        <v>0</v>
      </c>
      <c r="AC979" s="127" t="str">
        <f t="shared" si="64"/>
        <v>БПН</v>
      </c>
    </row>
    <row r="980" spans="1:29" s="112" customFormat="1" ht="15.6" x14ac:dyDescent="0.3">
      <c r="A980" s="29">
        <v>977</v>
      </c>
      <c r="B980" s="2" t="s">
        <v>27</v>
      </c>
      <c r="C980" s="52" t="s">
        <v>28</v>
      </c>
      <c r="D980" s="2"/>
      <c r="E980" s="2"/>
      <c r="F980" s="3" t="s">
        <v>8957</v>
      </c>
      <c r="G980" s="3">
        <v>5000036036</v>
      </c>
      <c r="H980" s="3" t="s">
        <v>55</v>
      </c>
      <c r="I980" s="4" t="s">
        <v>8962</v>
      </c>
      <c r="J980" s="3" t="s">
        <v>185</v>
      </c>
      <c r="K980" s="5">
        <v>5</v>
      </c>
      <c r="L980" s="5">
        <v>3872</v>
      </c>
      <c r="M980" s="21">
        <f t="shared" si="68"/>
        <v>19360</v>
      </c>
      <c r="N980" s="21">
        <f t="shared" si="67"/>
        <v>21683.200000000001</v>
      </c>
      <c r="O980" s="3"/>
      <c r="P980" s="3"/>
      <c r="Q980" s="3"/>
      <c r="R980" s="3"/>
      <c r="S980" s="6"/>
      <c r="T980" s="3"/>
      <c r="U980" s="3"/>
      <c r="V980" s="3"/>
      <c r="W980" s="3"/>
      <c r="X980" s="3"/>
      <c r="Y980" s="3"/>
      <c r="Z980" s="3"/>
      <c r="AA980" s="7" t="s">
        <v>1577</v>
      </c>
      <c r="AB980" s="8">
        <v>0</v>
      </c>
      <c r="AC980" s="127" t="str">
        <f t="shared" si="64"/>
        <v>БПН</v>
      </c>
    </row>
    <row r="981" spans="1:29" s="112" customFormat="1" ht="15.6" x14ac:dyDescent="0.3">
      <c r="A981" s="29">
        <v>978</v>
      </c>
      <c r="B981" s="2" t="s">
        <v>27</v>
      </c>
      <c r="C981" s="52" t="s">
        <v>28</v>
      </c>
      <c r="D981" s="2"/>
      <c r="E981" s="2"/>
      <c r="F981" s="3" t="s">
        <v>8963</v>
      </c>
      <c r="G981" s="3">
        <v>5000034234</v>
      </c>
      <c r="H981" s="3" t="s">
        <v>55</v>
      </c>
      <c r="I981" s="4" t="s">
        <v>8964</v>
      </c>
      <c r="J981" s="3" t="s">
        <v>8923</v>
      </c>
      <c r="K981" s="5">
        <v>1</v>
      </c>
      <c r="L981" s="5">
        <v>1295</v>
      </c>
      <c r="M981" s="21">
        <f t="shared" si="68"/>
        <v>1295</v>
      </c>
      <c r="N981" s="21">
        <f t="shared" si="67"/>
        <v>1450.4</v>
      </c>
      <c r="O981" s="3"/>
      <c r="P981" s="3"/>
      <c r="Q981" s="3"/>
      <c r="R981" s="3"/>
      <c r="S981" s="6"/>
      <c r="T981" s="3"/>
      <c r="U981" s="3"/>
      <c r="V981" s="3"/>
      <c r="W981" s="3"/>
      <c r="X981" s="3"/>
      <c r="Y981" s="3"/>
      <c r="Z981" s="3"/>
      <c r="AA981" s="7" t="s">
        <v>1577</v>
      </c>
      <c r="AB981" s="8">
        <v>0</v>
      </c>
      <c r="AC981" s="127" t="str">
        <f t="shared" si="64"/>
        <v>БПН</v>
      </c>
    </row>
    <row r="982" spans="1:29" s="112" customFormat="1" ht="15.6" x14ac:dyDescent="0.3">
      <c r="A982" s="29">
        <v>979</v>
      </c>
      <c r="B982" s="2" t="s">
        <v>27</v>
      </c>
      <c r="C982" s="52" t="s">
        <v>28</v>
      </c>
      <c r="D982" s="2"/>
      <c r="E982" s="2"/>
      <c r="F982" s="3" t="s">
        <v>8965</v>
      </c>
      <c r="G982" s="3">
        <v>5000003890</v>
      </c>
      <c r="H982" s="3" t="s">
        <v>55</v>
      </c>
      <c r="I982" s="4" t="s">
        <v>8966</v>
      </c>
      <c r="J982" s="3" t="s">
        <v>8923</v>
      </c>
      <c r="K982" s="5">
        <v>1</v>
      </c>
      <c r="L982" s="5">
        <v>2514</v>
      </c>
      <c r="M982" s="21">
        <f t="shared" si="68"/>
        <v>2514</v>
      </c>
      <c r="N982" s="21">
        <f t="shared" si="67"/>
        <v>2815.6800000000003</v>
      </c>
      <c r="O982" s="3"/>
      <c r="P982" s="3"/>
      <c r="Q982" s="3"/>
      <c r="R982" s="3"/>
      <c r="S982" s="6"/>
      <c r="T982" s="3"/>
      <c r="U982" s="3"/>
      <c r="V982" s="3"/>
      <c r="W982" s="3"/>
      <c r="X982" s="3"/>
      <c r="Y982" s="3"/>
      <c r="Z982" s="3"/>
      <c r="AA982" s="7" t="s">
        <v>1577</v>
      </c>
      <c r="AB982" s="8">
        <v>0</v>
      </c>
      <c r="AC982" s="127" t="str">
        <f t="shared" si="64"/>
        <v>БПН</v>
      </c>
    </row>
    <row r="983" spans="1:29" s="112" customFormat="1" ht="15.6" x14ac:dyDescent="0.3">
      <c r="A983" s="29">
        <v>980</v>
      </c>
      <c r="B983" s="2" t="s">
        <v>27</v>
      </c>
      <c r="C983" s="52" t="s">
        <v>28</v>
      </c>
      <c r="D983" s="2"/>
      <c r="E983" s="2"/>
      <c r="F983" s="3" t="s">
        <v>8967</v>
      </c>
      <c r="G983" s="3">
        <v>5000011729</v>
      </c>
      <c r="H983" s="3" t="s">
        <v>55</v>
      </c>
      <c r="I983" s="4" t="s">
        <v>8968</v>
      </c>
      <c r="J983" s="3" t="s">
        <v>8923</v>
      </c>
      <c r="K983" s="5">
        <v>1</v>
      </c>
      <c r="L983" s="5">
        <v>2504.2600000000002</v>
      </c>
      <c r="M983" s="21">
        <f t="shared" si="68"/>
        <v>2504.2600000000002</v>
      </c>
      <c r="N983" s="21">
        <f t="shared" si="67"/>
        <v>2804.7712000000006</v>
      </c>
      <c r="O983" s="3"/>
      <c r="P983" s="3"/>
      <c r="Q983" s="3"/>
      <c r="R983" s="3"/>
      <c r="S983" s="6"/>
      <c r="T983" s="3"/>
      <c r="U983" s="3"/>
      <c r="V983" s="3"/>
      <c r="W983" s="3"/>
      <c r="X983" s="3"/>
      <c r="Y983" s="3"/>
      <c r="Z983" s="3"/>
      <c r="AA983" s="7" t="s">
        <v>1577</v>
      </c>
      <c r="AB983" s="8">
        <v>0</v>
      </c>
      <c r="AC983" s="127" t="str">
        <f t="shared" si="64"/>
        <v>БПН</v>
      </c>
    </row>
    <row r="984" spans="1:29" s="112" customFormat="1" ht="15.6" x14ac:dyDescent="0.3">
      <c r="A984" s="29">
        <v>981</v>
      </c>
      <c r="B984" s="2" t="s">
        <v>27</v>
      </c>
      <c r="C984" s="52" t="s">
        <v>28</v>
      </c>
      <c r="D984" s="2"/>
      <c r="E984" s="2"/>
      <c r="F984" s="3" t="s">
        <v>8965</v>
      </c>
      <c r="G984" s="3">
        <v>5000034234</v>
      </c>
      <c r="H984" s="3" t="s">
        <v>55</v>
      </c>
      <c r="I984" s="4" t="s">
        <v>8969</v>
      </c>
      <c r="J984" s="3" t="s">
        <v>8923</v>
      </c>
      <c r="K984" s="5">
        <v>2</v>
      </c>
      <c r="L984" s="5">
        <v>2514</v>
      </c>
      <c r="M984" s="21">
        <f t="shared" si="68"/>
        <v>5028</v>
      </c>
      <c r="N984" s="21">
        <f t="shared" si="67"/>
        <v>5631.3600000000006</v>
      </c>
      <c r="O984" s="3"/>
      <c r="P984" s="3"/>
      <c r="Q984" s="3"/>
      <c r="R984" s="3"/>
      <c r="S984" s="6"/>
      <c r="T984" s="3"/>
      <c r="U984" s="3"/>
      <c r="V984" s="3"/>
      <c r="W984" s="3"/>
      <c r="X984" s="3"/>
      <c r="Y984" s="3"/>
      <c r="Z984" s="3"/>
      <c r="AA984" s="7" t="s">
        <v>1577</v>
      </c>
      <c r="AB984" s="8">
        <v>0</v>
      </c>
      <c r="AC984" s="127" t="str">
        <f t="shared" si="64"/>
        <v>БПН</v>
      </c>
    </row>
    <row r="985" spans="1:29" s="112" customFormat="1" ht="15.6" x14ac:dyDescent="0.3">
      <c r="A985" s="29">
        <v>982</v>
      </c>
      <c r="B985" s="2" t="s">
        <v>27</v>
      </c>
      <c r="C985" s="52" t="s">
        <v>28</v>
      </c>
      <c r="D985" s="2"/>
      <c r="E985" s="2"/>
      <c r="F985" s="3" t="s">
        <v>8970</v>
      </c>
      <c r="G985" s="3">
        <v>5000003724</v>
      </c>
      <c r="H985" s="3" t="s">
        <v>55</v>
      </c>
      <c r="I985" s="4" t="s">
        <v>8971</v>
      </c>
      <c r="J985" s="3" t="s">
        <v>8923</v>
      </c>
      <c r="K985" s="5">
        <v>1</v>
      </c>
      <c r="L985" s="5">
        <v>870</v>
      </c>
      <c r="M985" s="21">
        <f t="shared" si="68"/>
        <v>870</v>
      </c>
      <c r="N985" s="21">
        <f t="shared" si="67"/>
        <v>974.40000000000009</v>
      </c>
      <c r="O985" s="3"/>
      <c r="P985" s="3"/>
      <c r="Q985" s="3"/>
      <c r="R985" s="3"/>
      <c r="S985" s="6"/>
      <c r="T985" s="3"/>
      <c r="U985" s="3"/>
      <c r="V985" s="3"/>
      <c r="W985" s="3"/>
      <c r="X985" s="3"/>
      <c r="Y985" s="3"/>
      <c r="Z985" s="3"/>
      <c r="AA985" s="7" t="s">
        <v>1577</v>
      </c>
      <c r="AB985" s="8">
        <v>0</v>
      </c>
      <c r="AC985" s="127" t="str">
        <f t="shared" si="64"/>
        <v>БПН</v>
      </c>
    </row>
    <row r="986" spans="1:29" s="112" customFormat="1" ht="15.6" x14ac:dyDescent="0.3">
      <c r="A986" s="29">
        <v>983</v>
      </c>
      <c r="B986" s="2" t="s">
        <v>27</v>
      </c>
      <c r="C986" s="52" t="s">
        <v>28</v>
      </c>
      <c r="D986" s="2"/>
      <c r="E986" s="2"/>
      <c r="F986" s="3" t="s">
        <v>8972</v>
      </c>
      <c r="G986" s="3">
        <v>5000002112</v>
      </c>
      <c r="H986" s="3" t="s">
        <v>55</v>
      </c>
      <c r="I986" s="4" t="s">
        <v>8973</v>
      </c>
      <c r="J986" s="3" t="s">
        <v>185</v>
      </c>
      <c r="K986" s="5">
        <v>10</v>
      </c>
      <c r="L986" s="5">
        <v>523</v>
      </c>
      <c r="M986" s="21">
        <f t="shared" si="68"/>
        <v>5230</v>
      </c>
      <c r="N986" s="21">
        <f t="shared" si="67"/>
        <v>5857.6</v>
      </c>
      <c r="O986" s="3"/>
      <c r="P986" s="3"/>
      <c r="Q986" s="3"/>
      <c r="R986" s="3"/>
      <c r="S986" s="6"/>
      <c r="T986" s="3"/>
      <c r="U986" s="3"/>
      <c r="V986" s="3"/>
      <c r="W986" s="3"/>
      <c r="X986" s="3"/>
      <c r="Y986" s="3"/>
      <c r="Z986" s="3"/>
      <c r="AA986" s="7" t="s">
        <v>1577</v>
      </c>
      <c r="AB986" s="8">
        <v>0</v>
      </c>
      <c r="AC986" s="127" t="str">
        <f t="shared" si="64"/>
        <v>БПН</v>
      </c>
    </row>
    <row r="987" spans="1:29" s="112" customFormat="1" ht="15.6" x14ac:dyDescent="0.3">
      <c r="A987" s="29">
        <v>984</v>
      </c>
      <c r="B987" s="2" t="s">
        <v>27</v>
      </c>
      <c r="C987" s="52" t="s">
        <v>28</v>
      </c>
      <c r="D987" s="2"/>
      <c r="E987" s="2"/>
      <c r="F987" s="3" t="s">
        <v>8974</v>
      </c>
      <c r="G987" s="3">
        <v>5000003860</v>
      </c>
      <c r="H987" s="3" t="s">
        <v>55</v>
      </c>
      <c r="I987" s="4" t="s">
        <v>8975</v>
      </c>
      <c r="J987" s="3" t="s">
        <v>185</v>
      </c>
      <c r="K987" s="5">
        <v>30</v>
      </c>
      <c r="L987" s="5">
        <v>648</v>
      </c>
      <c r="M987" s="21">
        <f t="shared" si="68"/>
        <v>19440</v>
      </c>
      <c r="N987" s="21">
        <f t="shared" si="67"/>
        <v>21772.800000000003</v>
      </c>
      <c r="O987" s="3"/>
      <c r="P987" s="3"/>
      <c r="Q987" s="3"/>
      <c r="R987" s="3"/>
      <c r="S987" s="6"/>
      <c r="T987" s="3"/>
      <c r="U987" s="3"/>
      <c r="V987" s="3"/>
      <c r="W987" s="3"/>
      <c r="X987" s="3"/>
      <c r="Y987" s="3"/>
      <c r="Z987" s="3"/>
      <c r="AA987" s="7" t="s">
        <v>1577</v>
      </c>
      <c r="AB987" s="8">
        <v>0</v>
      </c>
      <c r="AC987" s="127" t="str">
        <f t="shared" si="64"/>
        <v>БПН</v>
      </c>
    </row>
    <row r="988" spans="1:29" s="112" customFormat="1" ht="15.6" x14ac:dyDescent="0.3">
      <c r="A988" s="29">
        <v>985</v>
      </c>
      <c r="B988" s="2" t="s">
        <v>27</v>
      </c>
      <c r="C988" s="52" t="s">
        <v>28</v>
      </c>
      <c r="D988" s="2"/>
      <c r="E988" s="2"/>
      <c r="F988" s="3" t="s">
        <v>8976</v>
      </c>
      <c r="G988" s="3">
        <v>5000015374</v>
      </c>
      <c r="H988" s="3" t="s">
        <v>55</v>
      </c>
      <c r="I988" s="4" t="s">
        <v>8977</v>
      </c>
      <c r="J988" s="3" t="s">
        <v>371</v>
      </c>
      <c r="K988" s="5">
        <v>50</v>
      </c>
      <c r="L988" s="5">
        <v>140.74</v>
      </c>
      <c r="M988" s="21">
        <f t="shared" si="68"/>
        <v>7037</v>
      </c>
      <c r="N988" s="21">
        <f t="shared" si="67"/>
        <v>7881.4400000000005</v>
      </c>
      <c r="O988" s="3"/>
      <c r="P988" s="3"/>
      <c r="Q988" s="3"/>
      <c r="R988" s="3"/>
      <c r="S988" s="6"/>
      <c r="T988" s="3"/>
      <c r="U988" s="3"/>
      <c r="V988" s="3"/>
      <c r="W988" s="3"/>
      <c r="X988" s="3"/>
      <c r="Y988" s="3"/>
      <c r="Z988" s="3"/>
      <c r="AA988" s="7" t="s">
        <v>1577</v>
      </c>
      <c r="AB988" s="8">
        <v>0</v>
      </c>
      <c r="AC988" s="127" t="str">
        <f t="shared" si="64"/>
        <v>БПН</v>
      </c>
    </row>
    <row r="989" spans="1:29" s="112" customFormat="1" ht="15.6" x14ac:dyDescent="0.3">
      <c r="A989" s="29">
        <v>986</v>
      </c>
      <c r="B989" s="2" t="s">
        <v>27</v>
      </c>
      <c r="C989" s="52" t="s">
        <v>28</v>
      </c>
      <c r="D989" s="2"/>
      <c r="E989" s="2"/>
      <c r="F989" s="3" t="s">
        <v>8978</v>
      </c>
      <c r="G989" s="3">
        <v>5000004111</v>
      </c>
      <c r="H989" s="3" t="s">
        <v>55</v>
      </c>
      <c r="I989" s="4" t="s">
        <v>8979</v>
      </c>
      <c r="J989" s="3" t="s">
        <v>185</v>
      </c>
      <c r="K989" s="5">
        <v>40</v>
      </c>
      <c r="L989" s="5">
        <v>185.5</v>
      </c>
      <c r="M989" s="21">
        <f t="shared" si="68"/>
        <v>7420</v>
      </c>
      <c r="N989" s="21">
        <f t="shared" si="67"/>
        <v>8310.4000000000015</v>
      </c>
      <c r="O989" s="3"/>
      <c r="P989" s="3"/>
      <c r="Q989" s="3"/>
      <c r="R989" s="3"/>
      <c r="S989" s="6"/>
      <c r="T989" s="3"/>
      <c r="U989" s="3"/>
      <c r="V989" s="3"/>
      <c r="W989" s="3"/>
      <c r="X989" s="3"/>
      <c r="Y989" s="3"/>
      <c r="Z989" s="3"/>
      <c r="AA989" s="7" t="s">
        <v>1577</v>
      </c>
      <c r="AB989" s="8">
        <v>0</v>
      </c>
      <c r="AC989" s="127" t="str">
        <f t="shared" si="64"/>
        <v>БПН</v>
      </c>
    </row>
    <row r="990" spans="1:29" s="112" customFormat="1" ht="15.6" x14ac:dyDescent="0.3">
      <c r="A990" s="29">
        <v>987</v>
      </c>
      <c r="B990" s="2" t="s">
        <v>27</v>
      </c>
      <c r="C990" s="52" t="s">
        <v>28</v>
      </c>
      <c r="D990" s="2"/>
      <c r="E990" s="2"/>
      <c r="F990" s="3" t="s">
        <v>8978</v>
      </c>
      <c r="G990" s="3">
        <v>5000004189</v>
      </c>
      <c r="H990" s="3" t="s">
        <v>55</v>
      </c>
      <c r="I990" s="4" t="s">
        <v>8980</v>
      </c>
      <c r="J990" s="3" t="s">
        <v>185</v>
      </c>
      <c r="K990" s="5">
        <v>40</v>
      </c>
      <c r="L990" s="5">
        <v>185.5</v>
      </c>
      <c r="M990" s="21">
        <f t="shared" si="68"/>
        <v>7420</v>
      </c>
      <c r="N990" s="21">
        <f t="shared" si="67"/>
        <v>8310.4000000000015</v>
      </c>
      <c r="O990" s="3"/>
      <c r="P990" s="3"/>
      <c r="Q990" s="3"/>
      <c r="R990" s="3"/>
      <c r="S990" s="6"/>
      <c r="T990" s="3"/>
      <c r="U990" s="3"/>
      <c r="V990" s="3"/>
      <c r="W990" s="3"/>
      <c r="X990" s="3"/>
      <c r="Y990" s="3"/>
      <c r="Z990" s="3"/>
      <c r="AA990" s="7" t="s">
        <v>1577</v>
      </c>
      <c r="AB990" s="8">
        <v>0</v>
      </c>
      <c r="AC990" s="127" t="str">
        <f t="shared" si="64"/>
        <v>БПН</v>
      </c>
    </row>
    <row r="991" spans="1:29" s="112" customFormat="1" ht="15.6" x14ac:dyDescent="0.3">
      <c r="A991" s="29">
        <v>988</v>
      </c>
      <c r="B991" s="2" t="s">
        <v>27</v>
      </c>
      <c r="C991" s="52" t="s">
        <v>28</v>
      </c>
      <c r="D991" s="2"/>
      <c r="E991" s="2"/>
      <c r="F991" s="3" t="s">
        <v>8978</v>
      </c>
      <c r="G991" s="3">
        <v>5000004183</v>
      </c>
      <c r="H991" s="3" t="s">
        <v>55</v>
      </c>
      <c r="I991" s="4" t="s">
        <v>8981</v>
      </c>
      <c r="J991" s="3" t="s">
        <v>185</v>
      </c>
      <c r="K991" s="5">
        <v>50</v>
      </c>
      <c r="L991" s="5">
        <v>185.5</v>
      </c>
      <c r="M991" s="21">
        <f t="shared" si="68"/>
        <v>9275</v>
      </c>
      <c r="N991" s="21">
        <f t="shared" si="67"/>
        <v>10388.000000000002</v>
      </c>
      <c r="O991" s="3"/>
      <c r="P991" s="3"/>
      <c r="Q991" s="3"/>
      <c r="R991" s="3"/>
      <c r="S991" s="6"/>
      <c r="T991" s="3"/>
      <c r="U991" s="3"/>
      <c r="V991" s="3"/>
      <c r="W991" s="3"/>
      <c r="X991" s="3"/>
      <c r="Y991" s="3"/>
      <c r="Z991" s="3"/>
      <c r="AA991" s="7" t="s">
        <v>1577</v>
      </c>
      <c r="AB991" s="8">
        <v>0</v>
      </c>
      <c r="AC991" s="127" t="str">
        <f t="shared" si="64"/>
        <v>БПН</v>
      </c>
    </row>
    <row r="992" spans="1:29" s="112" customFormat="1" ht="15.6" x14ac:dyDescent="0.3">
      <c r="A992" s="29">
        <v>989</v>
      </c>
      <c r="B992" s="2" t="s">
        <v>27</v>
      </c>
      <c r="C992" s="52" t="s">
        <v>28</v>
      </c>
      <c r="D992" s="2"/>
      <c r="E992" s="2"/>
      <c r="F992" s="3" t="s">
        <v>8982</v>
      </c>
      <c r="G992" s="3">
        <v>5000008397</v>
      </c>
      <c r="H992" s="3" t="s">
        <v>55</v>
      </c>
      <c r="I992" s="4" t="s">
        <v>8983</v>
      </c>
      <c r="J992" s="3" t="s">
        <v>185</v>
      </c>
      <c r="K992" s="5">
        <v>50</v>
      </c>
      <c r="L992" s="5">
        <v>174</v>
      </c>
      <c r="M992" s="21">
        <f t="shared" si="68"/>
        <v>8700</v>
      </c>
      <c r="N992" s="21">
        <f t="shared" si="67"/>
        <v>9744.0000000000018</v>
      </c>
      <c r="O992" s="3"/>
      <c r="P992" s="3"/>
      <c r="Q992" s="3"/>
      <c r="R992" s="3"/>
      <c r="S992" s="6"/>
      <c r="T992" s="3"/>
      <c r="U992" s="3"/>
      <c r="V992" s="3"/>
      <c r="W992" s="3"/>
      <c r="X992" s="3"/>
      <c r="Y992" s="3"/>
      <c r="Z992" s="3"/>
      <c r="AA992" s="7" t="s">
        <v>1577</v>
      </c>
      <c r="AB992" s="8">
        <v>0</v>
      </c>
      <c r="AC992" s="127" t="str">
        <f t="shared" si="64"/>
        <v>БПН</v>
      </c>
    </row>
    <row r="993" spans="1:29" s="112" customFormat="1" ht="15.6" x14ac:dyDescent="0.3">
      <c r="A993" s="29">
        <v>990</v>
      </c>
      <c r="B993" s="2" t="s">
        <v>27</v>
      </c>
      <c r="C993" s="52" t="s">
        <v>28</v>
      </c>
      <c r="D993" s="2"/>
      <c r="E993" s="2"/>
      <c r="F993" s="3" t="s">
        <v>8984</v>
      </c>
      <c r="G993" s="3">
        <v>5000004160</v>
      </c>
      <c r="H993" s="3" t="s">
        <v>55</v>
      </c>
      <c r="I993" s="4" t="s">
        <v>8985</v>
      </c>
      <c r="J993" s="3" t="s">
        <v>371</v>
      </c>
      <c r="K993" s="5">
        <v>50</v>
      </c>
      <c r="L993" s="5">
        <v>195</v>
      </c>
      <c r="M993" s="21">
        <f t="shared" si="68"/>
        <v>9750</v>
      </c>
      <c r="N993" s="21">
        <f t="shared" si="67"/>
        <v>10920.000000000002</v>
      </c>
      <c r="O993" s="3"/>
      <c r="P993" s="3"/>
      <c r="Q993" s="3"/>
      <c r="R993" s="3"/>
      <c r="S993" s="6"/>
      <c r="T993" s="3"/>
      <c r="U993" s="3"/>
      <c r="V993" s="3"/>
      <c r="W993" s="3"/>
      <c r="X993" s="3"/>
      <c r="Y993" s="3"/>
      <c r="Z993" s="3"/>
      <c r="AA993" s="7" t="s">
        <v>1577</v>
      </c>
      <c r="AB993" s="8">
        <v>0</v>
      </c>
      <c r="AC993" s="127" t="str">
        <f t="shared" si="64"/>
        <v>БПН</v>
      </c>
    </row>
    <row r="994" spans="1:29" s="112" customFormat="1" ht="15.6" x14ac:dyDescent="0.3">
      <c r="A994" s="29">
        <v>991</v>
      </c>
      <c r="B994" s="2" t="s">
        <v>27</v>
      </c>
      <c r="C994" s="52" t="s">
        <v>28</v>
      </c>
      <c r="D994" s="2"/>
      <c r="E994" s="2"/>
      <c r="F994" s="3" t="s">
        <v>8986</v>
      </c>
      <c r="G994" s="3">
        <v>5000004047</v>
      </c>
      <c r="H994" s="3" t="s">
        <v>55</v>
      </c>
      <c r="I994" s="4" t="s">
        <v>8987</v>
      </c>
      <c r="J994" s="3" t="s">
        <v>371</v>
      </c>
      <c r="K994" s="5">
        <v>50</v>
      </c>
      <c r="L994" s="5">
        <v>791</v>
      </c>
      <c r="M994" s="21">
        <f t="shared" si="68"/>
        <v>39550</v>
      </c>
      <c r="N994" s="21">
        <f t="shared" si="67"/>
        <v>44296.000000000007</v>
      </c>
      <c r="O994" s="3"/>
      <c r="P994" s="3"/>
      <c r="Q994" s="3"/>
      <c r="R994" s="3"/>
      <c r="S994" s="6"/>
      <c r="T994" s="3"/>
      <c r="U994" s="3"/>
      <c r="V994" s="3"/>
      <c r="W994" s="3"/>
      <c r="X994" s="3"/>
      <c r="Y994" s="3"/>
      <c r="Z994" s="3"/>
      <c r="AA994" s="7" t="s">
        <v>1577</v>
      </c>
      <c r="AB994" s="8">
        <v>0</v>
      </c>
      <c r="AC994" s="127" t="str">
        <f t="shared" si="64"/>
        <v>БПН</v>
      </c>
    </row>
    <row r="995" spans="1:29" s="112" customFormat="1" ht="15.6" x14ac:dyDescent="0.3">
      <c r="A995" s="29">
        <v>992</v>
      </c>
      <c r="B995" s="2" t="s">
        <v>27</v>
      </c>
      <c r="C995" s="52" t="s">
        <v>28</v>
      </c>
      <c r="D995" s="2"/>
      <c r="E995" s="2"/>
      <c r="F995" s="3" t="s">
        <v>8988</v>
      </c>
      <c r="G995" s="3">
        <v>5000003687</v>
      </c>
      <c r="H995" s="3" t="s">
        <v>55</v>
      </c>
      <c r="I995" s="4" t="s">
        <v>8989</v>
      </c>
      <c r="J995" s="3" t="s">
        <v>185</v>
      </c>
      <c r="K995" s="5">
        <v>50</v>
      </c>
      <c r="L995" s="5">
        <v>193.15</v>
      </c>
      <c r="M995" s="21">
        <f t="shared" si="68"/>
        <v>9657.5</v>
      </c>
      <c r="N995" s="21">
        <f t="shared" si="67"/>
        <v>10816.400000000001</v>
      </c>
      <c r="O995" s="3"/>
      <c r="P995" s="3"/>
      <c r="Q995" s="3"/>
      <c r="R995" s="3"/>
      <c r="S995" s="6"/>
      <c r="T995" s="3"/>
      <c r="U995" s="3"/>
      <c r="V995" s="3"/>
      <c r="W995" s="3"/>
      <c r="X995" s="3"/>
      <c r="Y995" s="3"/>
      <c r="Z995" s="3"/>
      <c r="AA995" s="7" t="s">
        <v>1577</v>
      </c>
      <c r="AB995" s="8">
        <v>0</v>
      </c>
      <c r="AC995" s="127" t="str">
        <f t="shared" si="64"/>
        <v>БПН</v>
      </c>
    </row>
    <row r="996" spans="1:29" s="112" customFormat="1" ht="15.6" x14ac:dyDescent="0.3">
      <c r="A996" s="29">
        <v>993</v>
      </c>
      <c r="B996" s="2" t="s">
        <v>27</v>
      </c>
      <c r="C996" s="52" t="s">
        <v>28</v>
      </c>
      <c r="D996" s="2"/>
      <c r="E996" s="2"/>
      <c r="F996" s="3" t="s">
        <v>8990</v>
      </c>
      <c r="G996" s="3">
        <v>5000004055</v>
      </c>
      <c r="H996" s="3" t="s">
        <v>55</v>
      </c>
      <c r="I996" s="4" t="s">
        <v>8991</v>
      </c>
      <c r="J996" s="3" t="s">
        <v>185</v>
      </c>
      <c r="K996" s="5">
        <v>100</v>
      </c>
      <c r="L996" s="5">
        <v>768</v>
      </c>
      <c r="M996" s="21">
        <f t="shared" si="68"/>
        <v>76800</v>
      </c>
      <c r="N996" s="21">
        <f t="shared" si="67"/>
        <v>86016.000000000015</v>
      </c>
      <c r="O996" s="3"/>
      <c r="P996" s="3"/>
      <c r="Q996" s="3"/>
      <c r="R996" s="3"/>
      <c r="S996" s="6"/>
      <c r="T996" s="3"/>
      <c r="U996" s="3"/>
      <c r="V996" s="3"/>
      <c r="W996" s="3"/>
      <c r="X996" s="3"/>
      <c r="Y996" s="3"/>
      <c r="Z996" s="3"/>
      <c r="AA996" s="7" t="s">
        <v>1577</v>
      </c>
      <c r="AB996" s="8">
        <v>0</v>
      </c>
      <c r="AC996" s="127" t="str">
        <f t="shared" si="64"/>
        <v>БПН</v>
      </c>
    </row>
    <row r="997" spans="1:29" s="112" customFormat="1" ht="15.6" x14ac:dyDescent="0.3">
      <c r="A997" s="29">
        <v>994</v>
      </c>
      <c r="B997" s="2" t="s">
        <v>27</v>
      </c>
      <c r="C997" s="52" t="s">
        <v>28</v>
      </c>
      <c r="D997" s="2"/>
      <c r="E997" s="2"/>
      <c r="F997" s="3" t="s">
        <v>8992</v>
      </c>
      <c r="G997" s="3">
        <v>5000008397</v>
      </c>
      <c r="H997" s="3" t="s">
        <v>55</v>
      </c>
      <c r="I997" s="4" t="s">
        <v>8993</v>
      </c>
      <c r="J997" s="3" t="s">
        <v>185</v>
      </c>
      <c r="K997" s="5">
        <v>50</v>
      </c>
      <c r="L997" s="5">
        <v>405</v>
      </c>
      <c r="M997" s="21">
        <f t="shared" si="68"/>
        <v>20250</v>
      </c>
      <c r="N997" s="21">
        <f t="shared" si="67"/>
        <v>22680.000000000004</v>
      </c>
      <c r="O997" s="3"/>
      <c r="P997" s="3"/>
      <c r="Q997" s="3"/>
      <c r="R997" s="3"/>
      <c r="S997" s="6"/>
      <c r="T997" s="3"/>
      <c r="U997" s="3"/>
      <c r="V997" s="3"/>
      <c r="W997" s="3"/>
      <c r="X997" s="3"/>
      <c r="Y997" s="3"/>
      <c r="Z997" s="3"/>
      <c r="AA997" s="7" t="s">
        <v>1577</v>
      </c>
      <c r="AB997" s="8">
        <v>0</v>
      </c>
      <c r="AC997" s="127" t="str">
        <f t="shared" si="64"/>
        <v>БПН</v>
      </c>
    </row>
    <row r="998" spans="1:29" s="112" customFormat="1" ht="15.6" x14ac:dyDescent="0.3">
      <c r="A998" s="29">
        <v>995</v>
      </c>
      <c r="B998" s="2" t="s">
        <v>27</v>
      </c>
      <c r="C998" s="52" t="s">
        <v>28</v>
      </c>
      <c r="D998" s="2"/>
      <c r="E998" s="2"/>
      <c r="F998" s="3" t="s">
        <v>8994</v>
      </c>
      <c r="G998" s="3">
        <v>5000004604</v>
      </c>
      <c r="H998" s="3" t="s">
        <v>55</v>
      </c>
      <c r="I998" s="4" t="s">
        <v>8995</v>
      </c>
      <c r="J998" s="3" t="s">
        <v>185</v>
      </c>
      <c r="K998" s="5">
        <v>60</v>
      </c>
      <c r="L998" s="5">
        <v>580.20000000000005</v>
      </c>
      <c r="M998" s="21">
        <f t="shared" si="68"/>
        <v>34812</v>
      </c>
      <c r="N998" s="21">
        <f t="shared" si="67"/>
        <v>38989.440000000002</v>
      </c>
      <c r="O998" s="3"/>
      <c r="P998" s="3"/>
      <c r="Q998" s="3"/>
      <c r="R998" s="3"/>
      <c r="S998" s="6"/>
      <c r="T998" s="3"/>
      <c r="U998" s="3"/>
      <c r="V998" s="3"/>
      <c r="W998" s="3"/>
      <c r="X998" s="3"/>
      <c r="Y998" s="3"/>
      <c r="Z998" s="3"/>
      <c r="AA998" s="7" t="s">
        <v>1577</v>
      </c>
      <c r="AB998" s="8">
        <v>0</v>
      </c>
      <c r="AC998" s="127" t="str">
        <f t="shared" si="64"/>
        <v>БПН</v>
      </c>
    </row>
    <row r="999" spans="1:29" s="112" customFormat="1" ht="15.6" x14ac:dyDescent="0.3">
      <c r="A999" s="29">
        <v>996</v>
      </c>
      <c r="B999" s="2" t="s">
        <v>27</v>
      </c>
      <c r="C999" s="52" t="s">
        <v>28</v>
      </c>
      <c r="D999" s="2"/>
      <c r="E999" s="2"/>
      <c r="F999" s="3" t="s">
        <v>8996</v>
      </c>
      <c r="G999" s="3">
        <v>5000008418</v>
      </c>
      <c r="H999" s="3" t="s">
        <v>55</v>
      </c>
      <c r="I999" s="4" t="s">
        <v>8997</v>
      </c>
      <c r="J999" s="3" t="s">
        <v>371</v>
      </c>
      <c r="K999" s="5">
        <v>50</v>
      </c>
      <c r="L999" s="5">
        <v>579.99</v>
      </c>
      <c r="M999" s="21">
        <f t="shared" si="68"/>
        <v>28999.5</v>
      </c>
      <c r="N999" s="21">
        <f t="shared" si="67"/>
        <v>32479.440000000002</v>
      </c>
      <c r="O999" s="3"/>
      <c r="P999" s="3"/>
      <c r="Q999" s="3"/>
      <c r="R999" s="3"/>
      <c r="S999" s="6"/>
      <c r="T999" s="3"/>
      <c r="U999" s="3"/>
      <c r="V999" s="3"/>
      <c r="W999" s="3"/>
      <c r="X999" s="3"/>
      <c r="Y999" s="3"/>
      <c r="Z999" s="3"/>
      <c r="AA999" s="7" t="s">
        <v>1577</v>
      </c>
      <c r="AB999" s="8">
        <v>0</v>
      </c>
      <c r="AC999" s="127" t="str">
        <f t="shared" si="64"/>
        <v>БПН</v>
      </c>
    </row>
    <row r="1000" spans="1:29" s="112" customFormat="1" ht="15.6" x14ac:dyDescent="0.3">
      <c r="A1000" s="29">
        <v>997</v>
      </c>
      <c r="B1000" s="2" t="s">
        <v>27</v>
      </c>
      <c r="C1000" s="52" t="s">
        <v>28</v>
      </c>
      <c r="D1000" s="2"/>
      <c r="E1000" s="2"/>
      <c r="F1000" s="3" t="s">
        <v>8998</v>
      </c>
      <c r="G1000" s="3">
        <v>5000008042</v>
      </c>
      <c r="H1000" s="3" t="s">
        <v>55</v>
      </c>
      <c r="I1000" s="4" t="s">
        <v>8999</v>
      </c>
      <c r="J1000" s="3" t="s">
        <v>185</v>
      </c>
      <c r="K1000" s="5">
        <v>50</v>
      </c>
      <c r="L1000" s="5">
        <v>3087</v>
      </c>
      <c r="M1000" s="21">
        <f t="shared" si="68"/>
        <v>154350</v>
      </c>
      <c r="N1000" s="21">
        <f t="shared" si="67"/>
        <v>172872.00000000003</v>
      </c>
      <c r="O1000" s="3"/>
      <c r="P1000" s="3"/>
      <c r="Q1000" s="3"/>
      <c r="R1000" s="3"/>
      <c r="S1000" s="6"/>
      <c r="T1000" s="3"/>
      <c r="U1000" s="3"/>
      <c r="V1000" s="3"/>
      <c r="W1000" s="3"/>
      <c r="X1000" s="3"/>
      <c r="Y1000" s="3"/>
      <c r="Z1000" s="3"/>
      <c r="AA1000" s="7" t="s">
        <v>1577</v>
      </c>
      <c r="AB1000" s="8">
        <v>0</v>
      </c>
      <c r="AC1000" s="127" t="str">
        <f t="shared" si="64"/>
        <v>БПН</v>
      </c>
    </row>
    <row r="1001" spans="1:29" s="112" customFormat="1" ht="15.6" x14ac:dyDescent="0.3">
      <c r="A1001" s="29">
        <v>998</v>
      </c>
      <c r="B1001" s="2" t="s">
        <v>27</v>
      </c>
      <c r="C1001" s="52" t="s">
        <v>28</v>
      </c>
      <c r="D1001" s="2"/>
      <c r="E1001" s="2"/>
      <c r="F1001" s="3" t="s">
        <v>9000</v>
      </c>
      <c r="G1001" s="3">
        <v>5000002056</v>
      </c>
      <c r="H1001" s="3" t="s">
        <v>55</v>
      </c>
      <c r="I1001" s="4" t="s">
        <v>9001</v>
      </c>
      <c r="J1001" s="3" t="s">
        <v>185</v>
      </c>
      <c r="K1001" s="5">
        <v>100</v>
      </c>
      <c r="L1001" s="5">
        <v>1137</v>
      </c>
      <c r="M1001" s="21">
        <f t="shared" si="68"/>
        <v>113700</v>
      </c>
      <c r="N1001" s="21">
        <f t="shared" si="67"/>
        <v>127344.00000000001</v>
      </c>
      <c r="O1001" s="3"/>
      <c r="P1001" s="3"/>
      <c r="Q1001" s="3"/>
      <c r="R1001" s="3"/>
      <c r="S1001" s="6"/>
      <c r="T1001" s="3"/>
      <c r="U1001" s="3"/>
      <c r="V1001" s="3"/>
      <c r="W1001" s="3"/>
      <c r="X1001" s="3"/>
      <c r="Y1001" s="3"/>
      <c r="Z1001" s="3"/>
      <c r="AA1001" s="7" t="s">
        <v>1577</v>
      </c>
      <c r="AB1001" s="8">
        <v>0</v>
      </c>
      <c r="AC1001" s="127" t="str">
        <f t="shared" si="64"/>
        <v>БПН</v>
      </c>
    </row>
    <row r="1002" spans="1:29" s="112" customFormat="1" ht="15.6" x14ac:dyDescent="0.3">
      <c r="A1002" s="29">
        <v>999</v>
      </c>
      <c r="B1002" s="2" t="s">
        <v>27</v>
      </c>
      <c r="C1002" s="52" t="s">
        <v>28</v>
      </c>
      <c r="D1002" s="2"/>
      <c r="E1002" s="2"/>
      <c r="F1002" s="3" t="s">
        <v>9002</v>
      </c>
      <c r="G1002" s="3">
        <v>5000003077</v>
      </c>
      <c r="H1002" s="3" t="s">
        <v>55</v>
      </c>
      <c r="I1002" s="4" t="s">
        <v>9003</v>
      </c>
      <c r="J1002" s="3" t="s">
        <v>185</v>
      </c>
      <c r="K1002" s="5">
        <v>10</v>
      </c>
      <c r="L1002" s="5">
        <v>1795</v>
      </c>
      <c r="M1002" s="21">
        <f t="shared" si="68"/>
        <v>17950</v>
      </c>
      <c r="N1002" s="21">
        <f t="shared" si="67"/>
        <v>20104.000000000004</v>
      </c>
      <c r="O1002" s="3"/>
      <c r="P1002" s="3"/>
      <c r="Q1002" s="3"/>
      <c r="R1002" s="3"/>
      <c r="S1002" s="6"/>
      <c r="T1002" s="3"/>
      <c r="U1002" s="3"/>
      <c r="V1002" s="3"/>
      <c r="W1002" s="3"/>
      <c r="X1002" s="3"/>
      <c r="Y1002" s="3"/>
      <c r="Z1002" s="3"/>
      <c r="AA1002" s="7" t="s">
        <v>1577</v>
      </c>
      <c r="AB1002" s="8">
        <v>0</v>
      </c>
      <c r="AC1002" s="127" t="str">
        <f t="shared" si="64"/>
        <v>БПН</v>
      </c>
    </row>
    <row r="1003" spans="1:29" s="112" customFormat="1" ht="15.6" x14ac:dyDescent="0.3">
      <c r="A1003" s="29">
        <v>1000</v>
      </c>
      <c r="B1003" s="2" t="s">
        <v>27</v>
      </c>
      <c r="C1003" s="52" t="s">
        <v>28</v>
      </c>
      <c r="D1003" s="2"/>
      <c r="E1003" s="2"/>
      <c r="F1003" s="3" t="s">
        <v>9004</v>
      </c>
      <c r="G1003" s="3">
        <v>5000005521</v>
      </c>
      <c r="H1003" s="3" t="s">
        <v>55</v>
      </c>
      <c r="I1003" s="4" t="s">
        <v>9005</v>
      </c>
      <c r="J1003" s="3" t="s">
        <v>185</v>
      </c>
      <c r="K1003" s="5">
        <v>10</v>
      </c>
      <c r="L1003" s="5">
        <v>4711</v>
      </c>
      <c r="M1003" s="21">
        <f t="shared" si="68"/>
        <v>47110</v>
      </c>
      <c r="N1003" s="21">
        <f t="shared" si="67"/>
        <v>52763.200000000004</v>
      </c>
      <c r="O1003" s="3"/>
      <c r="P1003" s="3"/>
      <c r="Q1003" s="3"/>
      <c r="R1003" s="3"/>
      <c r="S1003" s="6"/>
      <c r="T1003" s="3"/>
      <c r="U1003" s="3"/>
      <c r="V1003" s="3"/>
      <c r="W1003" s="3"/>
      <c r="X1003" s="3"/>
      <c r="Y1003" s="3"/>
      <c r="Z1003" s="3"/>
      <c r="AA1003" s="7" t="s">
        <v>1577</v>
      </c>
      <c r="AB1003" s="8">
        <v>0</v>
      </c>
      <c r="AC1003" s="127" t="str">
        <f t="shared" si="64"/>
        <v>БПН</v>
      </c>
    </row>
    <row r="1004" spans="1:29" s="112" customFormat="1" ht="15.6" x14ac:dyDescent="0.3">
      <c r="A1004" s="29">
        <v>1001</v>
      </c>
      <c r="B1004" s="2" t="s">
        <v>27</v>
      </c>
      <c r="C1004" s="52" t="s">
        <v>28</v>
      </c>
      <c r="D1004" s="2"/>
      <c r="E1004" s="2"/>
      <c r="F1004" s="3" t="s">
        <v>9006</v>
      </c>
      <c r="G1004" s="3">
        <v>5000005889</v>
      </c>
      <c r="H1004" s="3" t="s">
        <v>55</v>
      </c>
      <c r="I1004" s="4" t="s">
        <v>9007</v>
      </c>
      <c r="J1004" s="3" t="s">
        <v>185</v>
      </c>
      <c r="K1004" s="5">
        <v>5</v>
      </c>
      <c r="L1004" s="5">
        <v>3178</v>
      </c>
      <c r="M1004" s="21">
        <f t="shared" si="68"/>
        <v>15890</v>
      </c>
      <c r="N1004" s="21">
        <f t="shared" si="67"/>
        <v>17796.800000000003</v>
      </c>
      <c r="O1004" s="3"/>
      <c r="P1004" s="3"/>
      <c r="Q1004" s="3"/>
      <c r="R1004" s="3"/>
      <c r="S1004" s="6"/>
      <c r="T1004" s="3"/>
      <c r="U1004" s="3"/>
      <c r="V1004" s="3"/>
      <c r="W1004" s="3"/>
      <c r="X1004" s="3"/>
      <c r="Y1004" s="3"/>
      <c r="Z1004" s="3"/>
      <c r="AA1004" s="7" t="s">
        <v>1577</v>
      </c>
      <c r="AB1004" s="8">
        <v>0</v>
      </c>
      <c r="AC1004" s="127" t="str">
        <f t="shared" si="64"/>
        <v>БПН</v>
      </c>
    </row>
    <row r="1005" spans="1:29" s="112" customFormat="1" ht="15.6" x14ac:dyDescent="0.3">
      <c r="A1005" s="29">
        <v>1002</v>
      </c>
      <c r="B1005" s="2" t="s">
        <v>27</v>
      </c>
      <c r="C1005" s="52" t="s">
        <v>28</v>
      </c>
      <c r="D1005" s="2"/>
      <c r="E1005" s="2"/>
      <c r="F1005" s="3" t="s">
        <v>9008</v>
      </c>
      <c r="G1005" s="3">
        <v>5000003266</v>
      </c>
      <c r="H1005" s="3" t="s">
        <v>55</v>
      </c>
      <c r="I1005" s="4" t="s">
        <v>9009</v>
      </c>
      <c r="J1005" s="3" t="s">
        <v>185</v>
      </c>
      <c r="K1005" s="5">
        <v>2</v>
      </c>
      <c r="L1005" s="5">
        <v>4604</v>
      </c>
      <c r="M1005" s="21">
        <f t="shared" si="68"/>
        <v>9208</v>
      </c>
      <c r="N1005" s="21">
        <f t="shared" si="67"/>
        <v>10312.960000000001</v>
      </c>
      <c r="O1005" s="3"/>
      <c r="P1005" s="3"/>
      <c r="Q1005" s="3"/>
      <c r="R1005" s="3"/>
      <c r="S1005" s="6"/>
      <c r="T1005" s="3"/>
      <c r="U1005" s="3"/>
      <c r="V1005" s="3"/>
      <c r="W1005" s="3"/>
      <c r="X1005" s="3"/>
      <c r="Y1005" s="3"/>
      <c r="Z1005" s="3"/>
      <c r="AA1005" s="7" t="s">
        <v>1577</v>
      </c>
      <c r="AB1005" s="8">
        <v>0</v>
      </c>
      <c r="AC1005" s="127" t="str">
        <f t="shared" si="64"/>
        <v>БПН</v>
      </c>
    </row>
    <row r="1006" spans="1:29" s="112" customFormat="1" ht="15.6" x14ac:dyDescent="0.3">
      <c r="A1006" s="29">
        <v>1003</v>
      </c>
      <c r="B1006" s="2" t="s">
        <v>27</v>
      </c>
      <c r="C1006" s="52" t="s">
        <v>28</v>
      </c>
      <c r="D1006" s="2"/>
      <c r="E1006" s="2"/>
      <c r="F1006" s="3" t="s">
        <v>9010</v>
      </c>
      <c r="G1006" s="3">
        <v>5000030525</v>
      </c>
      <c r="H1006" s="3" t="s">
        <v>55</v>
      </c>
      <c r="I1006" s="4" t="s">
        <v>9011</v>
      </c>
      <c r="J1006" s="3" t="s">
        <v>185</v>
      </c>
      <c r="K1006" s="5">
        <v>1</v>
      </c>
      <c r="L1006" s="5">
        <v>153244</v>
      </c>
      <c r="M1006" s="21">
        <f t="shared" si="68"/>
        <v>153244</v>
      </c>
      <c r="N1006" s="21">
        <f t="shared" si="67"/>
        <v>171633.28000000003</v>
      </c>
      <c r="O1006" s="3"/>
      <c r="P1006" s="3"/>
      <c r="Q1006" s="3"/>
      <c r="R1006" s="3"/>
      <c r="S1006" s="6"/>
      <c r="T1006" s="3"/>
      <c r="U1006" s="3"/>
      <c r="V1006" s="3"/>
      <c r="W1006" s="3"/>
      <c r="X1006" s="3"/>
      <c r="Y1006" s="3"/>
      <c r="Z1006" s="3"/>
      <c r="AA1006" s="7" t="s">
        <v>1577</v>
      </c>
      <c r="AB1006" s="8">
        <v>0</v>
      </c>
      <c r="AC1006" s="127" t="str">
        <f t="shared" si="64"/>
        <v>БПН</v>
      </c>
    </row>
    <row r="1007" spans="1:29" s="112" customFormat="1" ht="15.6" x14ac:dyDescent="0.3">
      <c r="A1007" s="29">
        <v>1004</v>
      </c>
      <c r="B1007" s="2" t="s">
        <v>27</v>
      </c>
      <c r="C1007" s="52" t="s">
        <v>28</v>
      </c>
      <c r="D1007" s="2"/>
      <c r="E1007" s="2"/>
      <c r="F1007" s="3" t="s">
        <v>9012</v>
      </c>
      <c r="G1007" s="3">
        <v>5000026571</v>
      </c>
      <c r="H1007" s="3" t="s">
        <v>55</v>
      </c>
      <c r="I1007" s="4" t="s">
        <v>9013</v>
      </c>
      <c r="J1007" s="3" t="s">
        <v>185</v>
      </c>
      <c r="K1007" s="5">
        <v>2</v>
      </c>
      <c r="L1007" s="5">
        <v>25464</v>
      </c>
      <c r="M1007" s="21">
        <f t="shared" si="68"/>
        <v>50928</v>
      </c>
      <c r="N1007" s="21">
        <f t="shared" si="67"/>
        <v>57039.360000000008</v>
      </c>
      <c r="O1007" s="3"/>
      <c r="P1007" s="3"/>
      <c r="Q1007" s="3"/>
      <c r="R1007" s="3"/>
      <c r="S1007" s="6"/>
      <c r="T1007" s="3"/>
      <c r="U1007" s="3"/>
      <c r="V1007" s="3"/>
      <c r="W1007" s="3"/>
      <c r="X1007" s="3"/>
      <c r="Y1007" s="3"/>
      <c r="Z1007" s="3"/>
      <c r="AA1007" s="7" t="s">
        <v>1577</v>
      </c>
      <c r="AB1007" s="8">
        <v>0</v>
      </c>
      <c r="AC1007" s="127" t="str">
        <f t="shared" si="64"/>
        <v>БПН</v>
      </c>
    </row>
    <row r="1008" spans="1:29" s="112" customFormat="1" ht="15.6" x14ac:dyDescent="0.3">
      <c r="A1008" s="29">
        <v>1005</v>
      </c>
      <c r="B1008" s="2" t="s">
        <v>27</v>
      </c>
      <c r="C1008" s="52" t="s">
        <v>28</v>
      </c>
      <c r="D1008" s="2"/>
      <c r="E1008" s="2"/>
      <c r="F1008" s="3" t="s">
        <v>9014</v>
      </c>
      <c r="G1008" s="3">
        <v>5000003280</v>
      </c>
      <c r="H1008" s="3" t="s">
        <v>55</v>
      </c>
      <c r="I1008" s="4" t="s">
        <v>9015</v>
      </c>
      <c r="J1008" s="3" t="s">
        <v>185</v>
      </c>
      <c r="K1008" s="5">
        <v>1</v>
      </c>
      <c r="L1008" s="5">
        <v>10143</v>
      </c>
      <c r="M1008" s="21">
        <f t="shared" si="68"/>
        <v>10143</v>
      </c>
      <c r="N1008" s="21">
        <f t="shared" si="67"/>
        <v>11360.160000000002</v>
      </c>
      <c r="O1008" s="3"/>
      <c r="P1008" s="3"/>
      <c r="Q1008" s="3"/>
      <c r="R1008" s="3"/>
      <c r="S1008" s="6"/>
      <c r="T1008" s="3"/>
      <c r="U1008" s="3"/>
      <c r="V1008" s="3"/>
      <c r="W1008" s="3"/>
      <c r="X1008" s="3"/>
      <c r="Y1008" s="3"/>
      <c r="Z1008" s="3"/>
      <c r="AA1008" s="7" t="s">
        <v>1577</v>
      </c>
      <c r="AB1008" s="8">
        <v>0</v>
      </c>
      <c r="AC1008" s="127" t="str">
        <f t="shared" si="64"/>
        <v>БПН</v>
      </c>
    </row>
    <row r="1009" spans="1:29" s="112" customFormat="1" ht="15.6" x14ac:dyDescent="0.3">
      <c r="A1009" s="29">
        <v>1006</v>
      </c>
      <c r="B1009" s="2" t="s">
        <v>27</v>
      </c>
      <c r="C1009" s="52" t="s">
        <v>28</v>
      </c>
      <c r="D1009" s="2"/>
      <c r="E1009" s="2"/>
      <c r="F1009" s="3" t="s">
        <v>9016</v>
      </c>
      <c r="G1009" s="3">
        <v>5000030715</v>
      </c>
      <c r="H1009" s="3" t="s">
        <v>55</v>
      </c>
      <c r="I1009" s="4" t="s">
        <v>9017</v>
      </c>
      <c r="J1009" s="3" t="s">
        <v>9018</v>
      </c>
      <c r="K1009" s="5">
        <v>1</v>
      </c>
      <c r="L1009" s="5">
        <v>9504</v>
      </c>
      <c r="M1009" s="21">
        <f t="shared" si="68"/>
        <v>9504</v>
      </c>
      <c r="N1009" s="21">
        <f t="shared" si="67"/>
        <v>10644.480000000001</v>
      </c>
      <c r="O1009" s="3"/>
      <c r="P1009" s="3"/>
      <c r="Q1009" s="3"/>
      <c r="R1009" s="3"/>
      <c r="S1009" s="6"/>
      <c r="T1009" s="3"/>
      <c r="U1009" s="3"/>
      <c r="V1009" s="3"/>
      <c r="W1009" s="3"/>
      <c r="X1009" s="3"/>
      <c r="Y1009" s="3"/>
      <c r="Z1009" s="3"/>
      <c r="AA1009" s="7" t="s">
        <v>1577</v>
      </c>
      <c r="AB1009" s="8">
        <v>0</v>
      </c>
      <c r="AC1009" s="127" t="str">
        <f t="shared" si="64"/>
        <v>БПН</v>
      </c>
    </row>
    <row r="1010" spans="1:29" s="112" customFormat="1" ht="15.6" x14ac:dyDescent="0.3">
      <c r="A1010" s="29">
        <v>1007</v>
      </c>
      <c r="B1010" s="2" t="s">
        <v>27</v>
      </c>
      <c r="C1010" s="52" t="s">
        <v>28</v>
      </c>
      <c r="D1010" s="2"/>
      <c r="E1010" s="2"/>
      <c r="F1010" s="3" t="s">
        <v>9019</v>
      </c>
      <c r="G1010" s="3">
        <v>5000005420</v>
      </c>
      <c r="H1010" s="3" t="s">
        <v>55</v>
      </c>
      <c r="I1010" s="4" t="s">
        <v>9020</v>
      </c>
      <c r="J1010" s="3" t="s">
        <v>185</v>
      </c>
      <c r="K1010" s="5">
        <v>4</v>
      </c>
      <c r="L1010" s="5">
        <v>15163.2</v>
      </c>
      <c r="M1010" s="21">
        <f t="shared" si="68"/>
        <v>60652.800000000003</v>
      </c>
      <c r="N1010" s="21">
        <f t="shared" si="67"/>
        <v>67931.136000000013</v>
      </c>
      <c r="O1010" s="3"/>
      <c r="P1010" s="3"/>
      <c r="Q1010" s="3"/>
      <c r="R1010" s="3"/>
      <c r="S1010" s="6"/>
      <c r="T1010" s="3"/>
      <c r="U1010" s="3"/>
      <c r="V1010" s="3"/>
      <c r="W1010" s="3"/>
      <c r="X1010" s="3"/>
      <c r="Y1010" s="3"/>
      <c r="Z1010" s="3"/>
      <c r="AA1010" s="7" t="s">
        <v>1577</v>
      </c>
      <c r="AB1010" s="8">
        <v>0</v>
      </c>
      <c r="AC1010" s="127" t="str">
        <f t="shared" si="64"/>
        <v>БПН</v>
      </c>
    </row>
    <row r="1011" spans="1:29" s="112" customFormat="1" ht="15.6" x14ac:dyDescent="0.3">
      <c r="A1011" s="29">
        <v>1008</v>
      </c>
      <c r="B1011" s="2" t="s">
        <v>27</v>
      </c>
      <c r="C1011" s="52" t="s">
        <v>28</v>
      </c>
      <c r="D1011" s="2"/>
      <c r="E1011" s="2"/>
      <c r="F1011" s="3" t="s">
        <v>9021</v>
      </c>
      <c r="G1011" s="3">
        <v>5000032546</v>
      </c>
      <c r="H1011" s="3" t="s">
        <v>55</v>
      </c>
      <c r="I1011" s="4" t="s">
        <v>9022</v>
      </c>
      <c r="J1011" s="3" t="s">
        <v>185</v>
      </c>
      <c r="K1011" s="5">
        <v>150</v>
      </c>
      <c r="L1011" s="5">
        <v>1601</v>
      </c>
      <c r="M1011" s="21">
        <f t="shared" si="68"/>
        <v>240150</v>
      </c>
      <c r="N1011" s="21">
        <f t="shared" si="67"/>
        <v>268968</v>
      </c>
      <c r="O1011" s="3"/>
      <c r="P1011" s="3"/>
      <c r="Q1011" s="3"/>
      <c r="R1011" s="3"/>
      <c r="S1011" s="6"/>
      <c r="T1011" s="3"/>
      <c r="U1011" s="3"/>
      <c r="V1011" s="3"/>
      <c r="W1011" s="3"/>
      <c r="X1011" s="3"/>
      <c r="Y1011" s="3"/>
      <c r="Z1011" s="3"/>
      <c r="AA1011" s="7" t="s">
        <v>1577</v>
      </c>
      <c r="AB1011" s="8">
        <v>0</v>
      </c>
      <c r="AC1011" s="127" t="str">
        <f t="shared" si="64"/>
        <v>БПН</v>
      </c>
    </row>
    <row r="1012" spans="1:29" s="112" customFormat="1" ht="15.6" x14ac:dyDescent="0.3">
      <c r="A1012" s="29">
        <v>1009</v>
      </c>
      <c r="B1012" s="2" t="s">
        <v>27</v>
      </c>
      <c r="C1012" s="52" t="s">
        <v>28</v>
      </c>
      <c r="D1012" s="2"/>
      <c r="E1012" s="2"/>
      <c r="F1012" s="3" t="s">
        <v>9023</v>
      </c>
      <c r="G1012" s="3">
        <v>5000000023</v>
      </c>
      <c r="H1012" s="3" t="s">
        <v>55</v>
      </c>
      <c r="I1012" s="4" t="s">
        <v>9024</v>
      </c>
      <c r="J1012" s="3" t="s">
        <v>185</v>
      </c>
      <c r="K1012" s="5">
        <v>150</v>
      </c>
      <c r="L1012" s="5">
        <v>1024.2</v>
      </c>
      <c r="M1012" s="21">
        <f t="shared" si="68"/>
        <v>153630</v>
      </c>
      <c r="N1012" s="21">
        <f t="shared" si="67"/>
        <v>172065.6</v>
      </c>
      <c r="O1012" s="3"/>
      <c r="P1012" s="3"/>
      <c r="Q1012" s="3"/>
      <c r="R1012" s="3"/>
      <c r="S1012" s="6"/>
      <c r="T1012" s="3"/>
      <c r="U1012" s="3"/>
      <c r="V1012" s="3"/>
      <c r="W1012" s="3"/>
      <c r="X1012" s="3"/>
      <c r="Y1012" s="3"/>
      <c r="Z1012" s="3"/>
      <c r="AA1012" s="7" t="s">
        <v>1577</v>
      </c>
      <c r="AB1012" s="8">
        <v>0</v>
      </c>
      <c r="AC1012" s="127" t="str">
        <f t="shared" si="64"/>
        <v>БПН</v>
      </c>
    </row>
    <row r="1013" spans="1:29" s="112" customFormat="1" ht="15.6" x14ac:dyDescent="0.3">
      <c r="A1013" s="29">
        <v>1010</v>
      </c>
      <c r="B1013" s="2" t="s">
        <v>27</v>
      </c>
      <c r="C1013" s="52" t="s">
        <v>28</v>
      </c>
      <c r="D1013" s="2"/>
      <c r="E1013" s="2"/>
      <c r="F1013" s="3" t="s">
        <v>9025</v>
      </c>
      <c r="G1013" s="3">
        <v>5000001586</v>
      </c>
      <c r="H1013" s="3" t="s">
        <v>55</v>
      </c>
      <c r="I1013" s="4" t="s">
        <v>9026</v>
      </c>
      <c r="J1013" s="3" t="s">
        <v>185</v>
      </c>
      <c r="K1013" s="5">
        <v>20</v>
      </c>
      <c r="L1013" s="5">
        <v>19081</v>
      </c>
      <c r="M1013" s="21">
        <f t="shared" si="68"/>
        <v>381620</v>
      </c>
      <c r="N1013" s="21">
        <f t="shared" si="67"/>
        <v>427414.4</v>
      </c>
      <c r="O1013" s="3"/>
      <c r="P1013" s="3"/>
      <c r="Q1013" s="3"/>
      <c r="R1013" s="3"/>
      <c r="S1013" s="6"/>
      <c r="T1013" s="3"/>
      <c r="U1013" s="3"/>
      <c r="V1013" s="3"/>
      <c r="W1013" s="3"/>
      <c r="X1013" s="3"/>
      <c r="Y1013" s="3"/>
      <c r="Z1013" s="3"/>
      <c r="AA1013" s="7" t="s">
        <v>1577</v>
      </c>
      <c r="AB1013" s="8">
        <v>0</v>
      </c>
      <c r="AC1013" s="127" t="str">
        <f t="shared" si="64"/>
        <v>БПН</v>
      </c>
    </row>
    <row r="1014" spans="1:29" s="112" customFormat="1" ht="15.6" x14ac:dyDescent="0.3">
      <c r="A1014" s="29">
        <v>1011</v>
      </c>
      <c r="B1014" s="2" t="s">
        <v>27</v>
      </c>
      <c r="C1014" s="52" t="s">
        <v>28</v>
      </c>
      <c r="D1014" s="2"/>
      <c r="E1014" s="2"/>
      <c r="F1014" s="3" t="s">
        <v>9027</v>
      </c>
      <c r="G1014" s="3">
        <v>5000050747</v>
      </c>
      <c r="H1014" s="3" t="s">
        <v>55</v>
      </c>
      <c r="I1014" s="4" t="s">
        <v>9028</v>
      </c>
      <c r="J1014" s="3" t="s">
        <v>185</v>
      </c>
      <c r="K1014" s="5">
        <v>2</v>
      </c>
      <c r="L1014" s="5">
        <v>3744</v>
      </c>
      <c r="M1014" s="21">
        <f t="shared" si="68"/>
        <v>7488</v>
      </c>
      <c r="N1014" s="21">
        <f t="shared" si="67"/>
        <v>8386.5600000000013</v>
      </c>
      <c r="O1014" s="3"/>
      <c r="P1014" s="3"/>
      <c r="Q1014" s="3"/>
      <c r="R1014" s="3"/>
      <c r="S1014" s="6"/>
      <c r="T1014" s="3"/>
      <c r="U1014" s="3"/>
      <c r="V1014" s="3"/>
      <c r="W1014" s="3"/>
      <c r="X1014" s="3"/>
      <c r="Y1014" s="3"/>
      <c r="Z1014" s="3"/>
      <c r="AA1014" s="7" t="s">
        <v>1577</v>
      </c>
      <c r="AB1014" s="8">
        <v>0</v>
      </c>
      <c r="AC1014" s="127" t="str">
        <f t="shared" si="64"/>
        <v>БПН</v>
      </c>
    </row>
    <row r="1015" spans="1:29" s="112" customFormat="1" ht="15.6" x14ac:dyDescent="0.3">
      <c r="A1015" s="29">
        <v>1012</v>
      </c>
      <c r="B1015" s="2" t="s">
        <v>27</v>
      </c>
      <c r="C1015" s="52" t="s">
        <v>28</v>
      </c>
      <c r="D1015" s="2"/>
      <c r="E1015" s="2"/>
      <c r="F1015" s="3" t="s">
        <v>9029</v>
      </c>
      <c r="G1015" s="3">
        <v>5000036511</v>
      </c>
      <c r="H1015" s="3" t="s">
        <v>55</v>
      </c>
      <c r="I1015" s="4" t="s">
        <v>9030</v>
      </c>
      <c r="J1015" s="3" t="s">
        <v>185</v>
      </c>
      <c r="K1015" s="5">
        <v>2</v>
      </c>
      <c r="L1015" s="5">
        <v>11847.12</v>
      </c>
      <c r="M1015" s="21">
        <f t="shared" si="68"/>
        <v>23694.240000000002</v>
      </c>
      <c r="N1015" s="21">
        <f t="shared" si="67"/>
        <v>26537.548800000004</v>
      </c>
      <c r="O1015" s="3"/>
      <c r="P1015" s="3"/>
      <c r="Q1015" s="3"/>
      <c r="R1015" s="3"/>
      <c r="S1015" s="6"/>
      <c r="T1015" s="3"/>
      <c r="U1015" s="3"/>
      <c r="V1015" s="3"/>
      <c r="W1015" s="3"/>
      <c r="X1015" s="3"/>
      <c r="Y1015" s="3"/>
      <c r="Z1015" s="3"/>
      <c r="AA1015" s="7" t="s">
        <v>1577</v>
      </c>
      <c r="AB1015" s="8">
        <v>0</v>
      </c>
      <c r="AC1015" s="127" t="str">
        <f t="shared" si="64"/>
        <v>БПН</v>
      </c>
    </row>
    <row r="1016" spans="1:29" s="112" customFormat="1" ht="15.6" x14ac:dyDescent="0.3">
      <c r="A1016" s="29">
        <v>1013</v>
      </c>
      <c r="B1016" s="2" t="s">
        <v>27</v>
      </c>
      <c r="C1016" s="52" t="s">
        <v>28</v>
      </c>
      <c r="D1016" s="2"/>
      <c r="E1016" s="2"/>
      <c r="F1016" s="3" t="s">
        <v>9031</v>
      </c>
      <c r="G1016" s="3">
        <v>5000011778</v>
      </c>
      <c r="H1016" s="3" t="s">
        <v>55</v>
      </c>
      <c r="I1016" s="4" t="s">
        <v>9032</v>
      </c>
      <c r="J1016" s="3" t="s">
        <v>185</v>
      </c>
      <c r="K1016" s="5">
        <v>2</v>
      </c>
      <c r="L1016" s="5">
        <v>19299</v>
      </c>
      <c r="M1016" s="21">
        <f t="shared" si="68"/>
        <v>38598</v>
      </c>
      <c r="N1016" s="21">
        <f t="shared" si="67"/>
        <v>43229.760000000002</v>
      </c>
      <c r="O1016" s="3"/>
      <c r="P1016" s="3"/>
      <c r="Q1016" s="3"/>
      <c r="R1016" s="3"/>
      <c r="S1016" s="6"/>
      <c r="T1016" s="3"/>
      <c r="U1016" s="3"/>
      <c r="V1016" s="3"/>
      <c r="W1016" s="3"/>
      <c r="X1016" s="3"/>
      <c r="Y1016" s="3"/>
      <c r="Z1016" s="3"/>
      <c r="AA1016" s="7" t="s">
        <v>1577</v>
      </c>
      <c r="AB1016" s="8">
        <v>0</v>
      </c>
      <c r="AC1016" s="127" t="str">
        <f t="shared" si="64"/>
        <v>БПН</v>
      </c>
    </row>
    <row r="1017" spans="1:29" s="112" customFormat="1" ht="15.6" x14ac:dyDescent="0.3">
      <c r="A1017" s="29">
        <v>1014</v>
      </c>
      <c r="B1017" s="2" t="s">
        <v>27</v>
      </c>
      <c r="C1017" s="52" t="s">
        <v>28</v>
      </c>
      <c r="D1017" s="2"/>
      <c r="E1017" s="2"/>
      <c r="F1017" s="3" t="s">
        <v>9033</v>
      </c>
      <c r="G1017" s="3">
        <v>5000003758</v>
      </c>
      <c r="H1017" s="3" t="s">
        <v>55</v>
      </c>
      <c r="I1017" s="4" t="s">
        <v>9034</v>
      </c>
      <c r="J1017" s="3" t="s">
        <v>185</v>
      </c>
      <c r="K1017" s="5">
        <v>2</v>
      </c>
      <c r="L1017" s="5">
        <v>7312.16</v>
      </c>
      <c r="M1017" s="21">
        <f t="shared" si="68"/>
        <v>14624.32</v>
      </c>
      <c r="N1017" s="21">
        <f t="shared" si="67"/>
        <v>16379.238400000002</v>
      </c>
      <c r="O1017" s="3"/>
      <c r="P1017" s="3"/>
      <c r="Q1017" s="3"/>
      <c r="R1017" s="3"/>
      <c r="S1017" s="6"/>
      <c r="T1017" s="3"/>
      <c r="U1017" s="3"/>
      <c r="V1017" s="3"/>
      <c r="W1017" s="3"/>
      <c r="X1017" s="3"/>
      <c r="Y1017" s="3"/>
      <c r="Z1017" s="3"/>
      <c r="AA1017" s="7" t="s">
        <v>1577</v>
      </c>
      <c r="AB1017" s="8">
        <v>0</v>
      </c>
      <c r="AC1017" s="127" t="str">
        <f t="shared" si="64"/>
        <v>БПН</v>
      </c>
    </row>
    <row r="1018" spans="1:29" s="112" customFormat="1" ht="15.6" x14ac:dyDescent="0.3">
      <c r="A1018" s="29">
        <v>1015</v>
      </c>
      <c r="B1018" s="2" t="s">
        <v>27</v>
      </c>
      <c r="C1018" s="52" t="s">
        <v>28</v>
      </c>
      <c r="D1018" s="2"/>
      <c r="E1018" s="2"/>
      <c r="F1018" s="3" t="s">
        <v>9035</v>
      </c>
      <c r="G1018" s="3">
        <v>5000003221</v>
      </c>
      <c r="H1018" s="3" t="s">
        <v>55</v>
      </c>
      <c r="I1018" s="4" t="s">
        <v>9036</v>
      </c>
      <c r="J1018" s="3" t="s">
        <v>185</v>
      </c>
      <c r="K1018" s="5">
        <v>2</v>
      </c>
      <c r="L1018" s="5">
        <v>20295</v>
      </c>
      <c r="M1018" s="21">
        <f t="shared" si="68"/>
        <v>40590</v>
      </c>
      <c r="N1018" s="21">
        <f t="shared" si="67"/>
        <v>45460.800000000003</v>
      </c>
      <c r="O1018" s="3"/>
      <c r="P1018" s="3"/>
      <c r="Q1018" s="3"/>
      <c r="R1018" s="3"/>
      <c r="S1018" s="6"/>
      <c r="T1018" s="3"/>
      <c r="U1018" s="3"/>
      <c r="V1018" s="3"/>
      <c r="W1018" s="3"/>
      <c r="X1018" s="3"/>
      <c r="Y1018" s="3"/>
      <c r="Z1018" s="3"/>
      <c r="AA1018" s="7" t="s">
        <v>1577</v>
      </c>
      <c r="AB1018" s="8">
        <v>0</v>
      </c>
      <c r="AC1018" s="127" t="str">
        <f t="shared" si="64"/>
        <v>БПН</v>
      </c>
    </row>
    <row r="1019" spans="1:29" s="112" customFormat="1" ht="15.6" x14ac:dyDescent="0.3">
      <c r="A1019" s="29">
        <v>1016</v>
      </c>
      <c r="B1019" s="2" t="s">
        <v>27</v>
      </c>
      <c r="C1019" s="52" t="s">
        <v>28</v>
      </c>
      <c r="D1019" s="2"/>
      <c r="E1019" s="2"/>
      <c r="F1019" s="3" t="s">
        <v>498</v>
      </c>
      <c r="G1019" s="3">
        <v>5000005548</v>
      </c>
      <c r="H1019" s="3" t="s">
        <v>55</v>
      </c>
      <c r="I1019" s="4" t="s">
        <v>9037</v>
      </c>
      <c r="J1019" s="3" t="s">
        <v>185</v>
      </c>
      <c r="K1019" s="5">
        <v>20</v>
      </c>
      <c r="L1019" s="5">
        <v>1416</v>
      </c>
      <c r="M1019" s="21">
        <f t="shared" si="68"/>
        <v>28320</v>
      </c>
      <c r="N1019" s="21">
        <f t="shared" si="67"/>
        <v>31718.400000000001</v>
      </c>
      <c r="O1019" s="3"/>
      <c r="P1019" s="3"/>
      <c r="Q1019" s="3"/>
      <c r="R1019" s="3"/>
      <c r="S1019" s="6"/>
      <c r="T1019" s="3"/>
      <c r="U1019" s="3"/>
      <c r="V1019" s="3"/>
      <c r="W1019" s="3"/>
      <c r="X1019" s="3"/>
      <c r="Y1019" s="3"/>
      <c r="Z1019" s="3"/>
      <c r="AA1019" s="7" t="s">
        <v>1577</v>
      </c>
      <c r="AB1019" s="8">
        <v>0</v>
      </c>
      <c r="AC1019" s="127" t="str">
        <f t="shared" si="64"/>
        <v>БПН</v>
      </c>
    </row>
    <row r="1020" spans="1:29" s="112" customFormat="1" ht="15.6" x14ac:dyDescent="0.3">
      <c r="A1020" s="29">
        <v>1017</v>
      </c>
      <c r="B1020" s="2" t="s">
        <v>27</v>
      </c>
      <c r="C1020" s="52" t="s">
        <v>28</v>
      </c>
      <c r="D1020" s="2"/>
      <c r="E1020" s="2"/>
      <c r="F1020" s="3" t="s">
        <v>9038</v>
      </c>
      <c r="G1020" s="3">
        <v>5000035417</v>
      </c>
      <c r="H1020" s="3" t="s">
        <v>55</v>
      </c>
      <c r="I1020" s="4" t="s">
        <v>9039</v>
      </c>
      <c r="J1020" s="3" t="s">
        <v>185</v>
      </c>
      <c r="K1020" s="5">
        <v>16</v>
      </c>
      <c r="L1020" s="5">
        <v>6285</v>
      </c>
      <c r="M1020" s="21">
        <f t="shared" si="68"/>
        <v>100560</v>
      </c>
      <c r="N1020" s="21">
        <f t="shared" si="67"/>
        <v>112627.20000000001</v>
      </c>
      <c r="O1020" s="3"/>
      <c r="P1020" s="3"/>
      <c r="Q1020" s="3"/>
      <c r="R1020" s="3"/>
      <c r="S1020" s="6"/>
      <c r="T1020" s="3"/>
      <c r="U1020" s="3"/>
      <c r="V1020" s="3"/>
      <c r="W1020" s="3"/>
      <c r="X1020" s="3"/>
      <c r="Y1020" s="3"/>
      <c r="Z1020" s="3"/>
      <c r="AA1020" s="7" t="s">
        <v>1577</v>
      </c>
      <c r="AB1020" s="8">
        <v>0</v>
      </c>
      <c r="AC1020" s="127" t="str">
        <f t="shared" si="64"/>
        <v>БПН</v>
      </c>
    </row>
    <row r="1021" spans="1:29" s="112" customFormat="1" ht="15.6" x14ac:dyDescent="0.3">
      <c r="A1021" s="29">
        <v>1018</v>
      </c>
      <c r="B1021" s="2" t="s">
        <v>27</v>
      </c>
      <c r="C1021" s="52" t="s">
        <v>28</v>
      </c>
      <c r="D1021" s="2"/>
      <c r="E1021" s="2"/>
      <c r="F1021" s="3" t="s">
        <v>9038</v>
      </c>
      <c r="G1021" s="3">
        <v>5000003519</v>
      </c>
      <c r="H1021" s="3" t="s">
        <v>55</v>
      </c>
      <c r="I1021" s="4" t="s">
        <v>9040</v>
      </c>
      <c r="J1021" s="3" t="s">
        <v>185</v>
      </c>
      <c r="K1021" s="5">
        <v>16</v>
      </c>
      <c r="L1021" s="5">
        <v>6285</v>
      </c>
      <c r="M1021" s="21">
        <f t="shared" si="68"/>
        <v>100560</v>
      </c>
      <c r="N1021" s="21">
        <f t="shared" ref="N1021:N1083" si="69">M1021*1.12</f>
        <v>112627.20000000001</v>
      </c>
      <c r="O1021" s="3"/>
      <c r="P1021" s="3"/>
      <c r="Q1021" s="3"/>
      <c r="R1021" s="3"/>
      <c r="S1021" s="6"/>
      <c r="T1021" s="3"/>
      <c r="U1021" s="3"/>
      <c r="V1021" s="3"/>
      <c r="W1021" s="3"/>
      <c r="X1021" s="3"/>
      <c r="Y1021" s="3"/>
      <c r="Z1021" s="3"/>
      <c r="AA1021" s="7" t="s">
        <v>1577</v>
      </c>
      <c r="AB1021" s="8">
        <v>0</v>
      </c>
      <c r="AC1021" s="127" t="str">
        <f t="shared" si="64"/>
        <v>БПН</v>
      </c>
    </row>
    <row r="1022" spans="1:29" s="112" customFormat="1" ht="15.6" x14ac:dyDescent="0.3">
      <c r="A1022" s="29">
        <v>1019</v>
      </c>
      <c r="B1022" s="2" t="s">
        <v>27</v>
      </c>
      <c r="C1022" s="52" t="s">
        <v>28</v>
      </c>
      <c r="D1022" s="2"/>
      <c r="E1022" s="2"/>
      <c r="F1022" s="3" t="s">
        <v>9038</v>
      </c>
      <c r="G1022" s="3">
        <v>5000004153</v>
      </c>
      <c r="H1022" s="3" t="s">
        <v>55</v>
      </c>
      <c r="I1022" s="4" t="s">
        <v>9041</v>
      </c>
      <c r="J1022" s="3" t="s">
        <v>185</v>
      </c>
      <c r="K1022" s="5">
        <v>6</v>
      </c>
      <c r="L1022" s="5">
        <v>6285</v>
      </c>
      <c r="M1022" s="21">
        <f t="shared" ref="M1022:M1084" si="70">K1022*L1022</f>
        <v>37710</v>
      </c>
      <c r="N1022" s="21">
        <f t="shared" si="69"/>
        <v>42235.200000000004</v>
      </c>
      <c r="O1022" s="3"/>
      <c r="P1022" s="3"/>
      <c r="Q1022" s="3"/>
      <c r="R1022" s="3"/>
      <c r="S1022" s="6"/>
      <c r="T1022" s="3"/>
      <c r="U1022" s="3"/>
      <c r="V1022" s="3"/>
      <c r="W1022" s="3"/>
      <c r="X1022" s="3"/>
      <c r="Y1022" s="3"/>
      <c r="Z1022" s="3"/>
      <c r="AA1022" s="7" t="s">
        <v>1577</v>
      </c>
      <c r="AB1022" s="8">
        <v>0</v>
      </c>
      <c r="AC1022" s="127" t="str">
        <f t="shared" si="64"/>
        <v>БПН</v>
      </c>
    </row>
    <row r="1023" spans="1:29" s="112" customFormat="1" ht="15.6" x14ac:dyDescent="0.3">
      <c r="A1023" s="29">
        <v>1020</v>
      </c>
      <c r="B1023" s="2" t="s">
        <v>27</v>
      </c>
      <c r="C1023" s="52" t="s">
        <v>28</v>
      </c>
      <c r="D1023" s="2"/>
      <c r="E1023" s="2"/>
      <c r="F1023" s="3" t="s">
        <v>9042</v>
      </c>
      <c r="G1023" s="3">
        <v>5000030720</v>
      </c>
      <c r="H1023" s="3" t="s">
        <v>55</v>
      </c>
      <c r="I1023" s="4" t="s">
        <v>9043</v>
      </c>
      <c r="J1023" s="3" t="s">
        <v>185</v>
      </c>
      <c r="K1023" s="5">
        <v>30</v>
      </c>
      <c r="L1023" s="5">
        <v>16843</v>
      </c>
      <c r="M1023" s="21">
        <f t="shared" si="70"/>
        <v>505290</v>
      </c>
      <c r="N1023" s="21">
        <f t="shared" si="69"/>
        <v>565924.80000000005</v>
      </c>
      <c r="O1023" s="3"/>
      <c r="P1023" s="3"/>
      <c r="Q1023" s="3"/>
      <c r="R1023" s="3"/>
      <c r="S1023" s="6"/>
      <c r="T1023" s="3"/>
      <c r="U1023" s="3"/>
      <c r="V1023" s="3"/>
      <c r="W1023" s="3"/>
      <c r="X1023" s="3"/>
      <c r="Y1023" s="3"/>
      <c r="Z1023" s="3"/>
      <c r="AA1023" s="7" t="s">
        <v>1577</v>
      </c>
      <c r="AB1023" s="8">
        <v>0</v>
      </c>
      <c r="AC1023" s="127" t="str">
        <f t="shared" si="64"/>
        <v>БПН</v>
      </c>
    </row>
    <row r="1024" spans="1:29" s="112" customFormat="1" ht="15.6" x14ac:dyDescent="0.3">
      <c r="A1024" s="29">
        <v>1021</v>
      </c>
      <c r="B1024" s="2" t="s">
        <v>27</v>
      </c>
      <c r="C1024" s="52" t="s">
        <v>28</v>
      </c>
      <c r="D1024" s="2"/>
      <c r="E1024" s="2"/>
      <c r="F1024" s="3" t="s">
        <v>9044</v>
      </c>
      <c r="G1024" s="3">
        <v>5000015492</v>
      </c>
      <c r="H1024" s="3" t="s">
        <v>55</v>
      </c>
      <c r="I1024" s="4" t="s">
        <v>9045</v>
      </c>
      <c r="J1024" s="3" t="s">
        <v>185</v>
      </c>
      <c r="K1024" s="5">
        <v>6</v>
      </c>
      <c r="L1024" s="5">
        <v>15839</v>
      </c>
      <c r="M1024" s="21">
        <f t="shared" si="70"/>
        <v>95034</v>
      </c>
      <c r="N1024" s="21">
        <f t="shared" si="69"/>
        <v>106438.08000000002</v>
      </c>
      <c r="O1024" s="3"/>
      <c r="P1024" s="3"/>
      <c r="Q1024" s="3"/>
      <c r="R1024" s="3"/>
      <c r="S1024" s="6"/>
      <c r="T1024" s="3"/>
      <c r="U1024" s="3"/>
      <c r="V1024" s="3"/>
      <c r="W1024" s="3"/>
      <c r="X1024" s="3"/>
      <c r="Y1024" s="3"/>
      <c r="Z1024" s="3"/>
      <c r="AA1024" s="7" t="s">
        <v>1577</v>
      </c>
      <c r="AB1024" s="8">
        <v>0</v>
      </c>
      <c r="AC1024" s="127" t="str">
        <f t="shared" si="64"/>
        <v>БПН</v>
      </c>
    </row>
    <row r="1025" spans="1:29" s="112" customFormat="1" ht="15.6" x14ac:dyDescent="0.3">
      <c r="A1025" s="29">
        <v>1022</v>
      </c>
      <c r="B1025" s="2" t="s">
        <v>27</v>
      </c>
      <c r="C1025" s="52" t="s">
        <v>28</v>
      </c>
      <c r="D1025" s="2"/>
      <c r="E1025" s="2"/>
      <c r="F1025" s="3" t="s">
        <v>9046</v>
      </c>
      <c r="G1025" s="3">
        <v>5000005596</v>
      </c>
      <c r="H1025" s="3" t="s">
        <v>55</v>
      </c>
      <c r="I1025" s="4" t="s">
        <v>9047</v>
      </c>
      <c r="J1025" s="3" t="s">
        <v>363</v>
      </c>
      <c r="K1025" s="5">
        <v>4</v>
      </c>
      <c r="L1025" s="5">
        <v>432</v>
      </c>
      <c r="M1025" s="21">
        <f t="shared" si="70"/>
        <v>1728</v>
      </c>
      <c r="N1025" s="21">
        <f t="shared" si="69"/>
        <v>1935.3600000000001</v>
      </c>
      <c r="O1025" s="3"/>
      <c r="P1025" s="3"/>
      <c r="Q1025" s="3"/>
      <c r="R1025" s="3"/>
      <c r="S1025" s="6"/>
      <c r="T1025" s="3"/>
      <c r="U1025" s="3"/>
      <c r="V1025" s="3"/>
      <c r="W1025" s="3"/>
      <c r="X1025" s="3"/>
      <c r="Y1025" s="3"/>
      <c r="Z1025" s="3"/>
      <c r="AA1025" s="7" t="s">
        <v>1577</v>
      </c>
      <c r="AB1025" s="8">
        <v>0</v>
      </c>
      <c r="AC1025" s="127" t="str">
        <f t="shared" si="64"/>
        <v>БПН</v>
      </c>
    </row>
    <row r="1026" spans="1:29" s="112" customFormat="1" ht="15.6" x14ac:dyDescent="0.3">
      <c r="A1026" s="29">
        <v>1023</v>
      </c>
      <c r="B1026" s="2" t="s">
        <v>27</v>
      </c>
      <c r="C1026" s="52" t="s">
        <v>28</v>
      </c>
      <c r="D1026" s="2"/>
      <c r="E1026" s="2"/>
      <c r="F1026" s="3" t="s">
        <v>9048</v>
      </c>
      <c r="G1026" s="3">
        <v>5000036211</v>
      </c>
      <c r="H1026" s="3" t="s">
        <v>55</v>
      </c>
      <c r="I1026" s="4" t="s">
        <v>9049</v>
      </c>
      <c r="J1026" s="3" t="s">
        <v>185</v>
      </c>
      <c r="K1026" s="5">
        <v>10</v>
      </c>
      <c r="L1026" s="5">
        <v>4511</v>
      </c>
      <c r="M1026" s="21">
        <f t="shared" si="70"/>
        <v>45110</v>
      </c>
      <c r="N1026" s="21">
        <f t="shared" si="69"/>
        <v>50523.200000000004</v>
      </c>
      <c r="O1026" s="3"/>
      <c r="P1026" s="3"/>
      <c r="Q1026" s="3"/>
      <c r="R1026" s="3"/>
      <c r="S1026" s="6"/>
      <c r="T1026" s="3"/>
      <c r="U1026" s="3"/>
      <c r="V1026" s="3"/>
      <c r="W1026" s="3"/>
      <c r="X1026" s="3"/>
      <c r="Y1026" s="3"/>
      <c r="Z1026" s="3"/>
      <c r="AA1026" s="7" t="s">
        <v>1577</v>
      </c>
      <c r="AB1026" s="8">
        <v>0</v>
      </c>
      <c r="AC1026" s="127" t="str">
        <f t="shared" si="64"/>
        <v>БПН</v>
      </c>
    </row>
    <row r="1027" spans="1:29" s="112" customFormat="1" ht="15.6" x14ac:dyDescent="0.3">
      <c r="A1027" s="29">
        <v>1024</v>
      </c>
      <c r="B1027" s="2" t="s">
        <v>27</v>
      </c>
      <c r="C1027" s="52" t="s">
        <v>28</v>
      </c>
      <c r="D1027" s="2"/>
      <c r="E1027" s="2"/>
      <c r="F1027" s="3" t="s">
        <v>9050</v>
      </c>
      <c r="G1027" s="3">
        <v>5000010557</v>
      </c>
      <c r="H1027" s="3" t="s">
        <v>55</v>
      </c>
      <c r="I1027" s="4" t="s">
        <v>9051</v>
      </c>
      <c r="J1027" s="3" t="s">
        <v>185</v>
      </c>
      <c r="K1027" s="5">
        <v>5</v>
      </c>
      <c r="L1027" s="5">
        <v>21239</v>
      </c>
      <c r="M1027" s="21">
        <f t="shared" si="70"/>
        <v>106195</v>
      </c>
      <c r="N1027" s="21">
        <f t="shared" si="69"/>
        <v>118938.40000000001</v>
      </c>
      <c r="O1027" s="3"/>
      <c r="P1027" s="3"/>
      <c r="Q1027" s="3"/>
      <c r="R1027" s="3"/>
      <c r="S1027" s="6"/>
      <c r="T1027" s="3"/>
      <c r="U1027" s="3"/>
      <c r="V1027" s="3"/>
      <c r="W1027" s="3"/>
      <c r="X1027" s="3"/>
      <c r="Y1027" s="3"/>
      <c r="Z1027" s="3"/>
      <c r="AA1027" s="7" t="s">
        <v>1577</v>
      </c>
      <c r="AB1027" s="8">
        <v>0</v>
      </c>
      <c r="AC1027" s="127" t="str">
        <f t="shared" si="64"/>
        <v>БПН</v>
      </c>
    </row>
    <row r="1028" spans="1:29" s="112" customFormat="1" ht="15.6" x14ac:dyDescent="0.3">
      <c r="A1028" s="29">
        <v>1025</v>
      </c>
      <c r="B1028" s="2" t="s">
        <v>27</v>
      </c>
      <c r="C1028" s="52" t="s">
        <v>28</v>
      </c>
      <c r="D1028" s="2"/>
      <c r="E1028" s="2"/>
      <c r="F1028" s="3" t="s">
        <v>9052</v>
      </c>
      <c r="G1028" s="3">
        <v>5000015426</v>
      </c>
      <c r="H1028" s="3" t="s">
        <v>55</v>
      </c>
      <c r="I1028" s="4" t="s">
        <v>9053</v>
      </c>
      <c r="J1028" s="3" t="s">
        <v>185</v>
      </c>
      <c r="K1028" s="5">
        <v>10</v>
      </c>
      <c r="L1028" s="5">
        <v>1809</v>
      </c>
      <c r="M1028" s="21">
        <f t="shared" si="70"/>
        <v>18090</v>
      </c>
      <c r="N1028" s="21">
        <f t="shared" si="69"/>
        <v>20260.800000000003</v>
      </c>
      <c r="O1028" s="3"/>
      <c r="P1028" s="3"/>
      <c r="Q1028" s="3"/>
      <c r="R1028" s="3"/>
      <c r="S1028" s="6"/>
      <c r="T1028" s="3"/>
      <c r="U1028" s="3"/>
      <c r="V1028" s="3"/>
      <c r="W1028" s="3"/>
      <c r="X1028" s="3"/>
      <c r="Y1028" s="3"/>
      <c r="Z1028" s="3"/>
      <c r="AA1028" s="7" t="s">
        <v>1577</v>
      </c>
      <c r="AB1028" s="8">
        <v>0</v>
      </c>
      <c r="AC1028" s="127" t="str">
        <f t="shared" si="64"/>
        <v>БПН</v>
      </c>
    </row>
    <row r="1029" spans="1:29" s="112" customFormat="1" ht="15.6" x14ac:dyDescent="0.3">
      <c r="A1029" s="29">
        <v>1026</v>
      </c>
      <c r="B1029" s="2" t="s">
        <v>27</v>
      </c>
      <c r="C1029" s="52" t="s">
        <v>28</v>
      </c>
      <c r="D1029" s="2"/>
      <c r="E1029" s="2"/>
      <c r="F1029" s="3" t="s">
        <v>9054</v>
      </c>
      <c r="G1029" s="3">
        <v>5000047082</v>
      </c>
      <c r="H1029" s="3" t="s">
        <v>55</v>
      </c>
      <c r="I1029" s="4" t="s">
        <v>9055</v>
      </c>
      <c r="J1029" s="3" t="s">
        <v>185</v>
      </c>
      <c r="K1029" s="5">
        <v>10</v>
      </c>
      <c r="L1029" s="5">
        <v>1580</v>
      </c>
      <c r="M1029" s="21">
        <f t="shared" si="70"/>
        <v>15800</v>
      </c>
      <c r="N1029" s="21">
        <f t="shared" si="69"/>
        <v>17696</v>
      </c>
      <c r="O1029" s="3"/>
      <c r="P1029" s="3"/>
      <c r="Q1029" s="3"/>
      <c r="R1029" s="3"/>
      <c r="S1029" s="6"/>
      <c r="T1029" s="3"/>
      <c r="U1029" s="3"/>
      <c r="V1029" s="3"/>
      <c r="W1029" s="3"/>
      <c r="X1029" s="3"/>
      <c r="Y1029" s="3"/>
      <c r="Z1029" s="3"/>
      <c r="AA1029" s="7" t="s">
        <v>1577</v>
      </c>
      <c r="AB1029" s="8">
        <v>0</v>
      </c>
      <c r="AC1029" s="127" t="str">
        <f t="shared" si="64"/>
        <v>БПН</v>
      </c>
    </row>
    <row r="1030" spans="1:29" s="112" customFormat="1" ht="15.6" x14ac:dyDescent="0.3">
      <c r="A1030" s="29">
        <v>1027</v>
      </c>
      <c r="B1030" s="2" t="s">
        <v>27</v>
      </c>
      <c r="C1030" s="52" t="s">
        <v>28</v>
      </c>
      <c r="D1030" s="2"/>
      <c r="E1030" s="2"/>
      <c r="F1030" s="3" t="s">
        <v>9056</v>
      </c>
      <c r="G1030" s="3">
        <v>5000008562</v>
      </c>
      <c r="H1030" s="3" t="s">
        <v>55</v>
      </c>
      <c r="I1030" s="4" t="s">
        <v>9057</v>
      </c>
      <c r="J1030" s="3" t="s">
        <v>185</v>
      </c>
      <c r="K1030" s="5">
        <v>6</v>
      </c>
      <c r="L1030" s="5">
        <v>5525</v>
      </c>
      <c r="M1030" s="21">
        <f t="shared" si="70"/>
        <v>33150</v>
      </c>
      <c r="N1030" s="21">
        <f t="shared" si="69"/>
        <v>37128</v>
      </c>
      <c r="O1030" s="3"/>
      <c r="P1030" s="3"/>
      <c r="Q1030" s="3"/>
      <c r="R1030" s="3"/>
      <c r="S1030" s="6"/>
      <c r="T1030" s="3"/>
      <c r="U1030" s="3"/>
      <c r="V1030" s="3"/>
      <c r="W1030" s="3"/>
      <c r="X1030" s="3"/>
      <c r="Y1030" s="3"/>
      <c r="Z1030" s="3"/>
      <c r="AA1030" s="7" t="s">
        <v>1577</v>
      </c>
      <c r="AB1030" s="8">
        <v>0</v>
      </c>
      <c r="AC1030" s="127" t="str">
        <f t="shared" si="64"/>
        <v>БПН</v>
      </c>
    </row>
    <row r="1031" spans="1:29" s="112" customFormat="1" ht="15.6" x14ac:dyDescent="0.3">
      <c r="A1031" s="29">
        <v>1028</v>
      </c>
      <c r="B1031" s="2" t="s">
        <v>27</v>
      </c>
      <c r="C1031" s="52" t="s">
        <v>28</v>
      </c>
      <c r="D1031" s="2"/>
      <c r="E1031" s="2"/>
      <c r="F1031" s="3" t="s">
        <v>9056</v>
      </c>
      <c r="G1031" s="3">
        <v>5000050153</v>
      </c>
      <c r="H1031" s="3" t="s">
        <v>55</v>
      </c>
      <c r="I1031" s="4" t="s">
        <v>9058</v>
      </c>
      <c r="J1031" s="3" t="s">
        <v>185</v>
      </c>
      <c r="K1031" s="5">
        <v>10</v>
      </c>
      <c r="L1031" s="5">
        <v>5525</v>
      </c>
      <c r="M1031" s="21">
        <f t="shared" si="70"/>
        <v>55250</v>
      </c>
      <c r="N1031" s="21">
        <f t="shared" si="69"/>
        <v>61880.000000000007</v>
      </c>
      <c r="O1031" s="3"/>
      <c r="P1031" s="3"/>
      <c r="Q1031" s="3"/>
      <c r="R1031" s="3"/>
      <c r="S1031" s="6"/>
      <c r="T1031" s="3"/>
      <c r="U1031" s="3"/>
      <c r="V1031" s="3"/>
      <c r="W1031" s="3"/>
      <c r="X1031" s="3"/>
      <c r="Y1031" s="3"/>
      <c r="Z1031" s="3"/>
      <c r="AA1031" s="7" t="s">
        <v>1577</v>
      </c>
      <c r="AB1031" s="8">
        <v>0</v>
      </c>
      <c r="AC1031" s="127" t="str">
        <f t="shared" si="64"/>
        <v>БПН</v>
      </c>
    </row>
    <row r="1032" spans="1:29" s="112" customFormat="1" ht="15.6" x14ac:dyDescent="0.3">
      <c r="A1032" s="29">
        <v>1029</v>
      </c>
      <c r="B1032" s="2" t="s">
        <v>27</v>
      </c>
      <c r="C1032" s="52" t="s">
        <v>28</v>
      </c>
      <c r="D1032" s="2"/>
      <c r="E1032" s="2"/>
      <c r="F1032" s="3" t="s">
        <v>9056</v>
      </c>
      <c r="G1032" s="3">
        <v>5000008562</v>
      </c>
      <c r="H1032" s="3" t="s">
        <v>55</v>
      </c>
      <c r="I1032" s="4" t="s">
        <v>9059</v>
      </c>
      <c r="J1032" s="3" t="s">
        <v>185</v>
      </c>
      <c r="K1032" s="5">
        <v>5</v>
      </c>
      <c r="L1032" s="5">
        <v>5525</v>
      </c>
      <c r="M1032" s="21">
        <f t="shared" si="70"/>
        <v>27625</v>
      </c>
      <c r="N1032" s="21">
        <f t="shared" si="69"/>
        <v>30940.000000000004</v>
      </c>
      <c r="O1032" s="3"/>
      <c r="P1032" s="3"/>
      <c r="Q1032" s="3"/>
      <c r="R1032" s="3"/>
      <c r="S1032" s="6"/>
      <c r="T1032" s="3"/>
      <c r="U1032" s="3"/>
      <c r="V1032" s="3"/>
      <c r="W1032" s="3"/>
      <c r="X1032" s="3"/>
      <c r="Y1032" s="3"/>
      <c r="Z1032" s="3"/>
      <c r="AA1032" s="7" t="s">
        <v>1577</v>
      </c>
      <c r="AB1032" s="8">
        <v>0</v>
      </c>
      <c r="AC1032" s="127" t="str">
        <f t="shared" si="64"/>
        <v>БПН</v>
      </c>
    </row>
    <row r="1033" spans="1:29" s="112" customFormat="1" ht="15.6" x14ac:dyDescent="0.3">
      <c r="A1033" s="29">
        <v>1030</v>
      </c>
      <c r="B1033" s="2" t="s">
        <v>27</v>
      </c>
      <c r="C1033" s="52" t="s">
        <v>28</v>
      </c>
      <c r="D1033" s="2"/>
      <c r="E1033" s="2"/>
      <c r="F1033" s="3" t="s">
        <v>9056</v>
      </c>
      <c r="G1033" s="3">
        <v>5000008562</v>
      </c>
      <c r="H1033" s="3" t="s">
        <v>55</v>
      </c>
      <c r="I1033" s="4" t="s">
        <v>9060</v>
      </c>
      <c r="J1033" s="3" t="s">
        <v>185</v>
      </c>
      <c r="K1033" s="5">
        <v>5</v>
      </c>
      <c r="L1033" s="5">
        <v>5525</v>
      </c>
      <c r="M1033" s="21">
        <f t="shared" si="70"/>
        <v>27625</v>
      </c>
      <c r="N1033" s="21">
        <f t="shared" si="69"/>
        <v>30940.000000000004</v>
      </c>
      <c r="O1033" s="3"/>
      <c r="P1033" s="3"/>
      <c r="Q1033" s="3"/>
      <c r="R1033" s="3"/>
      <c r="S1033" s="6"/>
      <c r="T1033" s="3"/>
      <c r="U1033" s="3"/>
      <c r="V1033" s="3"/>
      <c r="W1033" s="3"/>
      <c r="X1033" s="3"/>
      <c r="Y1033" s="3"/>
      <c r="Z1033" s="3"/>
      <c r="AA1033" s="7" t="s">
        <v>1577</v>
      </c>
      <c r="AB1033" s="8">
        <v>0</v>
      </c>
      <c r="AC1033" s="127" t="str">
        <f t="shared" si="64"/>
        <v>БПН</v>
      </c>
    </row>
    <row r="1034" spans="1:29" s="112" customFormat="1" ht="15.6" x14ac:dyDescent="0.3">
      <c r="A1034" s="29">
        <v>1031</v>
      </c>
      <c r="B1034" s="2" t="s">
        <v>27</v>
      </c>
      <c r="C1034" s="52" t="s">
        <v>28</v>
      </c>
      <c r="D1034" s="2"/>
      <c r="E1034" s="2"/>
      <c r="F1034" s="3" t="s">
        <v>9056</v>
      </c>
      <c r="G1034" s="3">
        <v>5000008562</v>
      </c>
      <c r="H1034" s="3" t="s">
        <v>55</v>
      </c>
      <c r="I1034" s="4" t="s">
        <v>9061</v>
      </c>
      <c r="J1034" s="3" t="s">
        <v>185</v>
      </c>
      <c r="K1034" s="5">
        <v>5</v>
      </c>
      <c r="L1034" s="5">
        <v>5525</v>
      </c>
      <c r="M1034" s="21">
        <f t="shared" si="70"/>
        <v>27625</v>
      </c>
      <c r="N1034" s="21">
        <f t="shared" si="69"/>
        <v>30940.000000000004</v>
      </c>
      <c r="O1034" s="3"/>
      <c r="P1034" s="3"/>
      <c r="Q1034" s="3"/>
      <c r="R1034" s="3"/>
      <c r="S1034" s="6"/>
      <c r="T1034" s="3"/>
      <c r="U1034" s="3"/>
      <c r="V1034" s="3"/>
      <c r="W1034" s="3"/>
      <c r="X1034" s="3"/>
      <c r="Y1034" s="3"/>
      <c r="Z1034" s="3"/>
      <c r="AA1034" s="7" t="s">
        <v>1577</v>
      </c>
      <c r="AB1034" s="8">
        <v>0</v>
      </c>
      <c r="AC1034" s="127" t="str">
        <f t="shared" si="64"/>
        <v>БПН</v>
      </c>
    </row>
    <row r="1035" spans="1:29" s="112" customFormat="1" ht="15.6" x14ac:dyDescent="0.3">
      <c r="A1035" s="29">
        <v>1032</v>
      </c>
      <c r="B1035" s="2" t="s">
        <v>27</v>
      </c>
      <c r="C1035" s="52" t="s">
        <v>28</v>
      </c>
      <c r="D1035" s="2"/>
      <c r="E1035" s="2"/>
      <c r="F1035" s="3" t="s">
        <v>9056</v>
      </c>
      <c r="G1035" s="3">
        <v>5000050167</v>
      </c>
      <c r="H1035" s="3" t="s">
        <v>55</v>
      </c>
      <c r="I1035" s="4" t="s">
        <v>9062</v>
      </c>
      <c r="J1035" s="3" t="s">
        <v>185</v>
      </c>
      <c r="K1035" s="5">
        <v>10</v>
      </c>
      <c r="L1035" s="5">
        <v>5525</v>
      </c>
      <c r="M1035" s="21">
        <f t="shared" si="70"/>
        <v>55250</v>
      </c>
      <c r="N1035" s="21">
        <f t="shared" si="69"/>
        <v>61880.000000000007</v>
      </c>
      <c r="O1035" s="3"/>
      <c r="P1035" s="3"/>
      <c r="Q1035" s="3"/>
      <c r="R1035" s="3"/>
      <c r="S1035" s="6"/>
      <c r="T1035" s="3"/>
      <c r="U1035" s="3"/>
      <c r="V1035" s="3"/>
      <c r="W1035" s="3"/>
      <c r="X1035" s="3"/>
      <c r="Y1035" s="3"/>
      <c r="Z1035" s="3"/>
      <c r="AA1035" s="7" t="s">
        <v>1577</v>
      </c>
      <c r="AB1035" s="8">
        <v>0</v>
      </c>
      <c r="AC1035" s="127" t="str">
        <f t="shared" si="64"/>
        <v>БПН</v>
      </c>
    </row>
    <row r="1036" spans="1:29" s="112" customFormat="1" ht="15.6" x14ac:dyDescent="0.3">
      <c r="A1036" s="29">
        <v>1033</v>
      </c>
      <c r="B1036" s="2" t="s">
        <v>27</v>
      </c>
      <c r="C1036" s="52" t="s">
        <v>28</v>
      </c>
      <c r="D1036" s="2"/>
      <c r="E1036" s="2"/>
      <c r="F1036" s="3" t="s">
        <v>9063</v>
      </c>
      <c r="G1036" s="3">
        <v>5000010512</v>
      </c>
      <c r="H1036" s="3" t="s">
        <v>55</v>
      </c>
      <c r="I1036" s="4" t="s">
        <v>9064</v>
      </c>
      <c r="J1036" s="3" t="s">
        <v>185</v>
      </c>
      <c r="K1036" s="5">
        <v>5</v>
      </c>
      <c r="L1036" s="5">
        <v>6484</v>
      </c>
      <c r="M1036" s="21">
        <f t="shared" si="70"/>
        <v>32420</v>
      </c>
      <c r="N1036" s="21">
        <f t="shared" si="69"/>
        <v>36310.400000000001</v>
      </c>
      <c r="O1036" s="3"/>
      <c r="P1036" s="3"/>
      <c r="Q1036" s="3"/>
      <c r="R1036" s="3"/>
      <c r="S1036" s="6"/>
      <c r="T1036" s="3"/>
      <c r="U1036" s="3"/>
      <c r="V1036" s="3"/>
      <c r="W1036" s="3"/>
      <c r="X1036" s="3"/>
      <c r="Y1036" s="3"/>
      <c r="Z1036" s="3"/>
      <c r="AA1036" s="7" t="s">
        <v>1577</v>
      </c>
      <c r="AB1036" s="8">
        <v>0</v>
      </c>
      <c r="AC1036" s="127" t="str">
        <f t="shared" si="64"/>
        <v>БПН</v>
      </c>
    </row>
    <row r="1037" spans="1:29" s="112" customFormat="1" ht="15.6" x14ac:dyDescent="0.3">
      <c r="A1037" s="29">
        <v>1034</v>
      </c>
      <c r="B1037" s="2" t="s">
        <v>27</v>
      </c>
      <c r="C1037" s="52" t="s">
        <v>28</v>
      </c>
      <c r="D1037" s="2"/>
      <c r="E1037" s="2"/>
      <c r="F1037" s="3" t="s">
        <v>9065</v>
      </c>
      <c r="G1037" s="3">
        <v>5000028798</v>
      </c>
      <c r="H1037" s="3" t="s">
        <v>55</v>
      </c>
      <c r="I1037" s="4" t="s">
        <v>9066</v>
      </c>
      <c r="J1037" s="3" t="s">
        <v>185</v>
      </c>
      <c r="K1037" s="5">
        <v>2</v>
      </c>
      <c r="L1037" s="5">
        <v>43970.94</v>
      </c>
      <c r="M1037" s="21">
        <f t="shared" si="70"/>
        <v>87941.88</v>
      </c>
      <c r="N1037" s="21">
        <f t="shared" si="69"/>
        <v>98494.905600000013</v>
      </c>
      <c r="O1037" s="3"/>
      <c r="P1037" s="3"/>
      <c r="Q1037" s="3"/>
      <c r="R1037" s="3"/>
      <c r="S1037" s="6"/>
      <c r="T1037" s="3"/>
      <c r="U1037" s="3"/>
      <c r="V1037" s="3"/>
      <c r="W1037" s="3"/>
      <c r="X1037" s="3"/>
      <c r="Y1037" s="3"/>
      <c r="Z1037" s="3"/>
      <c r="AA1037" s="7" t="s">
        <v>1577</v>
      </c>
      <c r="AB1037" s="8">
        <v>0</v>
      </c>
      <c r="AC1037" s="127" t="str">
        <f t="shared" si="64"/>
        <v>БПН</v>
      </c>
    </row>
    <row r="1038" spans="1:29" s="112" customFormat="1" ht="15.6" x14ac:dyDescent="0.3">
      <c r="A1038" s="29">
        <v>1035</v>
      </c>
      <c r="B1038" s="2" t="s">
        <v>27</v>
      </c>
      <c r="C1038" s="52" t="s">
        <v>28</v>
      </c>
      <c r="D1038" s="2"/>
      <c r="E1038" s="2"/>
      <c r="F1038" s="3" t="s">
        <v>9067</v>
      </c>
      <c r="G1038" s="3">
        <v>5000005548</v>
      </c>
      <c r="H1038" s="3" t="s">
        <v>55</v>
      </c>
      <c r="I1038" s="4" t="s">
        <v>9068</v>
      </c>
      <c r="J1038" s="3" t="s">
        <v>185</v>
      </c>
      <c r="K1038" s="5">
        <v>6</v>
      </c>
      <c r="L1038" s="5">
        <v>4261</v>
      </c>
      <c r="M1038" s="21">
        <f t="shared" si="70"/>
        <v>25566</v>
      </c>
      <c r="N1038" s="21">
        <f t="shared" si="69"/>
        <v>28633.920000000002</v>
      </c>
      <c r="O1038" s="3"/>
      <c r="P1038" s="3"/>
      <c r="Q1038" s="3"/>
      <c r="R1038" s="3"/>
      <c r="S1038" s="6"/>
      <c r="T1038" s="3"/>
      <c r="U1038" s="3"/>
      <c r="V1038" s="3"/>
      <c r="W1038" s="3"/>
      <c r="X1038" s="3"/>
      <c r="Y1038" s="3"/>
      <c r="Z1038" s="3"/>
      <c r="AA1038" s="7" t="s">
        <v>1577</v>
      </c>
      <c r="AB1038" s="8">
        <v>0</v>
      </c>
      <c r="AC1038" s="127" t="str">
        <f t="shared" si="64"/>
        <v>БПН</v>
      </c>
    </row>
    <row r="1039" spans="1:29" s="112" customFormat="1" ht="15.6" x14ac:dyDescent="0.3">
      <c r="A1039" s="29">
        <v>1036</v>
      </c>
      <c r="B1039" s="2" t="s">
        <v>27</v>
      </c>
      <c r="C1039" s="52" t="s">
        <v>28</v>
      </c>
      <c r="D1039" s="2"/>
      <c r="E1039" s="2"/>
      <c r="F1039" s="3" t="s">
        <v>9069</v>
      </c>
      <c r="G1039" s="3">
        <v>5000012815</v>
      </c>
      <c r="H1039" s="3" t="s">
        <v>55</v>
      </c>
      <c r="I1039" s="4" t="s">
        <v>9070</v>
      </c>
      <c r="J1039" s="3" t="s">
        <v>185</v>
      </c>
      <c r="K1039" s="5">
        <v>210</v>
      </c>
      <c r="L1039" s="5">
        <v>1813.75</v>
      </c>
      <c r="M1039" s="21">
        <f t="shared" si="70"/>
        <v>380887.5</v>
      </c>
      <c r="N1039" s="21">
        <f t="shared" si="69"/>
        <v>426594.00000000006</v>
      </c>
      <c r="O1039" s="3"/>
      <c r="P1039" s="3"/>
      <c r="Q1039" s="3"/>
      <c r="R1039" s="3"/>
      <c r="S1039" s="6"/>
      <c r="T1039" s="3"/>
      <c r="U1039" s="3"/>
      <c r="V1039" s="3"/>
      <c r="W1039" s="3"/>
      <c r="X1039" s="3"/>
      <c r="Y1039" s="3"/>
      <c r="Z1039" s="3"/>
      <c r="AA1039" s="7" t="s">
        <v>1577</v>
      </c>
      <c r="AB1039" s="8">
        <v>0</v>
      </c>
      <c r="AC1039" s="127" t="str">
        <f t="shared" si="64"/>
        <v>БПН</v>
      </c>
    </row>
    <row r="1040" spans="1:29" s="112" customFormat="1" ht="15.6" x14ac:dyDescent="0.3">
      <c r="A1040" s="29">
        <v>1037</v>
      </c>
      <c r="B1040" s="2" t="s">
        <v>27</v>
      </c>
      <c r="C1040" s="52" t="s">
        <v>28</v>
      </c>
      <c r="D1040" s="2"/>
      <c r="E1040" s="2"/>
      <c r="F1040" s="3" t="s">
        <v>9071</v>
      </c>
      <c r="G1040" s="3">
        <v>5000008453</v>
      </c>
      <c r="H1040" s="3" t="s">
        <v>55</v>
      </c>
      <c r="I1040" s="4" t="s">
        <v>9072</v>
      </c>
      <c r="J1040" s="3" t="s">
        <v>185</v>
      </c>
      <c r="K1040" s="5">
        <v>30</v>
      </c>
      <c r="L1040" s="5">
        <v>1749.6</v>
      </c>
      <c r="M1040" s="21">
        <f t="shared" si="70"/>
        <v>52488</v>
      </c>
      <c r="N1040" s="21">
        <f t="shared" si="69"/>
        <v>58786.560000000005</v>
      </c>
      <c r="O1040" s="3"/>
      <c r="P1040" s="3"/>
      <c r="Q1040" s="3"/>
      <c r="R1040" s="3"/>
      <c r="S1040" s="6"/>
      <c r="T1040" s="3"/>
      <c r="U1040" s="3"/>
      <c r="V1040" s="3"/>
      <c r="W1040" s="3"/>
      <c r="X1040" s="3"/>
      <c r="Y1040" s="3"/>
      <c r="Z1040" s="3"/>
      <c r="AA1040" s="7" t="s">
        <v>1577</v>
      </c>
      <c r="AB1040" s="8">
        <v>0</v>
      </c>
      <c r="AC1040" s="127" t="str">
        <f t="shared" si="64"/>
        <v>БПН</v>
      </c>
    </row>
    <row r="1041" spans="1:29" s="112" customFormat="1" ht="15.6" x14ac:dyDescent="0.3">
      <c r="A1041" s="29">
        <v>1038</v>
      </c>
      <c r="B1041" s="2" t="s">
        <v>27</v>
      </c>
      <c r="C1041" s="52" t="s">
        <v>28</v>
      </c>
      <c r="D1041" s="2"/>
      <c r="E1041" s="2"/>
      <c r="F1041" s="3" t="s">
        <v>598</v>
      </c>
      <c r="G1041" s="3">
        <v>5000010802</v>
      </c>
      <c r="H1041" s="3" t="s">
        <v>1581</v>
      </c>
      <c r="I1041" s="4" t="s">
        <v>9073</v>
      </c>
      <c r="J1041" s="3" t="s">
        <v>233</v>
      </c>
      <c r="K1041" s="5">
        <v>20</v>
      </c>
      <c r="L1041" s="5">
        <v>4082.4000000000005</v>
      </c>
      <c r="M1041" s="21">
        <f t="shared" si="70"/>
        <v>81648.000000000015</v>
      </c>
      <c r="N1041" s="21">
        <f t="shared" si="69"/>
        <v>91445.760000000024</v>
      </c>
      <c r="O1041" s="3"/>
      <c r="P1041" s="3"/>
      <c r="Q1041" s="3"/>
      <c r="R1041" s="3"/>
      <c r="S1041" s="6"/>
      <c r="T1041" s="3"/>
      <c r="U1041" s="3"/>
      <c r="V1041" s="3"/>
      <c r="W1041" s="3"/>
      <c r="X1041" s="3"/>
      <c r="Y1041" s="3"/>
      <c r="Z1041" s="3"/>
      <c r="AA1041" s="7" t="s">
        <v>1577</v>
      </c>
      <c r="AB1041" s="8">
        <v>0</v>
      </c>
      <c r="AC1041" s="127" t="str">
        <f t="shared" si="64"/>
        <v>БПН</v>
      </c>
    </row>
    <row r="1042" spans="1:29" s="112" customFormat="1" ht="15.6" x14ac:dyDescent="0.3">
      <c r="A1042" s="29">
        <v>1039</v>
      </c>
      <c r="B1042" s="2" t="s">
        <v>27</v>
      </c>
      <c r="C1042" s="52" t="s">
        <v>28</v>
      </c>
      <c r="D1042" s="2"/>
      <c r="E1042" s="2"/>
      <c r="F1042" s="3" t="s">
        <v>9074</v>
      </c>
      <c r="G1042" s="3">
        <v>5000011741</v>
      </c>
      <c r="H1042" s="3" t="s">
        <v>1581</v>
      </c>
      <c r="I1042" s="4" t="s">
        <v>9075</v>
      </c>
      <c r="J1042" s="3" t="s">
        <v>185</v>
      </c>
      <c r="K1042" s="5">
        <v>10</v>
      </c>
      <c r="L1042" s="5">
        <v>46656</v>
      </c>
      <c r="M1042" s="21">
        <f t="shared" si="70"/>
        <v>466560</v>
      </c>
      <c r="N1042" s="21">
        <f t="shared" si="69"/>
        <v>522547.20000000007</v>
      </c>
      <c r="O1042" s="3"/>
      <c r="P1042" s="3"/>
      <c r="Q1042" s="3"/>
      <c r="R1042" s="3"/>
      <c r="S1042" s="6"/>
      <c r="T1042" s="3"/>
      <c r="U1042" s="3"/>
      <c r="V1042" s="3"/>
      <c r="W1042" s="3"/>
      <c r="X1042" s="3"/>
      <c r="Y1042" s="3"/>
      <c r="Z1042" s="3"/>
      <c r="AA1042" s="7" t="s">
        <v>1577</v>
      </c>
      <c r="AB1042" s="8">
        <v>0</v>
      </c>
      <c r="AC1042" s="127" t="str">
        <f t="shared" si="64"/>
        <v>БПН</v>
      </c>
    </row>
    <row r="1043" spans="1:29" s="112" customFormat="1" ht="15.6" x14ac:dyDescent="0.3">
      <c r="A1043" s="29">
        <v>1040</v>
      </c>
      <c r="B1043" s="2" t="s">
        <v>27</v>
      </c>
      <c r="C1043" s="52" t="s">
        <v>28</v>
      </c>
      <c r="D1043" s="2"/>
      <c r="E1043" s="2"/>
      <c r="F1043" s="3" t="s">
        <v>655</v>
      </c>
      <c r="G1043" s="3">
        <v>5000043210</v>
      </c>
      <c r="H1043" s="3" t="s">
        <v>1581</v>
      </c>
      <c r="I1043" s="4" t="s">
        <v>9076</v>
      </c>
      <c r="J1043" s="3" t="s">
        <v>185</v>
      </c>
      <c r="K1043" s="5">
        <v>50</v>
      </c>
      <c r="L1043" s="5">
        <v>5990.63</v>
      </c>
      <c r="M1043" s="21">
        <f t="shared" si="70"/>
        <v>299531.5</v>
      </c>
      <c r="N1043" s="21">
        <f t="shared" si="69"/>
        <v>335475.28000000003</v>
      </c>
      <c r="O1043" s="3"/>
      <c r="P1043" s="3"/>
      <c r="Q1043" s="3"/>
      <c r="R1043" s="3"/>
      <c r="S1043" s="6"/>
      <c r="T1043" s="3"/>
      <c r="U1043" s="3"/>
      <c r="V1043" s="3"/>
      <c r="W1043" s="3"/>
      <c r="X1043" s="3"/>
      <c r="Y1043" s="3"/>
      <c r="Z1043" s="3"/>
      <c r="AA1043" s="7" t="s">
        <v>1577</v>
      </c>
      <c r="AB1043" s="8">
        <v>0</v>
      </c>
      <c r="AC1043" s="127" t="str">
        <f t="shared" si="64"/>
        <v>БПН</v>
      </c>
    </row>
    <row r="1044" spans="1:29" s="112" customFormat="1" ht="15.6" x14ac:dyDescent="0.3">
      <c r="A1044" s="29">
        <v>1041</v>
      </c>
      <c r="B1044" s="2" t="s">
        <v>27</v>
      </c>
      <c r="C1044" s="52" t="s">
        <v>28</v>
      </c>
      <c r="D1044" s="2"/>
      <c r="E1044" s="2"/>
      <c r="F1044" s="3" t="s">
        <v>655</v>
      </c>
      <c r="G1044" s="3">
        <v>5000043212</v>
      </c>
      <c r="H1044" s="3" t="s">
        <v>1581</v>
      </c>
      <c r="I1044" s="4" t="s">
        <v>9077</v>
      </c>
      <c r="J1044" s="3" t="s">
        <v>185</v>
      </c>
      <c r="K1044" s="5">
        <v>50</v>
      </c>
      <c r="L1044" s="5">
        <v>5990.63</v>
      </c>
      <c r="M1044" s="21">
        <f t="shared" si="70"/>
        <v>299531.5</v>
      </c>
      <c r="N1044" s="21">
        <f t="shared" si="69"/>
        <v>335475.28000000003</v>
      </c>
      <c r="O1044" s="3"/>
      <c r="P1044" s="3"/>
      <c r="Q1044" s="3"/>
      <c r="R1044" s="3"/>
      <c r="S1044" s="6"/>
      <c r="T1044" s="3"/>
      <c r="U1044" s="3"/>
      <c r="V1044" s="3"/>
      <c r="W1044" s="3"/>
      <c r="X1044" s="3"/>
      <c r="Y1044" s="3"/>
      <c r="Z1044" s="3"/>
      <c r="AA1044" s="7" t="s">
        <v>1577</v>
      </c>
      <c r="AB1044" s="8">
        <v>0</v>
      </c>
      <c r="AC1044" s="127" t="str">
        <f t="shared" si="64"/>
        <v>БПН</v>
      </c>
    </row>
    <row r="1045" spans="1:29" s="112" customFormat="1" ht="15.6" x14ac:dyDescent="0.3">
      <c r="A1045" s="29">
        <v>1042</v>
      </c>
      <c r="B1045" s="2" t="s">
        <v>27</v>
      </c>
      <c r="C1045" s="52" t="s">
        <v>28</v>
      </c>
      <c r="D1045" s="2"/>
      <c r="E1045" s="2"/>
      <c r="F1045" s="3" t="s">
        <v>9078</v>
      </c>
      <c r="G1045" s="3">
        <v>5000032084</v>
      </c>
      <c r="H1045" s="3" t="s">
        <v>1581</v>
      </c>
      <c r="I1045" s="4" t="s">
        <v>9079</v>
      </c>
      <c r="J1045" s="3" t="s">
        <v>454</v>
      </c>
      <c r="K1045" s="5">
        <v>24</v>
      </c>
      <c r="L1045" s="5">
        <v>2682.7200000000003</v>
      </c>
      <c r="M1045" s="21">
        <f t="shared" si="70"/>
        <v>64385.280000000006</v>
      </c>
      <c r="N1045" s="21">
        <f t="shared" si="69"/>
        <v>72111.51360000002</v>
      </c>
      <c r="O1045" s="3"/>
      <c r="P1045" s="3"/>
      <c r="Q1045" s="3"/>
      <c r="R1045" s="3"/>
      <c r="S1045" s="6"/>
      <c r="T1045" s="3"/>
      <c r="U1045" s="3"/>
      <c r="V1045" s="3"/>
      <c r="W1045" s="3"/>
      <c r="X1045" s="3"/>
      <c r="Y1045" s="3"/>
      <c r="Z1045" s="3"/>
      <c r="AA1045" s="7" t="s">
        <v>1577</v>
      </c>
      <c r="AB1045" s="8">
        <v>0</v>
      </c>
      <c r="AC1045" s="127" t="str">
        <f t="shared" si="64"/>
        <v>БПН</v>
      </c>
    </row>
    <row r="1046" spans="1:29" s="112" customFormat="1" ht="15.6" x14ac:dyDescent="0.3">
      <c r="A1046" s="29">
        <v>1043</v>
      </c>
      <c r="B1046" s="2" t="s">
        <v>27</v>
      </c>
      <c r="C1046" s="52" t="s">
        <v>28</v>
      </c>
      <c r="D1046" s="2"/>
      <c r="E1046" s="2"/>
      <c r="F1046" s="3" t="s">
        <v>668</v>
      </c>
      <c r="G1046" s="3">
        <v>5000003799</v>
      </c>
      <c r="H1046" s="3" t="s">
        <v>1581</v>
      </c>
      <c r="I1046" s="4" t="s">
        <v>9080</v>
      </c>
      <c r="J1046" s="3" t="s">
        <v>185</v>
      </c>
      <c r="K1046" s="5">
        <v>30</v>
      </c>
      <c r="L1046" s="5">
        <v>460.73000000000008</v>
      </c>
      <c r="M1046" s="21">
        <f t="shared" si="70"/>
        <v>13821.900000000001</v>
      </c>
      <c r="N1046" s="21">
        <f t="shared" si="69"/>
        <v>15480.528000000004</v>
      </c>
      <c r="O1046" s="3"/>
      <c r="P1046" s="3"/>
      <c r="Q1046" s="3"/>
      <c r="R1046" s="3"/>
      <c r="S1046" s="6"/>
      <c r="T1046" s="3"/>
      <c r="U1046" s="3"/>
      <c r="V1046" s="3"/>
      <c r="W1046" s="3"/>
      <c r="X1046" s="3"/>
      <c r="Y1046" s="3"/>
      <c r="Z1046" s="3"/>
      <c r="AA1046" s="7" t="s">
        <v>1577</v>
      </c>
      <c r="AB1046" s="8">
        <v>0</v>
      </c>
      <c r="AC1046" s="127" t="str">
        <f t="shared" si="64"/>
        <v>БПН</v>
      </c>
    </row>
    <row r="1047" spans="1:29" s="112" customFormat="1" ht="15.6" x14ac:dyDescent="0.3">
      <c r="A1047" s="29">
        <v>1044</v>
      </c>
      <c r="B1047" s="2" t="s">
        <v>27</v>
      </c>
      <c r="C1047" s="52" t="s">
        <v>28</v>
      </c>
      <c r="D1047" s="2"/>
      <c r="E1047" s="2"/>
      <c r="F1047" s="3" t="s">
        <v>668</v>
      </c>
      <c r="G1047" s="3">
        <v>5000008355</v>
      </c>
      <c r="H1047" s="3" t="s">
        <v>1581</v>
      </c>
      <c r="I1047" s="4" t="s">
        <v>9081</v>
      </c>
      <c r="J1047" s="3" t="s">
        <v>185</v>
      </c>
      <c r="K1047" s="5">
        <v>50</v>
      </c>
      <c r="L1047" s="5">
        <v>190.12</v>
      </c>
      <c r="M1047" s="21">
        <f t="shared" si="70"/>
        <v>9506</v>
      </c>
      <c r="N1047" s="21">
        <f t="shared" si="69"/>
        <v>10646.720000000001</v>
      </c>
      <c r="O1047" s="3"/>
      <c r="P1047" s="3"/>
      <c r="Q1047" s="3"/>
      <c r="R1047" s="3"/>
      <c r="S1047" s="6"/>
      <c r="T1047" s="3"/>
      <c r="U1047" s="3"/>
      <c r="V1047" s="3"/>
      <c r="W1047" s="3"/>
      <c r="X1047" s="3"/>
      <c r="Y1047" s="3"/>
      <c r="Z1047" s="3"/>
      <c r="AA1047" s="7" t="s">
        <v>1577</v>
      </c>
      <c r="AB1047" s="8">
        <v>0</v>
      </c>
      <c r="AC1047" s="127" t="str">
        <f t="shared" si="64"/>
        <v>БПН</v>
      </c>
    </row>
    <row r="1048" spans="1:29" s="112" customFormat="1" ht="15.6" x14ac:dyDescent="0.3">
      <c r="A1048" s="29">
        <v>1045</v>
      </c>
      <c r="B1048" s="2" t="s">
        <v>27</v>
      </c>
      <c r="C1048" s="52" t="s">
        <v>28</v>
      </c>
      <c r="D1048" s="2"/>
      <c r="E1048" s="2"/>
      <c r="F1048" s="3" t="s">
        <v>668</v>
      </c>
      <c r="G1048" s="3">
        <v>5000020121</v>
      </c>
      <c r="H1048" s="3" t="s">
        <v>1581</v>
      </c>
      <c r="I1048" s="4" t="s">
        <v>9082</v>
      </c>
      <c r="J1048" s="3" t="s">
        <v>185</v>
      </c>
      <c r="K1048" s="5">
        <v>100</v>
      </c>
      <c r="L1048" s="5">
        <v>103.81</v>
      </c>
      <c r="M1048" s="21">
        <f t="shared" si="70"/>
        <v>10381</v>
      </c>
      <c r="N1048" s="21">
        <f t="shared" si="69"/>
        <v>11626.720000000001</v>
      </c>
      <c r="O1048" s="3"/>
      <c r="P1048" s="3"/>
      <c r="Q1048" s="3"/>
      <c r="R1048" s="3"/>
      <c r="S1048" s="6"/>
      <c r="T1048" s="3"/>
      <c r="U1048" s="3"/>
      <c r="V1048" s="3"/>
      <c r="W1048" s="3"/>
      <c r="X1048" s="3"/>
      <c r="Y1048" s="3"/>
      <c r="Z1048" s="3"/>
      <c r="AA1048" s="7" t="s">
        <v>1577</v>
      </c>
      <c r="AB1048" s="8">
        <v>0</v>
      </c>
      <c r="AC1048" s="127" t="str">
        <f t="shared" si="64"/>
        <v>БПН</v>
      </c>
    </row>
    <row r="1049" spans="1:29" s="112" customFormat="1" ht="15.6" x14ac:dyDescent="0.3">
      <c r="A1049" s="29">
        <v>1046</v>
      </c>
      <c r="B1049" s="2" t="s">
        <v>27</v>
      </c>
      <c r="C1049" s="52" t="s">
        <v>28</v>
      </c>
      <c r="D1049" s="2"/>
      <c r="E1049" s="2"/>
      <c r="F1049" s="3" t="s">
        <v>9083</v>
      </c>
      <c r="G1049" s="3">
        <v>5000012847</v>
      </c>
      <c r="H1049" s="3" t="s">
        <v>1581</v>
      </c>
      <c r="I1049" s="4" t="s">
        <v>9084</v>
      </c>
      <c r="J1049" s="3" t="s">
        <v>185</v>
      </c>
      <c r="K1049" s="5">
        <v>4</v>
      </c>
      <c r="L1049" s="5">
        <v>37091.519999999997</v>
      </c>
      <c r="M1049" s="21">
        <f t="shared" si="70"/>
        <v>148366.07999999999</v>
      </c>
      <c r="N1049" s="21">
        <f t="shared" si="69"/>
        <v>166170.00959999999</v>
      </c>
      <c r="O1049" s="3"/>
      <c r="P1049" s="3"/>
      <c r="Q1049" s="3"/>
      <c r="R1049" s="3"/>
      <c r="S1049" s="6"/>
      <c r="T1049" s="3"/>
      <c r="U1049" s="3"/>
      <c r="V1049" s="3"/>
      <c r="W1049" s="3"/>
      <c r="X1049" s="3"/>
      <c r="Y1049" s="3"/>
      <c r="Z1049" s="3"/>
      <c r="AA1049" s="7" t="s">
        <v>1577</v>
      </c>
      <c r="AB1049" s="8">
        <v>0</v>
      </c>
      <c r="AC1049" s="127" t="str">
        <f t="shared" si="64"/>
        <v>БПН</v>
      </c>
    </row>
    <row r="1050" spans="1:29" s="112" customFormat="1" ht="15.6" x14ac:dyDescent="0.3">
      <c r="A1050" s="29">
        <v>1047</v>
      </c>
      <c r="B1050" s="2" t="s">
        <v>27</v>
      </c>
      <c r="C1050" s="52" t="s">
        <v>28</v>
      </c>
      <c r="D1050" s="2"/>
      <c r="E1050" s="2"/>
      <c r="F1050" s="3" t="s">
        <v>9085</v>
      </c>
      <c r="G1050" s="3">
        <v>5000012836</v>
      </c>
      <c r="H1050" s="3" t="s">
        <v>1581</v>
      </c>
      <c r="I1050" s="4" t="s">
        <v>9086</v>
      </c>
      <c r="J1050" s="3" t="s">
        <v>185</v>
      </c>
      <c r="K1050" s="5">
        <v>2</v>
      </c>
      <c r="L1050" s="5">
        <v>624024</v>
      </c>
      <c r="M1050" s="21">
        <f t="shared" si="70"/>
        <v>1248048</v>
      </c>
      <c r="N1050" s="21">
        <f t="shared" si="69"/>
        <v>1397813.7600000002</v>
      </c>
      <c r="O1050" s="3"/>
      <c r="P1050" s="3"/>
      <c r="Q1050" s="3"/>
      <c r="R1050" s="3"/>
      <c r="S1050" s="6"/>
      <c r="T1050" s="3"/>
      <c r="U1050" s="3"/>
      <c r="V1050" s="3"/>
      <c r="W1050" s="3"/>
      <c r="X1050" s="3"/>
      <c r="Y1050" s="3"/>
      <c r="Z1050" s="3"/>
      <c r="AA1050" s="7" t="s">
        <v>1577</v>
      </c>
      <c r="AB1050" s="8">
        <v>0</v>
      </c>
      <c r="AC1050" s="127" t="str">
        <f t="shared" si="64"/>
        <v>БПН</v>
      </c>
    </row>
    <row r="1051" spans="1:29" s="112" customFormat="1" ht="15.6" x14ac:dyDescent="0.3">
      <c r="A1051" s="29">
        <v>1048</v>
      </c>
      <c r="B1051" s="2" t="s">
        <v>27</v>
      </c>
      <c r="C1051" s="52" t="s">
        <v>28</v>
      </c>
      <c r="D1051" s="2"/>
      <c r="E1051" s="2"/>
      <c r="F1051" s="3" t="s">
        <v>9087</v>
      </c>
      <c r="G1051" s="3">
        <v>5000035815</v>
      </c>
      <c r="H1051" s="3" t="s">
        <v>34</v>
      </c>
      <c r="I1051" s="4" t="s">
        <v>9088</v>
      </c>
      <c r="J1051" s="3" t="s">
        <v>9089</v>
      </c>
      <c r="K1051" s="5">
        <v>29</v>
      </c>
      <c r="L1051" s="5">
        <v>20000</v>
      </c>
      <c r="M1051" s="21">
        <f t="shared" si="70"/>
        <v>580000</v>
      </c>
      <c r="N1051" s="21">
        <f t="shared" si="69"/>
        <v>649600.00000000012</v>
      </c>
      <c r="O1051" s="3"/>
      <c r="P1051" s="3"/>
      <c r="Q1051" s="3"/>
      <c r="R1051" s="3"/>
      <c r="S1051" s="6"/>
      <c r="T1051" s="3"/>
      <c r="U1051" s="3"/>
      <c r="V1051" s="3"/>
      <c r="W1051" s="3"/>
      <c r="X1051" s="3"/>
      <c r="Y1051" s="3"/>
      <c r="Z1051" s="3"/>
      <c r="AA1051" s="7" t="s">
        <v>1577</v>
      </c>
      <c r="AB1051" s="8">
        <v>0</v>
      </c>
      <c r="AC1051" s="127" t="str">
        <f t="shared" si="64"/>
        <v>БПН</v>
      </c>
    </row>
    <row r="1052" spans="1:29" s="112" customFormat="1" ht="15.6" x14ac:dyDescent="0.3">
      <c r="A1052" s="29">
        <v>1049</v>
      </c>
      <c r="B1052" s="2" t="s">
        <v>27</v>
      </c>
      <c r="C1052" s="52" t="s">
        <v>28</v>
      </c>
      <c r="D1052" s="2"/>
      <c r="E1052" s="2"/>
      <c r="F1052" s="3" t="s">
        <v>9090</v>
      </c>
      <c r="G1052" s="3">
        <v>5000036763</v>
      </c>
      <c r="H1052" s="3" t="s">
        <v>1581</v>
      </c>
      <c r="I1052" s="4" t="s">
        <v>9091</v>
      </c>
      <c r="J1052" s="3" t="s">
        <v>591</v>
      </c>
      <c r="K1052" s="5">
        <v>15</v>
      </c>
      <c r="L1052" s="5">
        <v>30000</v>
      </c>
      <c r="M1052" s="21">
        <f t="shared" si="70"/>
        <v>450000</v>
      </c>
      <c r="N1052" s="21">
        <f t="shared" si="69"/>
        <v>504000.00000000006</v>
      </c>
      <c r="O1052" s="3"/>
      <c r="P1052" s="3"/>
      <c r="Q1052" s="3"/>
      <c r="R1052" s="3"/>
      <c r="S1052" s="6"/>
      <c r="T1052" s="3"/>
      <c r="U1052" s="3"/>
      <c r="V1052" s="3"/>
      <c r="W1052" s="3"/>
      <c r="X1052" s="3"/>
      <c r="Y1052" s="3"/>
      <c r="Z1052" s="3"/>
      <c r="AA1052" s="7" t="s">
        <v>1577</v>
      </c>
      <c r="AB1052" s="8">
        <v>0</v>
      </c>
      <c r="AC1052" s="127" t="str">
        <f t="shared" si="64"/>
        <v>БПН</v>
      </c>
    </row>
    <row r="1053" spans="1:29" s="112" customFormat="1" ht="31.2" x14ac:dyDescent="0.3">
      <c r="A1053" s="29">
        <v>1050</v>
      </c>
      <c r="B1053" s="2" t="s">
        <v>27</v>
      </c>
      <c r="C1053" s="52" t="s">
        <v>28</v>
      </c>
      <c r="D1053" s="2"/>
      <c r="E1053" s="2"/>
      <c r="F1053" s="3" t="s">
        <v>9092</v>
      </c>
      <c r="G1053" s="3">
        <v>5000000248</v>
      </c>
      <c r="H1053" s="3" t="s">
        <v>1581</v>
      </c>
      <c r="I1053" s="4" t="s">
        <v>9093</v>
      </c>
      <c r="J1053" s="3" t="s">
        <v>185</v>
      </c>
      <c r="K1053" s="5">
        <v>20</v>
      </c>
      <c r="L1053" s="5">
        <v>67359.600000000006</v>
      </c>
      <c r="M1053" s="21">
        <f t="shared" si="70"/>
        <v>1347192</v>
      </c>
      <c r="N1053" s="21">
        <f t="shared" si="69"/>
        <v>1508855.04</v>
      </c>
      <c r="O1053" s="3"/>
      <c r="P1053" s="3"/>
      <c r="Q1053" s="3"/>
      <c r="R1053" s="3"/>
      <c r="S1053" s="6"/>
      <c r="T1053" s="3"/>
      <c r="U1053" s="3"/>
      <c r="V1053" s="3"/>
      <c r="W1053" s="3"/>
      <c r="X1053" s="3"/>
      <c r="Y1053" s="3"/>
      <c r="Z1053" s="3"/>
      <c r="AA1053" s="7" t="s">
        <v>1577</v>
      </c>
      <c r="AB1053" s="8">
        <v>0</v>
      </c>
      <c r="AC1053" s="127" t="str">
        <f t="shared" si="64"/>
        <v>БПН</v>
      </c>
    </row>
    <row r="1054" spans="1:29" s="112" customFormat="1" ht="15.6" x14ac:dyDescent="0.3">
      <c r="A1054" s="29">
        <v>1051</v>
      </c>
      <c r="B1054" s="2" t="s">
        <v>27</v>
      </c>
      <c r="C1054" s="52" t="s">
        <v>28</v>
      </c>
      <c r="D1054" s="2"/>
      <c r="E1054" s="2"/>
      <c r="F1054" s="3" t="s">
        <v>9094</v>
      </c>
      <c r="G1054" s="3">
        <v>5000003114</v>
      </c>
      <c r="H1054" s="3" t="s">
        <v>1581</v>
      </c>
      <c r="I1054" s="4" t="s">
        <v>9095</v>
      </c>
      <c r="J1054" s="3" t="s">
        <v>185</v>
      </c>
      <c r="K1054" s="5">
        <v>1</v>
      </c>
      <c r="L1054" s="5">
        <v>13996.8</v>
      </c>
      <c r="M1054" s="21">
        <f t="shared" si="70"/>
        <v>13996.8</v>
      </c>
      <c r="N1054" s="21">
        <f t="shared" si="69"/>
        <v>15676.416000000001</v>
      </c>
      <c r="O1054" s="3"/>
      <c r="P1054" s="3"/>
      <c r="Q1054" s="3"/>
      <c r="R1054" s="3"/>
      <c r="S1054" s="6"/>
      <c r="T1054" s="3"/>
      <c r="U1054" s="3"/>
      <c r="V1054" s="3"/>
      <c r="W1054" s="3"/>
      <c r="X1054" s="3"/>
      <c r="Y1054" s="3"/>
      <c r="Z1054" s="3"/>
      <c r="AA1054" s="7" t="s">
        <v>1577</v>
      </c>
      <c r="AB1054" s="8">
        <v>0</v>
      </c>
      <c r="AC1054" s="127" t="str">
        <f t="shared" si="64"/>
        <v>БПН</v>
      </c>
    </row>
    <row r="1055" spans="1:29" s="112" customFormat="1" ht="15.6" x14ac:dyDescent="0.3">
      <c r="A1055" s="29">
        <v>1052</v>
      </c>
      <c r="B1055" s="2" t="s">
        <v>27</v>
      </c>
      <c r="C1055" s="52" t="s">
        <v>28</v>
      </c>
      <c r="D1055" s="2"/>
      <c r="E1055" s="2"/>
      <c r="F1055" s="3" t="s">
        <v>479</v>
      </c>
      <c r="G1055" s="3">
        <v>5000035864</v>
      </c>
      <c r="H1055" s="3" t="s">
        <v>1581</v>
      </c>
      <c r="I1055" s="4" t="s">
        <v>9096</v>
      </c>
      <c r="J1055" s="3" t="s">
        <v>185</v>
      </c>
      <c r="K1055" s="5">
        <v>20</v>
      </c>
      <c r="L1055" s="5">
        <v>1049.76</v>
      </c>
      <c r="M1055" s="21">
        <f t="shared" si="70"/>
        <v>20995.200000000001</v>
      </c>
      <c r="N1055" s="21">
        <f t="shared" si="69"/>
        <v>23514.624000000003</v>
      </c>
      <c r="O1055" s="3"/>
      <c r="P1055" s="3"/>
      <c r="Q1055" s="3"/>
      <c r="R1055" s="3"/>
      <c r="S1055" s="6"/>
      <c r="T1055" s="3"/>
      <c r="U1055" s="3"/>
      <c r="V1055" s="3"/>
      <c r="W1055" s="3"/>
      <c r="X1055" s="3"/>
      <c r="Y1055" s="3"/>
      <c r="Z1055" s="3"/>
      <c r="AA1055" s="7" t="s">
        <v>1577</v>
      </c>
      <c r="AB1055" s="8">
        <v>0</v>
      </c>
      <c r="AC1055" s="127" t="str">
        <f t="shared" si="64"/>
        <v>БПН</v>
      </c>
    </row>
    <row r="1056" spans="1:29" s="112" customFormat="1" ht="15.6" x14ac:dyDescent="0.3">
      <c r="A1056" s="29">
        <v>1053</v>
      </c>
      <c r="B1056" s="2" t="s">
        <v>27</v>
      </c>
      <c r="C1056" s="52" t="s">
        <v>28</v>
      </c>
      <c r="D1056" s="2"/>
      <c r="E1056" s="2"/>
      <c r="F1056" s="3" t="s">
        <v>9097</v>
      </c>
      <c r="G1056" s="3">
        <v>5000000052</v>
      </c>
      <c r="H1056" s="3" t="s">
        <v>1581</v>
      </c>
      <c r="I1056" s="4" t="s">
        <v>9098</v>
      </c>
      <c r="J1056" s="3" t="s">
        <v>185</v>
      </c>
      <c r="K1056" s="5">
        <v>2</v>
      </c>
      <c r="L1056" s="5">
        <v>72083.520000000004</v>
      </c>
      <c r="M1056" s="21">
        <f t="shared" si="70"/>
        <v>144167.04000000001</v>
      </c>
      <c r="N1056" s="21">
        <f t="shared" si="69"/>
        <v>161467.08480000001</v>
      </c>
      <c r="O1056" s="3"/>
      <c r="P1056" s="3"/>
      <c r="Q1056" s="3"/>
      <c r="R1056" s="3"/>
      <c r="S1056" s="6"/>
      <c r="T1056" s="3"/>
      <c r="U1056" s="3"/>
      <c r="V1056" s="3"/>
      <c r="W1056" s="3"/>
      <c r="X1056" s="3"/>
      <c r="Y1056" s="3"/>
      <c r="Z1056" s="3"/>
      <c r="AA1056" s="7" t="s">
        <v>1577</v>
      </c>
      <c r="AB1056" s="8">
        <v>0</v>
      </c>
      <c r="AC1056" s="127" t="str">
        <f t="shared" si="64"/>
        <v>БПН</v>
      </c>
    </row>
    <row r="1057" spans="1:29" s="112" customFormat="1" ht="15.6" x14ac:dyDescent="0.3">
      <c r="A1057" s="29">
        <v>1054</v>
      </c>
      <c r="B1057" s="2" t="s">
        <v>27</v>
      </c>
      <c r="C1057" s="52" t="s">
        <v>28</v>
      </c>
      <c r="D1057" s="2"/>
      <c r="E1057" s="2"/>
      <c r="F1057" s="3" t="s">
        <v>9099</v>
      </c>
      <c r="G1057" s="3">
        <v>5000035836</v>
      </c>
      <c r="H1057" s="3" t="s">
        <v>1581</v>
      </c>
      <c r="I1057" s="4" t="s">
        <v>9100</v>
      </c>
      <c r="J1057" s="3" t="s">
        <v>185</v>
      </c>
      <c r="K1057" s="5">
        <v>10</v>
      </c>
      <c r="L1057" s="5">
        <v>13153</v>
      </c>
      <c r="M1057" s="21">
        <f t="shared" si="70"/>
        <v>131530</v>
      </c>
      <c r="N1057" s="21">
        <f t="shared" si="69"/>
        <v>147313.60000000001</v>
      </c>
      <c r="O1057" s="3"/>
      <c r="P1057" s="3"/>
      <c r="Q1057" s="3"/>
      <c r="R1057" s="3"/>
      <c r="S1057" s="6"/>
      <c r="T1057" s="3"/>
      <c r="U1057" s="3"/>
      <c r="V1057" s="3"/>
      <c r="W1057" s="3"/>
      <c r="X1057" s="3"/>
      <c r="Y1057" s="3"/>
      <c r="Z1057" s="3"/>
      <c r="AA1057" s="7" t="s">
        <v>1577</v>
      </c>
      <c r="AB1057" s="8">
        <v>0</v>
      </c>
      <c r="AC1057" s="127" t="str">
        <f t="shared" si="64"/>
        <v>БПН</v>
      </c>
    </row>
    <row r="1058" spans="1:29" s="112" customFormat="1" ht="15.6" x14ac:dyDescent="0.3">
      <c r="A1058" s="29">
        <v>1055</v>
      </c>
      <c r="B1058" s="2" t="s">
        <v>27</v>
      </c>
      <c r="C1058" s="52" t="s">
        <v>28</v>
      </c>
      <c r="D1058" s="2"/>
      <c r="E1058" s="2"/>
      <c r="F1058" s="3" t="s">
        <v>9101</v>
      </c>
      <c r="G1058" s="3">
        <v>5000013223</v>
      </c>
      <c r="H1058" s="3" t="s">
        <v>1581</v>
      </c>
      <c r="I1058" s="4" t="s">
        <v>9102</v>
      </c>
      <c r="J1058" s="3" t="s">
        <v>185</v>
      </c>
      <c r="K1058" s="5">
        <v>1</v>
      </c>
      <c r="L1058" s="5">
        <v>66876</v>
      </c>
      <c r="M1058" s="21">
        <f t="shared" si="70"/>
        <v>66876</v>
      </c>
      <c r="N1058" s="21">
        <f t="shared" si="69"/>
        <v>74901.12000000001</v>
      </c>
      <c r="O1058" s="3"/>
      <c r="P1058" s="3"/>
      <c r="Q1058" s="3"/>
      <c r="R1058" s="3"/>
      <c r="S1058" s="6"/>
      <c r="T1058" s="3"/>
      <c r="U1058" s="3"/>
      <c r="V1058" s="3"/>
      <c r="W1058" s="3"/>
      <c r="X1058" s="3"/>
      <c r="Y1058" s="3"/>
      <c r="Z1058" s="3"/>
      <c r="AA1058" s="7" t="s">
        <v>1577</v>
      </c>
      <c r="AB1058" s="8">
        <v>0</v>
      </c>
      <c r="AC1058" s="127" t="str">
        <f t="shared" si="64"/>
        <v>БПН</v>
      </c>
    </row>
    <row r="1059" spans="1:29" s="112" customFormat="1" ht="15.6" x14ac:dyDescent="0.3">
      <c r="A1059" s="29">
        <v>1056</v>
      </c>
      <c r="B1059" s="2" t="s">
        <v>27</v>
      </c>
      <c r="C1059" s="52" t="s">
        <v>28</v>
      </c>
      <c r="D1059" s="2"/>
      <c r="E1059" s="2"/>
      <c r="F1059" s="3" t="s">
        <v>9103</v>
      </c>
      <c r="G1059" s="3">
        <v>5000035034</v>
      </c>
      <c r="H1059" s="3" t="s">
        <v>1581</v>
      </c>
      <c r="I1059" s="4" t="s">
        <v>9104</v>
      </c>
      <c r="J1059" s="3" t="s">
        <v>185</v>
      </c>
      <c r="K1059" s="5">
        <v>1</v>
      </c>
      <c r="L1059" s="5">
        <v>8387</v>
      </c>
      <c r="M1059" s="21">
        <f t="shared" si="70"/>
        <v>8387</v>
      </c>
      <c r="N1059" s="21">
        <f t="shared" si="69"/>
        <v>9393.44</v>
      </c>
      <c r="O1059" s="3"/>
      <c r="P1059" s="3"/>
      <c r="Q1059" s="3"/>
      <c r="R1059" s="3"/>
      <c r="S1059" s="6"/>
      <c r="T1059" s="3"/>
      <c r="U1059" s="3"/>
      <c r="V1059" s="3"/>
      <c r="W1059" s="3"/>
      <c r="X1059" s="3"/>
      <c r="Y1059" s="3"/>
      <c r="Z1059" s="3"/>
      <c r="AA1059" s="7" t="s">
        <v>1577</v>
      </c>
      <c r="AB1059" s="8">
        <v>0</v>
      </c>
      <c r="AC1059" s="127" t="str">
        <f t="shared" si="64"/>
        <v>БПН</v>
      </c>
    </row>
    <row r="1060" spans="1:29" s="112" customFormat="1" ht="15.6" x14ac:dyDescent="0.3">
      <c r="A1060" s="29">
        <v>1057</v>
      </c>
      <c r="B1060" s="2" t="s">
        <v>27</v>
      </c>
      <c r="C1060" s="52" t="s">
        <v>28</v>
      </c>
      <c r="D1060" s="2"/>
      <c r="E1060" s="2"/>
      <c r="F1060" s="3" t="s">
        <v>9105</v>
      </c>
      <c r="G1060" s="3">
        <v>5000020010</v>
      </c>
      <c r="H1060" s="3" t="s">
        <v>1581</v>
      </c>
      <c r="I1060" s="4" t="s">
        <v>9106</v>
      </c>
      <c r="J1060" s="3" t="s">
        <v>185</v>
      </c>
      <c r="K1060" s="5">
        <v>30</v>
      </c>
      <c r="L1060" s="5">
        <v>465</v>
      </c>
      <c r="M1060" s="21">
        <f t="shared" si="70"/>
        <v>13950</v>
      </c>
      <c r="N1060" s="21">
        <f t="shared" si="69"/>
        <v>15624.000000000002</v>
      </c>
      <c r="O1060" s="3"/>
      <c r="P1060" s="3"/>
      <c r="Q1060" s="3"/>
      <c r="R1060" s="3"/>
      <c r="S1060" s="6"/>
      <c r="T1060" s="3"/>
      <c r="U1060" s="3"/>
      <c r="V1060" s="3"/>
      <c r="W1060" s="3"/>
      <c r="X1060" s="3"/>
      <c r="Y1060" s="3"/>
      <c r="Z1060" s="3"/>
      <c r="AA1060" s="7" t="s">
        <v>1577</v>
      </c>
      <c r="AB1060" s="8">
        <v>0</v>
      </c>
      <c r="AC1060" s="127" t="str">
        <f t="shared" si="64"/>
        <v>БПН</v>
      </c>
    </row>
    <row r="1061" spans="1:29" s="112" customFormat="1" ht="15.6" x14ac:dyDescent="0.3">
      <c r="A1061" s="29">
        <v>1058</v>
      </c>
      <c r="B1061" s="2" t="s">
        <v>27</v>
      </c>
      <c r="C1061" s="52" t="s">
        <v>28</v>
      </c>
      <c r="D1061" s="2"/>
      <c r="E1061" s="2"/>
      <c r="F1061" s="3" t="s">
        <v>9107</v>
      </c>
      <c r="G1061" s="3">
        <v>5000000149</v>
      </c>
      <c r="H1061" s="3" t="s">
        <v>1581</v>
      </c>
      <c r="I1061" s="4" t="s">
        <v>9108</v>
      </c>
      <c r="J1061" s="3" t="s">
        <v>185</v>
      </c>
      <c r="K1061" s="5">
        <v>4</v>
      </c>
      <c r="L1061" s="5">
        <v>12766</v>
      </c>
      <c r="M1061" s="21">
        <f t="shared" si="70"/>
        <v>51064</v>
      </c>
      <c r="N1061" s="21">
        <f t="shared" si="69"/>
        <v>57191.680000000008</v>
      </c>
      <c r="O1061" s="3"/>
      <c r="P1061" s="3"/>
      <c r="Q1061" s="3"/>
      <c r="R1061" s="3"/>
      <c r="S1061" s="6"/>
      <c r="T1061" s="3"/>
      <c r="U1061" s="3"/>
      <c r="V1061" s="3"/>
      <c r="W1061" s="3"/>
      <c r="X1061" s="3"/>
      <c r="Y1061" s="3"/>
      <c r="Z1061" s="3"/>
      <c r="AA1061" s="7" t="s">
        <v>1577</v>
      </c>
      <c r="AB1061" s="8">
        <v>0</v>
      </c>
      <c r="AC1061" s="127" t="str">
        <f t="shared" si="64"/>
        <v>БПН</v>
      </c>
    </row>
    <row r="1062" spans="1:29" s="112" customFormat="1" ht="15.6" x14ac:dyDescent="0.3">
      <c r="A1062" s="29">
        <v>1059</v>
      </c>
      <c r="B1062" s="2" t="s">
        <v>27</v>
      </c>
      <c r="C1062" s="52" t="s">
        <v>28</v>
      </c>
      <c r="D1062" s="2"/>
      <c r="E1062" s="2"/>
      <c r="F1062" s="3" t="s">
        <v>9107</v>
      </c>
      <c r="G1062" s="3">
        <v>5000004794</v>
      </c>
      <c r="H1062" s="3" t="s">
        <v>1581</v>
      </c>
      <c r="I1062" s="4" t="s">
        <v>9109</v>
      </c>
      <c r="J1062" s="3" t="s">
        <v>185</v>
      </c>
      <c r="K1062" s="5">
        <v>4</v>
      </c>
      <c r="L1062" s="5">
        <v>6588</v>
      </c>
      <c r="M1062" s="21">
        <f t="shared" si="70"/>
        <v>26352</v>
      </c>
      <c r="N1062" s="21">
        <f t="shared" si="69"/>
        <v>29514.240000000002</v>
      </c>
      <c r="O1062" s="3"/>
      <c r="P1062" s="3"/>
      <c r="Q1062" s="3"/>
      <c r="R1062" s="3"/>
      <c r="S1062" s="6"/>
      <c r="T1062" s="3"/>
      <c r="U1062" s="3"/>
      <c r="V1062" s="3"/>
      <c r="W1062" s="3"/>
      <c r="X1062" s="3"/>
      <c r="Y1062" s="3"/>
      <c r="Z1062" s="3"/>
      <c r="AA1062" s="7" t="s">
        <v>1577</v>
      </c>
      <c r="AB1062" s="8">
        <v>0</v>
      </c>
      <c r="AC1062" s="127" t="str">
        <f t="shared" si="64"/>
        <v>БПН</v>
      </c>
    </row>
    <row r="1063" spans="1:29" s="112" customFormat="1" ht="15.6" x14ac:dyDescent="0.3">
      <c r="A1063" s="29">
        <v>1060</v>
      </c>
      <c r="B1063" s="2" t="s">
        <v>27</v>
      </c>
      <c r="C1063" s="52" t="s">
        <v>28</v>
      </c>
      <c r="D1063" s="2"/>
      <c r="E1063" s="2"/>
      <c r="F1063" s="3" t="s">
        <v>9110</v>
      </c>
      <c r="G1063" s="3">
        <v>5000034943</v>
      </c>
      <c r="H1063" s="3" t="s">
        <v>1581</v>
      </c>
      <c r="I1063" s="4" t="s">
        <v>9111</v>
      </c>
      <c r="J1063" s="3" t="s">
        <v>200</v>
      </c>
      <c r="K1063" s="5">
        <v>4</v>
      </c>
      <c r="L1063" s="5">
        <v>5364</v>
      </c>
      <c r="M1063" s="21">
        <f t="shared" si="70"/>
        <v>21456</v>
      </c>
      <c r="N1063" s="21">
        <f t="shared" si="69"/>
        <v>24030.720000000001</v>
      </c>
      <c r="O1063" s="3"/>
      <c r="P1063" s="3"/>
      <c r="Q1063" s="3"/>
      <c r="R1063" s="3"/>
      <c r="S1063" s="6"/>
      <c r="T1063" s="3"/>
      <c r="U1063" s="3"/>
      <c r="V1063" s="3"/>
      <c r="W1063" s="3"/>
      <c r="X1063" s="3"/>
      <c r="Y1063" s="3"/>
      <c r="Z1063" s="3"/>
      <c r="AA1063" s="7" t="s">
        <v>1577</v>
      </c>
      <c r="AB1063" s="8">
        <v>0</v>
      </c>
      <c r="AC1063" s="127" t="str">
        <f t="shared" si="64"/>
        <v>БПН</v>
      </c>
    </row>
    <row r="1064" spans="1:29" s="112" customFormat="1" ht="46.8" x14ac:dyDescent="0.3">
      <c r="A1064" s="29">
        <v>1061</v>
      </c>
      <c r="B1064" s="2" t="s">
        <v>27</v>
      </c>
      <c r="C1064" s="52" t="s">
        <v>28</v>
      </c>
      <c r="D1064" s="2"/>
      <c r="E1064" s="2"/>
      <c r="F1064" s="3" t="s">
        <v>683</v>
      </c>
      <c r="G1064" s="3" t="s">
        <v>9112</v>
      </c>
      <c r="H1064" s="3" t="s">
        <v>694</v>
      </c>
      <c r="I1064" s="4" t="s">
        <v>9113</v>
      </c>
      <c r="J1064" s="3" t="s">
        <v>185</v>
      </c>
      <c r="K1064" s="5">
        <v>15</v>
      </c>
      <c r="L1064" s="5">
        <v>61893</v>
      </c>
      <c r="M1064" s="21">
        <f t="shared" si="70"/>
        <v>928395</v>
      </c>
      <c r="N1064" s="21">
        <f t="shared" si="69"/>
        <v>1039802.4000000001</v>
      </c>
      <c r="O1064" s="3"/>
      <c r="P1064" s="3"/>
      <c r="Q1064" s="3"/>
      <c r="R1064" s="3"/>
      <c r="S1064" s="6"/>
      <c r="T1064" s="3"/>
      <c r="U1064" s="3"/>
      <c r="V1064" s="3"/>
      <c r="W1064" s="3"/>
      <c r="X1064" s="3"/>
      <c r="Y1064" s="3"/>
      <c r="Z1064" s="3"/>
      <c r="AA1064" s="7" t="s">
        <v>1577</v>
      </c>
      <c r="AB1064" s="8">
        <v>0</v>
      </c>
      <c r="AC1064" s="127" t="str">
        <f t="shared" si="64"/>
        <v>БПН</v>
      </c>
    </row>
    <row r="1065" spans="1:29" s="112" customFormat="1" ht="15.6" x14ac:dyDescent="0.3">
      <c r="A1065" s="29">
        <v>1062</v>
      </c>
      <c r="B1065" s="2" t="s">
        <v>27</v>
      </c>
      <c r="C1065" s="52" t="s">
        <v>28</v>
      </c>
      <c r="D1065" s="2"/>
      <c r="E1065" s="2"/>
      <c r="F1065" s="3" t="s">
        <v>664</v>
      </c>
      <c r="G1065" s="3">
        <v>5000032327</v>
      </c>
      <c r="H1065" s="3" t="s">
        <v>694</v>
      </c>
      <c r="I1065" s="4" t="s">
        <v>9114</v>
      </c>
      <c r="J1065" s="3" t="s">
        <v>185</v>
      </c>
      <c r="K1065" s="5">
        <v>20</v>
      </c>
      <c r="L1065" s="5">
        <v>12944</v>
      </c>
      <c r="M1065" s="21">
        <f t="shared" si="70"/>
        <v>258880</v>
      </c>
      <c r="N1065" s="21">
        <f t="shared" si="69"/>
        <v>289945.60000000003</v>
      </c>
      <c r="O1065" s="3"/>
      <c r="P1065" s="3"/>
      <c r="Q1065" s="3"/>
      <c r="R1065" s="3"/>
      <c r="S1065" s="6"/>
      <c r="T1065" s="3"/>
      <c r="U1065" s="3"/>
      <c r="V1065" s="3"/>
      <c r="W1065" s="3"/>
      <c r="X1065" s="3"/>
      <c r="Y1065" s="3"/>
      <c r="Z1065" s="3"/>
      <c r="AA1065" s="7" t="s">
        <v>1577</v>
      </c>
      <c r="AB1065" s="8">
        <v>0</v>
      </c>
      <c r="AC1065" s="127" t="str">
        <f t="shared" si="64"/>
        <v>БПН</v>
      </c>
    </row>
    <row r="1066" spans="1:29" s="112" customFormat="1" ht="15.6" x14ac:dyDescent="0.3">
      <c r="A1066" s="29">
        <v>1063</v>
      </c>
      <c r="B1066" s="2" t="s">
        <v>27</v>
      </c>
      <c r="C1066" s="52" t="s">
        <v>28</v>
      </c>
      <c r="D1066" s="2"/>
      <c r="E1066" s="2"/>
      <c r="F1066" s="3" t="s">
        <v>615</v>
      </c>
      <c r="G1066" s="3">
        <v>5000008933</v>
      </c>
      <c r="H1066" s="3" t="s">
        <v>694</v>
      </c>
      <c r="I1066" s="4" t="s">
        <v>9115</v>
      </c>
      <c r="J1066" s="3" t="s">
        <v>200</v>
      </c>
      <c r="K1066" s="5">
        <v>6</v>
      </c>
      <c r="L1066" s="5">
        <v>21578.400000000001</v>
      </c>
      <c r="M1066" s="21">
        <f t="shared" si="70"/>
        <v>129470.40000000001</v>
      </c>
      <c r="N1066" s="21">
        <f t="shared" si="69"/>
        <v>145006.84800000003</v>
      </c>
      <c r="O1066" s="3"/>
      <c r="P1066" s="3"/>
      <c r="Q1066" s="3"/>
      <c r="R1066" s="3"/>
      <c r="S1066" s="6"/>
      <c r="T1066" s="3"/>
      <c r="U1066" s="3"/>
      <c r="V1066" s="3"/>
      <c r="W1066" s="3"/>
      <c r="X1066" s="3"/>
      <c r="Y1066" s="3"/>
      <c r="Z1066" s="3"/>
      <c r="AA1066" s="7" t="s">
        <v>1577</v>
      </c>
      <c r="AB1066" s="8">
        <v>0</v>
      </c>
      <c r="AC1066" s="127" t="str">
        <f t="shared" si="64"/>
        <v>БПН</v>
      </c>
    </row>
    <row r="1067" spans="1:29" s="112" customFormat="1" ht="15.6" x14ac:dyDescent="0.3">
      <c r="A1067" s="29">
        <v>1064</v>
      </c>
      <c r="B1067" s="2" t="s">
        <v>27</v>
      </c>
      <c r="C1067" s="52" t="s">
        <v>28</v>
      </c>
      <c r="D1067" s="2"/>
      <c r="E1067" s="2"/>
      <c r="F1067" s="3" t="s">
        <v>718</v>
      </c>
      <c r="G1067" s="3">
        <v>5000006696</v>
      </c>
      <c r="H1067" s="3" t="s">
        <v>694</v>
      </c>
      <c r="I1067" s="4" t="s">
        <v>9116</v>
      </c>
      <c r="J1067" s="3" t="s">
        <v>185</v>
      </c>
      <c r="K1067" s="5">
        <v>4</v>
      </c>
      <c r="L1067" s="5">
        <v>82413</v>
      </c>
      <c r="M1067" s="21">
        <f t="shared" si="70"/>
        <v>329652</v>
      </c>
      <c r="N1067" s="21">
        <f t="shared" si="69"/>
        <v>369210.24000000005</v>
      </c>
      <c r="O1067" s="3"/>
      <c r="P1067" s="3"/>
      <c r="Q1067" s="3"/>
      <c r="R1067" s="3"/>
      <c r="S1067" s="6"/>
      <c r="T1067" s="3"/>
      <c r="U1067" s="3"/>
      <c r="V1067" s="3"/>
      <c r="W1067" s="3"/>
      <c r="X1067" s="3"/>
      <c r="Y1067" s="3"/>
      <c r="Z1067" s="3"/>
      <c r="AA1067" s="7" t="s">
        <v>1577</v>
      </c>
      <c r="AB1067" s="8">
        <v>0</v>
      </c>
      <c r="AC1067" s="127" t="str">
        <f t="shared" si="64"/>
        <v>БПН</v>
      </c>
    </row>
    <row r="1068" spans="1:29" s="112" customFormat="1" ht="15.6" x14ac:dyDescent="0.3">
      <c r="A1068" s="29">
        <v>1065</v>
      </c>
      <c r="B1068" s="2" t="s">
        <v>27</v>
      </c>
      <c r="C1068" s="52" t="s">
        <v>28</v>
      </c>
      <c r="D1068" s="2"/>
      <c r="E1068" s="2"/>
      <c r="F1068" s="3" t="s">
        <v>9117</v>
      </c>
      <c r="G1068" s="3">
        <v>4000016252</v>
      </c>
      <c r="H1068" s="3" t="s">
        <v>694</v>
      </c>
      <c r="I1068" s="4" t="s">
        <v>9118</v>
      </c>
      <c r="J1068" s="3" t="s">
        <v>185</v>
      </c>
      <c r="K1068" s="5">
        <v>1</v>
      </c>
      <c r="L1068" s="5">
        <v>311419</v>
      </c>
      <c r="M1068" s="21">
        <f t="shared" si="70"/>
        <v>311419</v>
      </c>
      <c r="N1068" s="21">
        <f t="shared" si="69"/>
        <v>348789.28</v>
      </c>
      <c r="O1068" s="3"/>
      <c r="P1068" s="3"/>
      <c r="Q1068" s="3"/>
      <c r="R1068" s="3"/>
      <c r="S1068" s="6"/>
      <c r="T1068" s="3"/>
      <c r="U1068" s="3"/>
      <c r="V1068" s="3"/>
      <c r="W1068" s="3"/>
      <c r="X1068" s="3"/>
      <c r="Y1068" s="3"/>
      <c r="Z1068" s="3"/>
      <c r="AA1068" s="7" t="s">
        <v>1577</v>
      </c>
      <c r="AB1068" s="8">
        <v>0</v>
      </c>
      <c r="AC1068" s="127" t="str">
        <f t="shared" si="64"/>
        <v>БПН</v>
      </c>
    </row>
    <row r="1069" spans="1:29" s="112" customFormat="1" ht="15.6" x14ac:dyDescent="0.3">
      <c r="A1069" s="29">
        <v>1066</v>
      </c>
      <c r="B1069" s="2" t="s">
        <v>27</v>
      </c>
      <c r="C1069" s="52" t="s">
        <v>28</v>
      </c>
      <c r="D1069" s="2"/>
      <c r="E1069" s="2"/>
      <c r="F1069" s="3" t="s">
        <v>9119</v>
      </c>
      <c r="G1069" s="3">
        <v>5000000112</v>
      </c>
      <c r="H1069" s="3" t="s">
        <v>694</v>
      </c>
      <c r="I1069" s="4" t="s">
        <v>9120</v>
      </c>
      <c r="J1069" s="3" t="s">
        <v>185</v>
      </c>
      <c r="K1069" s="5">
        <v>1</v>
      </c>
      <c r="L1069" s="5">
        <v>373991</v>
      </c>
      <c r="M1069" s="21">
        <f t="shared" si="70"/>
        <v>373991</v>
      </c>
      <c r="N1069" s="21">
        <f t="shared" si="69"/>
        <v>418869.92000000004</v>
      </c>
      <c r="O1069" s="3"/>
      <c r="P1069" s="3"/>
      <c r="Q1069" s="3"/>
      <c r="R1069" s="3"/>
      <c r="S1069" s="6"/>
      <c r="T1069" s="3"/>
      <c r="U1069" s="3"/>
      <c r="V1069" s="3"/>
      <c r="W1069" s="3"/>
      <c r="X1069" s="3"/>
      <c r="Y1069" s="3"/>
      <c r="Z1069" s="3"/>
      <c r="AA1069" s="7" t="s">
        <v>1577</v>
      </c>
      <c r="AB1069" s="8">
        <v>0</v>
      </c>
      <c r="AC1069" s="127" t="str">
        <f t="shared" si="64"/>
        <v>БПН</v>
      </c>
    </row>
    <row r="1070" spans="1:29" s="112" customFormat="1" ht="15.6" x14ac:dyDescent="0.3">
      <c r="A1070" s="29">
        <v>1067</v>
      </c>
      <c r="B1070" s="2" t="s">
        <v>27</v>
      </c>
      <c r="C1070" s="52" t="s">
        <v>28</v>
      </c>
      <c r="D1070" s="2"/>
      <c r="E1070" s="2"/>
      <c r="F1070" s="3" t="s">
        <v>9121</v>
      </c>
      <c r="G1070" s="3">
        <v>4000012959</v>
      </c>
      <c r="H1070" s="3" t="s">
        <v>694</v>
      </c>
      <c r="I1070" s="4" t="s">
        <v>9122</v>
      </c>
      <c r="J1070" s="3" t="s">
        <v>185</v>
      </c>
      <c r="K1070" s="5">
        <v>1</v>
      </c>
      <c r="L1070" s="5">
        <v>162151</v>
      </c>
      <c r="M1070" s="21">
        <f t="shared" si="70"/>
        <v>162151</v>
      </c>
      <c r="N1070" s="21">
        <f t="shared" si="69"/>
        <v>181609.12000000002</v>
      </c>
      <c r="O1070" s="3"/>
      <c r="P1070" s="3"/>
      <c r="Q1070" s="3"/>
      <c r="R1070" s="3"/>
      <c r="S1070" s="6"/>
      <c r="T1070" s="3"/>
      <c r="U1070" s="3"/>
      <c r="V1070" s="3"/>
      <c r="W1070" s="3"/>
      <c r="X1070" s="3"/>
      <c r="Y1070" s="3"/>
      <c r="Z1070" s="3"/>
      <c r="AA1070" s="7" t="s">
        <v>1577</v>
      </c>
      <c r="AB1070" s="8">
        <v>0</v>
      </c>
      <c r="AC1070" s="127" t="str">
        <f t="shared" si="64"/>
        <v>БПН</v>
      </c>
    </row>
    <row r="1071" spans="1:29" s="112" customFormat="1" ht="15.6" x14ac:dyDescent="0.3">
      <c r="A1071" s="29">
        <v>1068</v>
      </c>
      <c r="B1071" s="2" t="s">
        <v>27</v>
      </c>
      <c r="C1071" s="52" t="s">
        <v>28</v>
      </c>
      <c r="D1071" s="2"/>
      <c r="E1071" s="2"/>
      <c r="F1071" s="3" t="s">
        <v>9123</v>
      </c>
      <c r="G1071" s="3">
        <v>5000000176</v>
      </c>
      <c r="H1071" s="3" t="s">
        <v>694</v>
      </c>
      <c r="I1071" s="4" t="s">
        <v>9124</v>
      </c>
      <c r="J1071" s="3" t="s">
        <v>185</v>
      </c>
      <c r="K1071" s="5">
        <v>2</v>
      </c>
      <c r="L1071" s="5">
        <v>43471</v>
      </c>
      <c r="M1071" s="21">
        <f t="shared" si="70"/>
        <v>86942</v>
      </c>
      <c r="N1071" s="21">
        <f t="shared" si="69"/>
        <v>97375.040000000008</v>
      </c>
      <c r="O1071" s="3"/>
      <c r="P1071" s="3"/>
      <c r="Q1071" s="3"/>
      <c r="R1071" s="3"/>
      <c r="S1071" s="6"/>
      <c r="T1071" s="3"/>
      <c r="U1071" s="3"/>
      <c r="V1071" s="3"/>
      <c r="W1071" s="3"/>
      <c r="X1071" s="3"/>
      <c r="Y1071" s="3"/>
      <c r="Z1071" s="3"/>
      <c r="AA1071" s="7" t="s">
        <v>1577</v>
      </c>
      <c r="AB1071" s="8">
        <v>0</v>
      </c>
      <c r="AC1071" s="127" t="str">
        <f t="shared" si="64"/>
        <v>БПН</v>
      </c>
    </row>
    <row r="1072" spans="1:29" s="112" customFormat="1" ht="31.2" x14ac:dyDescent="0.3">
      <c r="A1072" s="29">
        <v>1069</v>
      </c>
      <c r="B1072" s="2" t="s">
        <v>27</v>
      </c>
      <c r="C1072" s="52" t="s">
        <v>28</v>
      </c>
      <c r="D1072" s="2"/>
      <c r="E1072" s="2"/>
      <c r="F1072" s="3" t="s">
        <v>1546</v>
      </c>
      <c r="G1072" s="3">
        <v>5000034742</v>
      </c>
      <c r="H1072" s="3" t="s">
        <v>694</v>
      </c>
      <c r="I1072" s="4" t="s">
        <v>9125</v>
      </c>
      <c r="J1072" s="3" t="s">
        <v>185</v>
      </c>
      <c r="K1072" s="5">
        <v>1</v>
      </c>
      <c r="L1072" s="5">
        <v>36855</v>
      </c>
      <c r="M1072" s="21">
        <f t="shared" si="70"/>
        <v>36855</v>
      </c>
      <c r="N1072" s="21">
        <f t="shared" si="69"/>
        <v>41277.600000000006</v>
      </c>
      <c r="O1072" s="3"/>
      <c r="P1072" s="3"/>
      <c r="Q1072" s="3"/>
      <c r="R1072" s="3"/>
      <c r="S1072" s="6"/>
      <c r="T1072" s="3"/>
      <c r="U1072" s="3"/>
      <c r="V1072" s="3"/>
      <c r="W1072" s="3"/>
      <c r="X1072" s="3"/>
      <c r="Y1072" s="3"/>
      <c r="Z1072" s="3"/>
      <c r="AA1072" s="7" t="s">
        <v>1577</v>
      </c>
      <c r="AB1072" s="8">
        <v>0</v>
      </c>
      <c r="AC1072" s="127" t="str">
        <f t="shared" si="64"/>
        <v>БПН</v>
      </c>
    </row>
    <row r="1073" spans="1:29" s="112" customFormat="1" ht="15.6" x14ac:dyDescent="0.3">
      <c r="A1073" s="29">
        <v>1070</v>
      </c>
      <c r="B1073" s="2" t="s">
        <v>27</v>
      </c>
      <c r="C1073" s="52" t="s">
        <v>28</v>
      </c>
      <c r="D1073" s="2"/>
      <c r="E1073" s="2"/>
      <c r="F1073" s="3" t="s">
        <v>9126</v>
      </c>
      <c r="G1073" s="3">
        <v>5000033350</v>
      </c>
      <c r="H1073" s="3" t="s">
        <v>694</v>
      </c>
      <c r="I1073" s="4" t="s">
        <v>9127</v>
      </c>
      <c r="J1073" s="3" t="s">
        <v>185</v>
      </c>
      <c r="K1073" s="5">
        <v>2</v>
      </c>
      <c r="L1073" s="5">
        <v>61493</v>
      </c>
      <c r="M1073" s="21">
        <f t="shared" si="70"/>
        <v>122986</v>
      </c>
      <c r="N1073" s="21">
        <f t="shared" si="69"/>
        <v>137744.32000000001</v>
      </c>
      <c r="O1073" s="3"/>
      <c r="P1073" s="3"/>
      <c r="Q1073" s="3"/>
      <c r="R1073" s="3"/>
      <c r="S1073" s="6"/>
      <c r="T1073" s="3"/>
      <c r="U1073" s="3"/>
      <c r="V1073" s="3"/>
      <c r="W1073" s="3"/>
      <c r="X1073" s="3"/>
      <c r="Y1073" s="3"/>
      <c r="Z1073" s="3"/>
      <c r="AA1073" s="7" t="s">
        <v>1577</v>
      </c>
      <c r="AB1073" s="8">
        <v>0</v>
      </c>
      <c r="AC1073" s="127" t="str">
        <f t="shared" si="64"/>
        <v>БПН</v>
      </c>
    </row>
    <row r="1074" spans="1:29" s="112" customFormat="1" ht="31.2" x14ac:dyDescent="0.3">
      <c r="A1074" s="29">
        <v>1071</v>
      </c>
      <c r="B1074" s="2" t="s">
        <v>27</v>
      </c>
      <c r="C1074" s="52" t="s">
        <v>28</v>
      </c>
      <c r="D1074" s="2"/>
      <c r="E1074" s="2"/>
      <c r="F1074" s="3" t="s">
        <v>8745</v>
      </c>
      <c r="G1074" s="3">
        <v>5000002267</v>
      </c>
      <c r="H1074" s="3" t="s">
        <v>8746</v>
      </c>
      <c r="I1074" s="4" t="s">
        <v>9128</v>
      </c>
      <c r="J1074" s="3" t="s">
        <v>9129</v>
      </c>
      <c r="K1074" s="5">
        <v>12</v>
      </c>
      <c r="L1074" s="5">
        <v>180000</v>
      </c>
      <c r="M1074" s="21">
        <f t="shared" si="70"/>
        <v>2160000</v>
      </c>
      <c r="N1074" s="21">
        <f t="shared" si="69"/>
        <v>2419200</v>
      </c>
      <c r="O1074" s="3"/>
      <c r="P1074" s="3"/>
      <c r="Q1074" s="3"/>
      <c r="R1074" s="3"/>
      <c r="S1074" s="6"/>
      <c r="T1074" s="3"/>
      <c r="U1074" s="3"/>
      <c r="V1074" s="3"/>
      <c r="W1074" s="3"/>
      <c r="X1074" s="3"/>
      <c r="Y1074" s="3"/>
      <c r="Z1074" s="3"/>
      <c r="AA1074" s="7" t="s">
        <v>1577</v>
      </c>
      <c r="AB1074" s="8">
        <v>0</v>
      </c>
      <c r="AC1074" s="127" t="str">
        <f t="shared" si="64"/>
        <v>ОК</v>
      </c>
    </row>
    <row r="1075" spans="1:29" s="112" customFormat="1" ht="31.2" x14ac:dyDescent="0.3">
      <c r="A1075" s="29">
        <v>1072</v>
      </c>
      <c r="B1075" s="2" t="s">
        <v>27</v>
      </c>
      <c r="C1075" s="52" t="s">
        <v>28</v>
      </c>
      <c r="D1075" s="2"/>
      <c r="E1075" s="2"/>
      <c r="F1075" s="3" t="s">
        <v>9130</v>
      </c>
      <c r="G1075" s="3">
        <v>9000001309</v>
      </c>
      <c r="H1075" s="3" t="s">
        <v>8746</v>
      </c>
      <c r="I1075" s="4" t="s">
        <v>9131</v>
      </c>
      <c r="J1075" s="3" t="s">
        <v>9129</v>
      </c>
      <c r="K1075" s="5">
        <v>1000</v>
      </c>
      <c r="L1075" s="5">
        <v>1080</v>
      </c>
      <c r="M1075" s="21">
        <f t="shared" si="70"/>
        <v>1080000</v>
      </c>
      <c r="N1075" s="21">
        <f t="shared" si="69"/>
        <v>1209600</v>
      </c>
      <c r="O1075" s="3"/>
      <c r="P1075" s="3"/>
      <c r="Q1075" s="3"/>
      <c r="R1075" s="3"/>
      <c r="S1075" s="6"/>
      <c r="T1075" s="3"/>
      <c r="U1075" s="3"/>
      <c r="V1075" s="3"/>
      <c r="W1075" s="3"/>
      <c r="X1075" s="3"/>
      <c r="Y1075" s="3"/>
      <c r="Z1075" s="3"/>
      <c r="AA1075" s="7" t="s">
        <v>1577</v>
      </c>
      <c r="AB1075" s="8">
        <v>0</v>
      </c>
      <c r="AC1075" s="127" t="str">
        <f t="shared" si="64"/>
        <v>БПН</v>
      </c>
    </row>
    <row r="1076" spans="1:29" s="112" customFormat="1" ht="31.2" x14ac:dyDescent="0.3">
      <c r="A1076" s="29">
        <v>1073</v>
      </c>
      <c r="B1076" s="2" t="s">
        <v>27</v>
      </c>
      <c r="C1076" s="52" t="s">
        <v>28</v>
      </c>
      <c r="D1076" s="2"/>
      <c r="E1076" s="2"/>
      <c r="F1076" s="3" t="s">
        <v>9132</v>
      </c>
      <c r="G1076" s="3">
        <v>9000004838</v>
      </c>
      <c r="H1076" s="3" t="s">
        <v>8746</v>
      </c>
      <c r="I1076" s="4" t="s">
        <v>9133</v>
      </c>
      <c r="J1076" s="3" t="s">
        <v>9129</v>
      </c>
      <c r="K1076" s="5">
        <v>2</v>
      </c>
      <c r="L1076" s="5">
        <v>500000</v>
      </c>
      <c r="M1076" s="21">
        <f t="shared" si="70"/>
        <v>1000000</v>
      </c>
      <c r="N1076" s="21">
        <f t="shared" si="69"/>
        <v>1120000</v>
      </c>
      <c r="O1076" s="3"/>
      <c r="P1076" s="3"/>
      <c r="Q1076" s="3"/>
      <c r="R1076" s="3"/>
      <c r="S1076" s="6"/>
      <c r="T1076" s="3"/>
      <c r="U1076" s="3"/>
      <c r="V1076" s="3"/>
      <c r="W1076" s="3"/>
      <c r="X1076" s="3"/>
      <c r="Y1076" s="3"/>
      <c r="Z1076" s="3"/>
      <c r="AA1076" s="7" t="s">
        <v>1577</v>
      </c>
      <c r="AB1076" s="8">
        <v>0</v>
      </c>
      <c r="AC1076" s="127" t="str">
        <f t="shared" si="64"/>
        <v>БПН</v>
      </c>
    </row>
    <row r="1077" spans="1:29" s="112" customFormat="1" ht="31.2" x14ac:dyDescent="0.3">
      <c r="A1077" s="29">
        <v>1074</v>
      </c>
      <c r="B1077" s="2" t="s">
        <v>27</v>
      </c>
      <c r="C1077" s="52" t="s">
        <v>28</v>
      </c>
      <c r="D1077" s="2" t="s">
        <v>9723</v>
      </c>
      <c r="E1077" s="2"/>
      <c r="F1077" s="3" t="s">
        <v>9134</v>
      </c>
      <c r="G1077" s="3">
        <v>5000055612</v>
      </c>
      <c r="H1077" s="3" t="s">
        <v>8746</v>
      </c>
      <c r="I1077" s="4" t="s">
        <v>9135</v>
      </c>
      <c r="J1077" s="3" t="s">
        <v>9129</v>
      </c>
      <c r="K1077" s="5">
        <v>1</v>
      </c>
      <c r="L1077" s="5">
        <v>1000000</v>
      </c>
      <c r="M1077" s="21">
        <f>K1077*L1077-1000000</f>
        <v>0</v>
      </c>
      <c r="N1077" s="21">
        <f t="shared" si="69"/>
        <v>0</v>
      </c>
      <c r="O1077" s="3"/>
      <c r="P1077" s="3"/>
      <c r="Q1077" s="3"/>
      <c r="R1077" s="3"/>
      <c r="S1077" s="6"/>
      <c r="T1077" s="3"/>
      <c r="U1077" s="3"/>
      <c r="V1077" s="3"/>
      <c r="W1077" s="3"/>
      <c r="X1077" s="3"/>
      <c r="Y1077" s="3"/>
      <c r="Z1077" s="3"/>
      <c r="AA1077" s="7" t="s">
        <v>1577</v>
      </c>
      <c r="AB1077" s="8">
        <v>0</v>
      </c>
      <c r="AC1077" s="127" t="str">
        <f t="shared" si="64"/>
        <v>БПН</v>
      </c>
    </row>
    <row r="1078" spans="1:29" s="112" customFormat="1" ht="15.6" x14ac:dyDescent="0.3">
      <c r="A1078" s="29">
        <v>1075</v>
      </c>
      <c r="B1078" s="2" t="s">
        <v>27</v>
      </c>
      <c r="C1078" s="52" t="s">
        <v>28</v>
      </c>
      <c r="D1078" s="2"/>
      <c r="E1078" s="2"/>
      <c r="F1078" s="3" t="s">
        <v>9136</v>
      </c>
      <c r="G1078" s="3">
        <v>5000003832</v>
      </c>
      <c r="H1078" s="3" t="s">
        <v>719</v>
      </c>
      <c r="I1078" s="4" t="s">
        <v>9137</v>
      </c>
      <c r="J1078" s="3" t="s">
        <v>185</v>
      </c>
      <c r="K1078" s="5">
        <v>3</v>
      </c>
      <c r="L1078" s="5">
        <v>5184</v>
      </c>
      <c r="M1078" s="21">
        <f t="shared" si="70"/>
        <v>15552</v>
      </c>
      <c r="N1078" s="21">
        <f t="shared" si="69"/>
        <v>17418.240000000002</v>
      </c>
      <c r="O1078" s="3"/>
      <c r="P1078" s="3"/>
      <c r="Q1078" s="3"/>
      <c r="R1078" s="3"/>
      <c r="S1078" s="6"/>
      <c r="T1078" s="3"/>
      <c r="U1078" s="3"/>
      <c r="V1078" s="3"/>
      <c r="W1078" s="3"/>
      <c r="X1078" s="3"/>
      <c r="Y1078" s="3"/>
      <c r="Z1078" s="3"/>
      <c r="AA1078" s="7" t="s">
        <v>1577</v>
      </c>
      <c r="AB1078" s="8">
        <v>0</v>
      </c>
      <c r="AC1078" s="127" t="str">
        <f t="shared" si="64"/>
        <v>БПН</v>
      </c>
    </row>
    <row r="1079" spans="1:29" s="112" customFormat="1" ht="15.6" x14ac:dyDescent="0.3">
      <c r="A1079" s="29">
        <v>1076</v>
      </c>
      <c r="B1079" s="2" t="s">
        <v>27</v>
      </c>
      <c r="C1079" s="52" t="s">
        <v>28</v>
      </c>
      <c r="D1079" s="2"/>
      <c r="E1079" s="2"/>
      <c r="F1079" s="3" t="s">
        <v>9138</v>
      </c>
      <c r="G1079" s="3">
        <v>5000001698</v>
      </c>
      <c r="H1079" s="3" t="s">
        <v>719</v>
      </c>
      <c r="I1079" s="4" t="s">
        <v>9139</v>
      </c>
      <c r="J1079" s="3" t="s">
        <v>461</v>
      </c>
      <c r="K1079" s="5">
        <v>2</v>
      </c>
      <c r="L1079" s="5">
        <v>21600</v>
      </c>
      <c r="M1079" s="21">
        <f t="shared" si="70"/>
        <v>43200</v>
      </c>
      <c r="N1079" s="21">
        <f t="shared" si="69"/>
        <v>48384.000000000007</v>
      </c>
      <c r="O1079" s="3"/>
      <c r="P1079" s="3"/>
      <c r="Q1079" s="3"/>
      <c r="R1079" s="3"/>
      <c r="S1079" s="6"/>
      <c r="T1079" s="3"/>
      <c r="U1079" s="3"/>
      <c r="V1079" s="3"/>
      <c r="W1079" s="3"/>
      <c r="X1079" s="3"/>
      <c r="Y1079" s="3"/>
      <c r="Z1079" s="3"/>
      <c r="AA1079" s="7" t="s">
        <v>1577</v>
      </c>
      <c r="AB1079" s="8">
        <v>0</v>
      </c>
      <c r="AC1079" s="127" t="str">
        <f t="shared" si="64"/>
        <v>БПН</v>
      </c>
    </row>
    <row r="1080" spans="1:29" s="112" customFormat="1" ht="15.6" x14ac:dyDescent="0.3">
      <c r="A1080" s="29">
        <v>1077</v>
      </c>
      <c r="B1080" s="2" t="s">
        <v>27</v>
      </c>
      <c r="C1080" s="52" t="s">
        <v>28</v>
      </c>
      <c r="D1080" s="2"/>
      <c r="E1080" s="2"/>
      <c r="F1080" s="3" t="s">
        <v>9138</v>
      </c>
      <c r="G1080" s="3">
        <v>5000000439</v>
      </c>
      <c r="H1080" s="3" t="s">
        <v>719</v>
      </c>
      <c r="I1080" s="4" t="s">
        <v>9140</v>
      </c>
      <c r="J1080" s="3" t="s">
        <v>461</v>
      </c>
      <c r="K1080" s="5">
        <v>2</v>
      </c>
      <c r="L1080" s="5">
        <v>21600</v>
      </c>
      <c r="M1080" s="21">
        <f t="shared" si="70"/>
        <v>43200</v>
      </c>
      <c r="N1080" s="21">
        <f t="shared" si="69"/>
        <v>48384.000000000007</v>
      </c>
      <c r="O1080" s="3"/>
      <c r="P1080" s="3"/>
      <c r="Q1080" s="3"/>
      <c r="R1080" s="3"/>
      <c r="S1080" s="6"/>
      <c r="T1080" s="3"/>
      <c r="U1080" s="3"/>
      <c r="V1080" s="3"/>
      <c r="W1080" s="3"/>
      <c r="X1080" s="3"/>
      <c r="Y1080" s="3"/>
      <c r="Z1080" s="3"/>
      <c r="AA1080" s="7" t="s">
        <v>1577</v>
      </c>
      <c r="AB1080" s="8">
        <v>0</v>
      </c>
      <c r="AC1080" s="127" t="str">
        <f t="shared" si="64"/>
        <v>БПН</v>
      </c>
    </row>
    <row r="1081" spans="1:29" s="112" customFormat="1" ht="15.6" x14ac:dyDescent="0.3">
      <c r="A1081" s="29">
        <v>1078</v>
      </c>
      <c r="B1081" s="2" t="s">
        <v>27</v>
      </c>
      <c r="C1081" s="52" t="s">
        <v>28</v>
      </c>
      <c r="D1081" s="2"/>
      <c r="E1081" s="2"/>
      <c r="F1081" s="3" t="s">
        <v>9138</v>
      </c>
      <c r="G1081" s="3">
        <v>5000019830</v>
      </c>
      <c r="H1081" s="3" t="s">
        <v>719</v>
      </c>
      <c r="I1081" s="4" t="s">
        <v>9141</v>
      </c>
      <c r="J1081" s="3" t="s">
        <v>461</v>
      </c>
      <c r="K1081" s="5">
        <v>2</v>
      </c>
      <c r="L1081" s="5">
        <v>21600</v>
      </c>
      <c r="M1081" s="21">
        <f t="shared" si="70"/>
        <v>43200</v>
      </c>
      <c r="N1081" s="21">
        <f t="shared" si="69"/>
        <v>48384.000000000007</v>
      </c>
      <c r="O1081" s="3"/>
      <c r="P1081" s="3"/>
      <c r="Q1081" s="3"/>
      <c r="R1081" s="3"/>
      <c r="S1081" s="6"/>
      <c r="T1081" s="3"/>
      <c r="U1081" s="3"/>
      <c r="V1081" s="3"/>
      <c r="W1081" s="3"/>
      <c r="X1081" s="3"/>
      <c r="Y1081" s="3"/>
      <c r="Z1081" s="3"/>
      <c r="AA1081" s="7" t="s">
        <v>1577</v>
      </c>
      <c r="AB1081" s="8">
        <v>0</v>
      </c>
      <c r="AC1081" s="127" t="str">
        <f t="shared" si="64"/>
        <v>БПН</v>
      </c>
    </row>
    <row r="1082" spans="1:29" s="112" customFormat="1" ht="15.6" x14ac:dyDescent="0.3">
      <c r="A1082" s="29">
        <v>1079</v>
      </c>
      <c r="B1082" s="2" t="s">
        <v>27</v>
      </c>
      <c r="C1082" s="52" t="s">
        <v>28</v>
      </c>
      <c r="D1082" s="2"/>
      <c r="E1082" s="2"/>
      <c r="F1082" s="3" t="s">
        <v>9138</v>
      </c>
      <c r="G1082" s="3">
        <v>5000034798</v>
      </c>
      <c r="H1082" s="3" t="s">
        <v>719</v>
      </c>
      <c r="I1082" s="4" t="s">
        <v>9142</v>
      </c>
      <c r="J1082" s="3" t="s">
        <v>461</v>
      </c>
      <c r="K1082" s="5">
        <v>2</v>
      </c>
      <c r="L1082" s="5">
        <v>21600</v>
      </c>
      <c r="M1082" s="21">
        <f t="shared" si="70"/>
        <v>43200</v>
      </c>
      <c r="N1082" s="21">
        <f t="shared" si="69"/>
        <v>48384.000000000007</v>
      </c>
      <c r="O1082" s="3"/>
      <c r="P1082" s="3"/>
      <c r="Q1082" s="3"/>
      <c r="R1082" s="3"/>
      <c r="S1082" s="6"/>
      <c r="T1082" s="3"/>
      <c r="U1082" s="3"/>
      <c r="V1082" s="3"/>
      <c r="W1082" s="3"/>
      <c r="X1082" s="3"/>
      <c r="Y1082" s="3"/>
      <c r="Z1082" s="3"/>
      <c r="AA1082" s="7" t="s">
        <v>1577</v>
      </c>
      <c r="AB1082" s="8">
        <v>0</v>
      </c>
      <c r="AC1082" s="127" t="str">
        <f t="shared" si="64"/>
        <v>БПН</v>
      </c>
    </row>
    <row r="1083" spans="1:29" s="112" customFormat="1" ht="15.6" x14ac:dyDescent="0.3">
      <c r="A1083" s="29">
        <v>1080</v>
      </c>
      <c r="B1083" s="2" t="s">
        <v>27</v>
      </c>
      <c r="C1083" s="52" t="s">
        <v>28</v>
      </c>
      <c r="D1083" s="2"/>
      <c r="E1083" s="2"/>
      <c r="F1083" s="3" t="s">
        <v>9138</v>
      </c>
      <c r="G1083" s="3">
        <v>5000034800</v>
      </c>
      <c r="H1083" s="3" t="s">
        <v>719</v>
      </c>
      <c r="I1083" s="4" t="s">
        <v>9143</v>
      </c>
      <c r="J1083" s="3" t="s">
        <v>461</v>
      </c>
      <c r="K1083" s="5">
        <v>2</v>
      </c>
      <c r="L1083" s="5">
        <v>21600</v>
      </c>
      <c r="M1083" s="21">
        <f t="shared" si="70"/>
        <v>43200</v>
      </c>
      <c r="N1083" s="21">
        <f t="shared" si="69"/>
        <v>48384.000000000007</v>
      </c>
      <c r="O1083" s="3"/>
      <c r="P1083" s="3"/>
      <c r="Q1083" s="3"/>
      <c r="R1083" s="3"/>
      <c r="S1083" s="6"/>
      <c r="T1083" s="3"/>
      <c r="U1083" s="3"/>
      <c r="V1083" s="3"/>
      <c r="W1083" s="3"/>
      <c r="X1083" s="3"/>
      <c r="Y1083" s="3"/>
      <c r="Z1083" s="3"/>
      <c r="AA1083" s="7" t="s">
        <v>1577</v>
      </c>
      <c r="AB1083" s="8">
        <v>0</v>
      </c>
      <c r="AC1083" s="127" t="str">
        <f t="shared" si="64"/>
        <v>БПН</v>
      </c>
    </row>
    <row r="1084" spans="1:29" s="112" customFormat="1" ht="15.6" x14ac:dyDescent="0.3">
      <c r="A1084" s="29">
        <v>1081</v>
      </c>
      <c r="B1084" s="2" t="s">
        <v>27</v>
      </c>
      <c r="C1084" s="52" t="s">
        <v>28</v>
      </c>
      <c r="D1084" s="2"/>
      <c r="E1084" s="2"/>
      <c r="F1084" s="3" t="s">
        <v>9144</v>
      </c>
      <c r="G1084" s="3">
        <v>5000013672</v>
      </c>
      <c r="H1084" s="3" t="s">
        <v>719</v>
      </c>
      <c r="I1084" s="4" t="s">
        <v>9145</v>
      </c>
      <c r="J1084" s="3" t="s">
        <v>185</v>
      </c>
      <c r="K1084" s="5">
        <v>1</v>
      </c>
      <c r="L1084" s="5">
        <v>85000</v>
      </c>
      <c r="M1084" s="21">
        <f t="shared" si="70"/>
        <v>85000</v>
      </c>
      <c r="N1084" s="21">
        <f t="shared" ref="N1084:N1147" si="71">M1084*1.12</f>
        <v>95200.000000000015</v>
      </c>
      <c r="O1084" s="3"/>
      <c r="P1084" s="3"/>
      <c r="Q1084" s="3"/>
      <c r="R1084" s="3"/>
      <c r="S1084" s="6"/>
      <c r="T1084" s="3"/>
      <c r="U1084" s="3"/>
      <c r="V1084" s="3"/>
      <c r="W1084" s="3"/>
      <c r="X1084" s="3"/>
      <c r="Y1084" s="3"/>
      <c r="Z1084" s="3"/>
      <c r="AA1084" s="7" t="s">
        <v>1577</v>
      </c>
      <c r="AB1084" s="8">
        <v>0</v>
      </c>
      <c r="AC1084" s="127" t="str">
        <f t="shared" si="64"/>
        <v>БПН</v>
      </c>
    </row>
    <row r="1085" spans="1:29" s="112" customFormat="1" ht="15.6" x14ac:dyDescent="0.3">
      <c r="A1085" s="29">
        <v>1082</v>
      </c>
      <c r="B1085" s="2" t="s">
        <v>27</v>
      </c>
      <c r="C1085" s="52" t="s">
        <v>28</v>
      </c>
      <c r="D1085" s="2"/>
      <c r="E1085" s="2"/>
      <c r="F1085" s="3" t="s">
        <v>9146</v>
      </c>
      <c r="G1085" s="3">
        <v>5000010481</v>
      </c>
      <c r="H1085" s="3" t="s">
        <v>719</v>
      </c>
      <c r="I1085" s="4" t="s">
        <v>9147</v>
      </c>
      <c r="J1085" s="3" t="s">
        <v>185</v>
      </c>
      <c r="K1085" s="5">
        <v>2</v>
      </c>
      <c r="L1085" s="5">
        <v>85169</v>
      </c>
      <c r="M1085" s="21">
        <f t="shared" ref="M1085:M1148" si="72">K1085*L1085</f>
        <v>170338</v>
      </c>
      <c r="N1085" s="21">
        <f t="shared" si="71"/>
        <v>190778.56000000003</v>
      </c>
      <c r="O1085" s="3"/>
      <c r="P1085" s="3"/>
      <c r="Q1085" s="3"/>
      <c r="R1085" s="3"/>
      <c r="S1085" s="6"/>
      <c r="T1085" s="3"/>
      <c r="U1085" s="3"/>
      <c r="V1085" s="3"/>
      <c r="W1085" s="3"/>
      <c r="X1085" s="3"/>
      <c r="Y1085" s="3"/>
      <c r="Z1085" s="3"/>
      <c r="AA1085" s="7" t="s">
        <v>1577</v>
      </c>
      <c r="AB1085" s="8">
        <v>0</v>
      </c>
      <c r="AC1085" s="127" t="str">
        <f t="shared" si="64"/>
        <v>БПН</v>
      </c>
    </row>
    <row r="1086" spans="1:29" s="112" customFormat="1" ht="15.6" x14ac:dyDescent="0.3">
      <c r="A1086" s="29">
        <v>1083</v>
      </c>
      <c r="B1086" s="2" t="s">
        <v>27</v>
      </c>
      <c r="C1086" s="52" t="s">
        <v>28</v>
      </c>
      <c r="D1086" s="2"/>
      <c r="E1086" s="2"/>
      <c r="F1086" s="3" t="s">
        <v>9148</v>
      </c>
      <c r="G1086" s="3">
        <v>5000000832</v>
      </c>
      <c r="H1086" s="3" t="s">
        <v>719</v>
      </c>
      <c r="I1086" s="4" t="s">
        <v>9149</v>
      </c>
      <c r="J1086" s="3" t="s">
        <v>185</v>
      </c>
      <c r="K1086" s="5">
        <v>1</v>
      </c>
      <c r="L1086" s="5">
        <v>267154</v>
      </c>
      <c r="M1086" s="21">
        <f t="shared" si="72"/>
        <v>267154</v>
      </c>
      <c r="N1086" s="21">
        <f t="shared" si="71"/>
        <v>299212.48000000004</v>
      </c>
      <c r="O1086" s="3"/>
      <c r="P1086" s="3"/>
      <c r="Q1086" s="3"/>
      <c r="R1086" s="3"/>
      <c r="S1086" s="6"/>
      <c r="T1086" s="3"/>
      <c r="U1086" s="3"/>
      <c r="V1086" s="3"/>
      <c r="W1086" s="3"/>
      <c r="X1086" s="3"/>
      <c r="Y1086" s="3"/>
      <c r="Z1086" s="3"/>
      <c r="AA1086" s="7" t="s">
        <v>1577</v>
      </c>
      <c r="AB1086" s="8">
        <v>0</v>
      </c>
      <c r="AC1086" s="127" t="str">
        <f t="shared" si="64"/>
        <v>БПН</v>
      </c>
    </row>
    <row r="1087" spans="1:29" s="112" customFormat="1" ht="15.6" x14ac:dyDescent="0.3">
      <c r="A1087" s="29">
        <v>1084</v>
      </c>
      <c r="B1087" s="2" t="s">
        <v>27</v>
      </c>
      <c r="C1087" s="52" t="s">
        <v>28</v>
      </c>
      <c r="D1087" s="2"/>
      <c r="E1087" s="2"/>
      <c r="F1087" s="3" t="s">
        <v>774</v>
      </c>
      <c r="G1087" s="3">
        <v>5000016089</v>
      </c>
      <c r="H1087" s="3" t="s">
        <v>719</v>
      </c>
      <c r="I1087" s="4" t="s">
        <v>9150</v>
      </c>
      <c r="J1087" s="3" t="s">
        <v>185</v>
      </c>
      <c r="K1087" s="5">
        <v>2</v>
      </c>
      <c r="L1087" s="5">
        <v>46980</v>
      </c>
      <c r="M1087" s="21">
        <f t="shared" si="72"/>
        <v>93960</v>
      </c>
      <c r="N1087" s="21">
        <f t="shared" si="71"/>
        <v>105235.20000000001</v>
      </c>
      <c r="O1087" s="3"/>
      <c r="P1087" s="3"/>
      <c r="Q1087" s="3"/>
      <c r="R1087" s="3"/>
      <c r="S1087" s="6"/>
      <c r="T1087" s="3"/>
      <c r="U1087" s="3"/>
      <c r="V1087" s="3"/>
      <c r="W1087" s="3"/>
      <c r="X1087" s="3"/>
      <c r="Y1087" s="3"/>
      <c r="Z1087" s="3"/>
      <c r="AA1087" s="7" t="s">
        <v>1577</v>
      </c>
      <c r="AB1087" s="8">
        <v>0</v>
      </c>
      <c r="AC1087" s="127" t="str">
        <f t="shared" si="64"/>
        <v>БПН</v>
      </c>
    </row>
    <row r="1088" spans="1:29" s="112" customFormat="1" ht="15.6" x14ac:dyDescent="0.3">
      <c r="A1088" s="29">
        <v>1085</v>
      </c>
      <c r="B1088" s="2" t="s">
        <v>27</v>
      </c>
      <c r="C1088" s="52" t="s">
        <v>28</v>
      </c>
      <c r="D1088" s="2"/>
      <c r="E1088" s="2"/>
      <c r="F1088" s="3" t="s">
        <v>9151</v>
      </c>
      <c r="G1088" s="3">
        <v>5000014336</v>
      </c>
      <c r="H1088" s="3" t="s">
        <v>719</v>
      </c>
      <c r="I1088" s="4" t="s">
        <v>9152</v>
      </c>
      <c r="J1088" s="3" t="s">
        <v>185</v>
      </c>
      <c r="K1088" s="5">
        <v>1</v>
      </c>
      <c r="L1088" s="5">
        <v>23535</v>
      </c>
      <c r="M1088" s="21">
        <f t="shared" si="72"/>
        <v>23535</v>
      </c>
      <c r="N1088" s="21">
        <f t="shared" si="71"/>
        <v>26359.200000000001</v>
      </c>
      <c r="O1088" s="3"/>
      <c r="P1088" s="3"/>
      <c r="Q1088" s="3"/>
      <c r="R1088" s="3"/>
      <c r="S1088" s="6"/>
      <c r="T1088" s="3"/>
      <c r="U1088" s="3"/>
      <c r="V1088" s="3"/>
      <c r="W1088" s="3"/>
      <c r="X1088" s="3"/>
      <c r="Y1088" s="3"/>
      <c r="Z1088" s="3"/>
      <c r="AA1088" s="7" t="s">
        <v>1577</v>
      </c>
      <c r="AB1088" s="8">
        <v>0</v>
      </c>
      <c r="AC1088" s="127" t="str">
        <f t="shared" si="64"/>
        <v>БПН</v>
      </c>
    </row>
    <row r="1089" spans="1:29" s="112" customFormat="1" ht="15.6" x14ac:dyDescent="0.3">
      <c r="A1089" s="29">
        <v>1086</v>
      </c>
      <c r="B1089" s="2" t="s">
        <v>27</v>
      </c>
      <c r="C1089" s="52" t="s">
        <v>28</v>
      </c>
      <c r="D1089" s="2"/>
      <c r="E1089" s="2"/>
      <c r="F1089" s="3" t="s">
        <v>792</v>
      </c>
      <c r="G1089" s="3">
        <v>5000011199</v>
      </c>
      <c r="H1089" s="3" t="s">
        <v>719</v>
      </c>
      <c r="I1089" s="4" t="s">
        <v>9153</v>
      </c>
      <c r="J1089" s="3" t="s">
        <v>185</v>
      </c>
      <c r="K1089" s="5">
        <v>2</v>
      </c>
      <c r="L1089" s="5">
        <v>132112</v>
      </c>
      <c r="M1089" s="21">
        <f t="shared" si="72"/>
        <v>264224</v>
      </c>
      <c r="N1089" s="21">
        <f t="shared" si="71"/>
        <v>295930.88</v>
      </c>
      <c r="O1089" s="3"/>
      <c r="P1089" s="3"/>
      <c r="Q1089" s="3"/>
      <c r="R1089" s="3"/>
      <c r="S1089" s="6"/>
      <c r="T1089" s="3"/>
      <c r="U1089" s="3"/>
      <c r="V1089" s="3"/>
      <c r="W1089" s="3"/>
      <c r="X1089" s="3"/>
      <c r="Y1089" s="3"/>
      <c r="Z1089" s="3"/>
      <c r="AA1089" s="7" t="s">
        <v>1577</v>
      </c>
      <c r="AB1089" s="8">
        <v>0</v>
      </c>
      <c r="AC1089" s="127" t="str">
        <f t="shared" si="64"/>
        <v>БПН</v>
      </c>
    </row>
    <row r="1090" spans="1:29" s="112" customFormat="1" ht="15.6" x14ac:dyDescent="0.3">
      <c r="A1090" s="29">
        <v>1087</v>
      </c>
      <c r="B1090" s="2" t="s">
        <v>27</v>
      </c>
      <c r="C1090" s="52" t="s">
        <v>28</v>
      </c>
      <c r="D1090" s="2"/>
      <c r="E1090" s="2"/>
      <c r="F1090" s="3" t="s">
        <v>9154</v>
      </c>
      <c r="G1090" s="3">
        <v>5000048426</v>
      </c>
      <c r="H1090" s="3" t="s">
        <v>719</v>
      </c>
      <c r="I1090" s="4" t="s">
        <v>9155</v>
      </c>
      <c r="J1090" s="3" t="s">
        <v>185</v>
      </c>
      <c r="K1090" s="5">
        <v>10</v>
      </c>
      <c r="L1090" s="5">
        <v>3210</v>
      </c>
      <c r="M1090" s="21">
        <f t="shared" si="72"/>
        <v>32100</v>
      </c>
      <c r="N1090" s="21">
        <f t="shared" si="71"/>
        <v>35952</v>
      </c>
      <c r="O1090" s="3"/>
      <c r="P1090" s="3"/>
      <c r="Q1090" s="3"/>
      <c r="R1090" s="3"/>
      <c r="S1090" s="6"/>
      <c r="T1090" s="3"/>
      <c r="U1090" s="3"/>
      <c r="V1090" s="3"/>
      <c r="W1090" s="3"/>
      <c r="X1090" s="3"/>
      <c r="Y1090" s="3"/>
      <c r="Z1090" s="3"/>
      <c r="AA1090" s="7" t="s">
        <v>1577</v>
      </c>
      <c r="AB1090" s="8">
        <v>0</v>
      </c>
      <c r="AC1090" s="127" t="str">
        <f t="shared" si="64"/>
        <v>БПН</v>
      </c>
    </row>
    <row r="1091" spans="1:29" s="112" customFormat="1" ht="15.6" x14ac:dyDescent="0.3">
      <c r="A1091" s="29">
        <v>1088</v>
      </c>
      <c r="B1091" s="2" t="s">
        <v>27</v>
      </c>
      <c r="C1091" s="52" t="s">
        <v>28</v>
      </c>
      <c r="D1091" s="2"/>
      <c r="E1091" s="2"/>
      <c r="F1091" s="3" t="s">
        <v>9156</v>
      </c>
      <c r="G1091" s="3">
        <v>5000010576</v>
      </c>
      <c r="H1091" s="3" t="s">
        <v>719</v>
      </c>
      <c r="I1091" s="4" t="s">
        <v>9157</v>
      </c>
      <c r="J1091" s="3" t="s">
        <v>185</v>
      </c>
      <c r="K1091" s="5">
        <v>1</v>
      </c>
      <c r="L1091" s="5">
        <v>153067</v>
      </c>
      <c r="M1091" s="21">
        <f t="shared" si="72"/>
        <v>153067</v>
      </c>
      <c r="N1091" s="21">
        <f t="shared" si="71"/>
        <v>171435.04</v>
      </c>
      <c r="O1091" s="3"/>
      <c r="P1091" s="3"/>
      <c r="Q1091" s="3"/>
      <c r="R1091" s="3"/>
      <c r="S1091" s="6"/>
      <c r="T1091" s="3"/>
      <c r="U1091" s="3"/>
      <c r="V1091" s="3"/>
      <c r="W1091" s="3"/>
      <c r="X1091" s="3"/>
      <c r="Y1091" s="3"/>
      <c r="Z1091" s="3"/>
      <c r="AA1091" s="7" t="s">
        <v>1577</v>
      </c>
      <c r="AB1091" s="8">
        <v>0</v>
      </c>
      <c r="AC1091" s="127" t="str">
        <f t="shared" ref="AC1091:AC1154" si="73">IF(M1091&gt;1966000,"ОК","БПН")</f>
        <v>БПН</v>
      </c>
    </row>
    <row r="1092" spans="1:29" s="112" customFormat="1" ht="15.6" x14ac:dyDescent="0.3">
      <c r="A1092" s="29">
        <v>1089</v>
      </c>
      <c r="B1092" s="2" t="s">
        <v>27</v>
      </c>
      <c r="C1092" s="52" t="s">
        <v>28</v>
      </c>
      <c r="D1092" s="2"/>
      <c r="E1092" s="2"/>
      <c r="F1092" s="3" t="s">
        <v>9158</v>
      </c>
      <c r="G1092" s="3">
        <v>5000000586</v>
      </c>
      <c r="H1092" s="3" t="s">
        <v>719</v>
      </c>
      <c r="I1092" s="4" t="s">
        <v>9159</v>
      </c>
      <c r="J1092" s="3" t="s">
        <v>185</v>
      </c>
      <c r="K1092" s="5">
        <v>5</v>
      </c>
      <c r="L1092" s="5">
        <v>3781</v>
      </c>
      <c r="M1092" s="21">
        <f t="shared" si="72"/>
        <v>18905</v>
      </c>
      <c r="N1092" s="21">
        <f t="shared" si="71"/>
        <v>21173.600000000002</v>
      </c>
      <c r="O1092" s="3"/>
      <c r="P1092" s="3"/>
      <c r="Q1092" s="3"/>
      <c r="R1092" s="3"/>
      <c r="S1092" s="6"/>
      <c r="T1092" s="3"/>
      <c r="U1092" s="3"/>
      <c r="V1092" s="3"/>
      <c r="W1092" s="3"/>
      <c r="X1092" s="3"/>
      <c r="Y1092" s="3"/>
      <c r="Z1092" s="3"/>
      <c r="AA1092" s="7" t="s">
        <v>1577</v>
      </c>
      <c r="AB1092" s="8">
        <v>0</v>
      </c>
      <c r="AC1092" s="127" t="str">
        <f t="shared" si="73"/>
        <v>БПН</v>
      </c>
    </row>
    <row r="1093" spans="1:29" s="112" customFormat="1" ht="15.6" x14ac:dyDescent="0.3">
      <c r="A1093" s="29">
        <v>1090</v>
      </c>
      <c r="B1093" s="2" t="s">
        <v>27</v>
      </c>
      <c r="C1093" s="52" t="s">
        <v>28</v>
      </c>
      <c r="D1093" s="2"/>
      <c r="E1093" s="2"/>
      <c r="F1093" s="3" t="s">
        <v>9158</v>
      </c>
      <c r="G1093" s="3">
        <v>5000002431</v>
      </c>
      <c r="H1093" s="3" t="s">
        <v>719</v>
      </c>
      <c r="I1093" s="4" t="s">
        <v>9160</v>
      </c>
      <c r="J1093" s="3" t="s">
        <v>185</v>
      </c>
      <c r="K1093" s="5">
        <v>5</v>
      </c>
      <c r="L1093" s="5">
        <v>3781</v>
      </c>
      <c r="M1093" s="21">
        <f t="shared" si="72"/>
        <v>18905</v>
      </c>
      <c r="N1093" s="21">
        <f t="shared" si="71"/>
        <v>21173.600000000002</v>
      </c>
      <c r="O1093" s="3"/>
      <c r="P1093" s="3"/>
      <c r="Q1093" s="3"/>
      <c r="R1093" s="3"/>
      <c r="S1093" s="6"/>
      <c r="T1093" s="3"/>
      <c r="U1093" s="3"/>
      <c r="V1093" s="3"/>
      <c r="W1093" s="3"/>
      <c r="X1093" s="3"/>
      <c r="Y1093" s="3"/>
      <c r="Z1093" s="3"/>
      <c r="AA1093" s="7" t="s">
        <v>1577</v>
      </c>
      <c r="AB1093" s="8">
        <v>0</v>
      </c>
      <c r="AC1093" s="127" t="str">
        <f t="shared" si="73"/>
        <v>БПН</v>
      </c>
    </row>
    <row r="1094" spans="1:29" s="112" customFormat="1" ht="15.6" x14ac:dyDescent="0.3">
      <c r="A1094" s="29">
        <v>1091</v>
      </c>
      <c r="B1094" s="2" t="s">
        <v>27</v>
      </c>
      <c r="C1094" s="52" t="s">
        <v>28</v>
      </c>
      <c r="D1094" s="2"/>
      <c r="E1094" s="2"/>
      <c r="F1094" s="3" t="s">
        <v>9158</v>
      </c>
      <c r="G1094" s="3">
        <v>5000019566</v>
      </c>
      <c r="H1094" s="3" t="s">
        <v>719</v>
      </c>
      <c r="I1094" s="4" t="s">
        <v>9161</v>
      </c>
      <c r="J1094" s="3" t="s">
        <v>185</v>
      </c>
      <c r="K1094" s="5">
        <v>5</v>
      </c>
      <c r="L1094" s="5">
        <v>3781</v>
      </c>
      <c r="M1094" s="21">
        <f t="shared" si="72"/>
        <v>18905</v>
      </c>
      <c r="N1094" s="21">
        <f t="shared" si="71"/>
        <v>21173.600000000002</v>
      </c>
      <c r="O1094" s="3"/>
      <c r="P1094" s="3"/>
      <c r="Q1094" s="3"/>
      <c r="R1094" s="3"/>
      <c r="S1094" s="6"/>
      <c r="T1094" s="3"/>
      <c r="U1094" s="3"/>
      <c r="V1094" s="3"/>
      <c r="W1094" s="3"/>
      <c r="X1094" s="3"/>
      <c r="Y1094" s="3"/>
      <c r="Z1094" s="3"/>
      <c r="AA1094" s="7" t="s">
        <v>1577</v>
      </c>
      <c r="AB1094" s="8">
        <v>0</v>
      </c>
      <c r="AC1094" s="127" t="str">
        <f t="shared" si="73"/>
        <v>БПН</v>
      </c>
    </row>
    <row r="1095" spans="1:29" s="112" customFormat="1" ht="15.6" x14ac:dyDescent="0.3">
      <c r="A1095" s="29">
        <v>1092</v>
      </c>
      <c r="B1095" s="2" t="s">
        <v>27</v>
      </c>
      <c r="C1095" s="52" t="s">
        <v>28</v>
      </c>
      <c r="D1095" s="2"/>
      <c r="E1095" s="2"/>
      <c r="F1095" s="3" t="s">
        <v>9158</v>
      </c>
      <c r="G1095" s="3">
        <v>5000000584</v>
      </c>
      <c r="H1095" s="3" t="s">
        <v>719</v>
      </c>
      <c r="I1095" s="4" t="s">
        <v>9162</v>
      </c>
      <c r="J1095" s="3" t="s">
        <v>185</v>
      </c>
      <c r="K1095" s="5">
        <v>5</v>
      </c>
      <c r="L1095" s="5">
        <v>3781</v>
      </c>
      <c r="M1095" s="21">
        <f t="shared" si="72"/>
        <v>18905</v>
      </c>
      <c r="N1095" s="21">
        <f t="shared" si="71"/>
        <v>21173.600000000002</v>
      </c>
      <c r="O1095" s="3"/>
      <c r="P1095" s="3"/>
      <c r="Q1095" s="3"/>
      <c r="R1095" s="3"/>
      <c r="S1095" s="6"/>
      <c r="T1095" s="3"/>
      <c r="U1095" s="3"/>
      <c r="V1095" s="3"/>
      <c r="W1095" s="3"/>
      <c r="X1095" s="3"/>
      <c r="Y1095" s="3"/>
      <c r="Z1095" s="3"/>
      <c r="AA1095" s="7" t="s">
        <v>1577</v>
      </c>
      <c r="AB1095" s="8">
        <v>0</v>
      </c>
      <c r="AC1095" s="127" t="str">
        <f t="shared" si="73"/>
        <v>БПН</v>
      </c>
    </row>
    <row r="1096" spans="1:29" s="112" customFormat="1" ht="15.6" x14ac:dyDescent="0.3">
      <c r="A1096" s="29">
        <v>1093</v>
      </c>
      <c r="B1096" s="2" t="s">
        <v>27</v>
      </c>
      <c r="C1096" s="52" t="s">
        <v>28</v>
      </c>
      <c r="D1096" s="2"/>
      <c r="E1096" s="2"/>
      <c r="F1096" s="3" t="s">
        <v>9158</v>
      </c>
      <c r="G1096" s="3">
        <v>5000000120</v>
      </c>
      <c r="H1096" s="3" t="s">
        <v>719</v>
      </c>
      <c r="I1096" s="4" t="s">
        <v>9163</v>
      </c>
      <c r="J1096" s="3" t="s">
        <v>185</v>
      </c>
      <c r="K1096" s="5">
        <v>5</v>
      </c>
      <c r="L1096" s="5">
        <v>3781</v>
      </c>
      <c r="M1096" s="21">
        <f t="shared" si="72"/>
        <v>18905</v>
      </c>
      <c r="N1096" s="21">
        <f t="shared" si="71"/>
        <v>21173.600000000002</v>
      </c>
      <c r="O1096" s="3"/>
      <c r="P1096" s="3"/>
      <c r="Q1096" s="3"/>
      <c r="R1096" s="3"/>
      <c r="S1096" s="6"/>
      <c r="T1096" s="3"/>
      <c r="U1096" s="3"/>
      <c r="V1096" s="3"/>
      <c r="W1096" s="3"/>
      <c r="X1096" s="3"/>
      <c r="Y1096" s="3"/>
      <c r="Z1096" s="3"/>
      <c r="AA1096" s="7" t="s">
        <v>1577</v>
      </c>
      <c r="AB1096" s="8">
        <v>0</v>
      </c>
      <c r="AC1096" s="127" t="str">
        <f t="shared" si="73"/>
        <v>БПН</v>
      </c>
    </row>
    <row r="1097" spans="1:29" s="112" customFormat="1" ht="15.6" x14ac:dyDescent="0.3">
      <c r="A1097" s="29">
        <v>1094</v>
      </c>
      <c r="B1097" s="2" t="s">
        <v>27</v>
      </c>
      <c r="C1097" s="52" t="s">
        <v>28</v>
      </c>
      <c r="D1097" s="2"/>
      <c r="E1097" s="2"/>
      <c r="F1097" s="3" t="s">
        <v>9158</v>
      </c>
      <c r="G1097" s="3">
        <v>5000002664</v>
      </c>
      <c r="H1097" s="3" t="s">
        <v>719</v>
      </c>
      <c r="I1097" s="4" t="s">
        <v>9164</v>
      </c>
      <c r="J1097" s="3" t="s">
        <v>185</v>
      </c>
      <c r="K1097" s="5">
        <v>5</v>
      </c>
      <c r="L1097" s="5">
        <v>3781</v>
      </c>
      <c r="M1097" s="21">
        <f t="shared" si="72"/>
        <v>18905</v>
      </c>
      <c r="N1097" s="21">
        <f t="shared" si="71"/>
        <v>21173.600000000002</v>
      </c>
      <c r="O1097" s="3"/>
      <c r="P1097" s="3"/>
      <c r="Q1097" s="3"/>
      <c r="R1097" s="3"/>
      <c r="S1097" s="6"/>
      <c r="T1097" s="3"/>
      <c r="U1097" s="3"/>
      <c r="V1097" s="3"/>
      <c r="W1097" s="3"/>
      <c r="X1097" s="3"/>
      <c r="Y1097" s="3"/>
      <c r="Z1097" s="3"/>
      <c r="AA1097" s="7" t="s">
        <v>1577</v>
      </c>
      <c r="AB1097" s="8">
        <v>0</v>
      </c>
      <c r="AC1097" s="127" t="str">
        <f t="shared" si="73"/>
        <v>БПН</v>
      </c>
    </row>
    <row r="1098" spans="1:29" s="112" customFormat="1" ht="15.6" x14ac:dyDescent="0.3">
      <c r="A1098" s="29">
        <v>1095</v>
      </c>
      <c r="B1098" s="2" t="s">
        <v>27</v>
      </c>
      <c r="C1098" s="52" t="s">
        <v>28</v>
      </c>
      <c r="D1098" s="2"/>
      <c r="E1098" s="2"/>
      <c r="F1098" s="3" t="s">
        <v>9158</v>
      </c>
      <c r="G1098" s="3">
        <v>5000001970</v>
      </c>
      <c r="H1098" s="3" t="s">
        <v>719</v>
      </c>
      <c r="I1098" s="4" t="s">
        <v>9165</v>
      </c>
      <c r="J1098" s="3" t="s">
        <v>185</v>
      </c>
      <c r="K1098" s="5">
        <v>5</v>
      </c>
      <c r="L1098" s="5">
        <v>3781</v>
      </c>
      <c r="M1098" s="21">
        <f t="shared" si="72"/>
        <v>18905</v>
      </c>
      <c r="N1098" s="21">
        <f t="shared" si="71"/>
        <v>21173.600000000002</v>
      </c>
      <c r="O1098" s="3"/>
      <c r="P1098" s="3"/>
      <c r="Q1098" s="3"/>
      <c r="R1098" s="3"/>
      <c r="S1098" s="6"/>
      <c r="T1098" s="3"/>
      <c r="U1098" s="3"/>
      <c r="V1098" s="3"/>
      <c r="W1098" s="3"/>
      <c r="X1098" s="3"/>
      <c r="Y1098" s="3"/>
      <c r="Z1098" s="3"/>
      <c r="AA1098" s="7" t="s">
        <v>1577</v>
      </c>
      <c r="AB1098" s="8">
        <v>0</v>
      </c>
      <c r="AC1098" s="127" t="str">
        <f t="shared" si="73"/>
        <v>БПН</v>
      </c>
    </row>
    <row r="1099" spans="1:29" s="112" customFormat="1" ht="15.6" x14ac:dyDescent="0.3">
      <c r="A1099" s="29">
        <v>1096</v>
      </c>
      <c r="B1099" s="2" t="s">
        <v>27</v>
      </c>
      <c r="C1099" s="52" t="s">
        <v>28</v>
      </c>
      <c r="D1099" s="2"/>
      <c r="E1099" s="2"/>
      <c r="F1099" s="3" t="s">
        <v>9158</v>
      </c>
      <c r="G1099" s="3">
        <v>5000007487</v>
      </c>
      <c r="H1099" s="3" t="s">
        <v>719</v>
      </c>
      <c r="I1099" s="4" t="s">
        <v>9166</v>
      </c>
      <c r="J1099" s="3" t="s">
        <v>185</v>
      </c>
      <c r="K1099" s="5">
        <v>5</v>
      </c>
      <c r="L1099" s="5">
        <v>3781</v>
      </c>
      <c r="M1099" s="21">
        <f t="shared" si="72"/>
        <v>18905</v>
      </c>
      <c r="N1099" s="21">
        <f t="shared" si="71"/>
        <v>21173.600000000002</v>
      </c>
      <c r="O1099" s="3"/>
      <c r="P1099" s="3"/>
      <c r="Q1099" s="3"/>
      <c r="R1099" s="3"/>
      <c r="S1099" s="6"/>
      <c r="T1099" s="3"/>
      <c r="U1099" s="3"/>
      <c r="V1099" s="3"/>
      <c r="W1099" s="3"/>
      <c r="X1099" s="3"/>
      <c r="Y1099" s="3"/>
      <c r="Z1099" s="3"/>
      <c r="AA1099" s="7" t="s">
        <v>1577</v>
      </c>
      <c r="AB1099" s="8">
        <v>0</v>
      </c>
      <c r="AC1099" s="127" t="str">
        <f t="shared" si="73"/>
        <v>БПН</v>
      </c>
    </row>
    <row r="1100" spans="1:29" s="112" customFormat="1" ht="15.6" x14ac:dyDescent="0.3">
      <c r="A1100" s="29">
        <v>1097</v>
      </c>
      <c r="B1100" s="2" t="s">
        <v>27</v>
      </c>
      <c r="C1100" s="52" t="s">
        <v>28</v>
      </c>
      <c r="D1100" s="2"/>
      <c r="E1100" s="2"/>
      <c r="F1100" s="3" t="s">
        <v>9158</v>
      </c>
      <c r="G1100" s="3">
        <v>5000007488</v>
      </c>
      <c r="H1100" s="3" t="s">
        <v>719</v>
      </c>
      <c r="I1100" s="4" t="s">
        <v>9167</v>
      </c>
      <c r="J1100" s="3" t="s">
        <v>185</v>
      </c>
      <c r="K1100" s="5">
        <v>5</v>
      </c>
      <c r="L1100" s="5">
        <v>3781</v>
      </c>
      <c r="M1100" s="21">
        <f t="shared" si="72"/>
        <v>18905</v>
      </c>
      <c r="N1100" s="21">
        <f t="shared" si="71"/>
        <v>21173.600000000002</v>
      </c>
      <c r="O1100" s="3"/>
      <c r="P1100" s="3"/>
      <c r="Q1100" s="3"/>
      <c r="R1100" s="3"/>
      <c r="S1100" s="6"/>
      <c r="T1100" s="3"/>
      <c r="U1100" s="3"/>
      <c r="V1100" s="3"/>
      <c r="W1100" s="3"/>
      <c r="X1100" s="3"/>
      <c r="Y1100" s="3"/>
      <c r="Z1100" s="3"/>
      <c r="AA1100" s="7" t="s">
        <v>1577</v>
      </c>
      <c r="AB1100" s="8">
        <v>0</v>
      </c>
      <c r="AC1100" s="127" t="str">
        <f t="shared" si="73"/>
        <v>БПН</v>
      </c>
    </row>
    <row r="1101" spans="1:29" s="112" customFormat="1" ht="15.6" x14ac:dyDescent="0.3">
      <c r="A1101" s="29">
        <v>1098</v>
      </c>
      <c r="B1101" s="2" t="s">
        <v>27</v>
      </c>
      <c r="C1101" s="52" t="s">
        <v>28</v>
      </c>
      <c r="D1101" s="2"/>
      <c r="E1101" s="2"/>
      <c r="F1101" s="3" t="s">
        <v>9158</v>
      </c>
      <c r="G1101" s="3">
        <v>5000001043</v>
      </c>
      <c r="H1101" s="3" t="s">
        <v>719</v>
      </c>
      <c r="I1101" s="4" t="s">
        <v>9168</v>
      </c>
      <c r="J1101" s="3" t="s">
        <v>185</v>
      </c>
      <c r="K1101" s="5">
        <v>5</v>
      </c>
      <c r="L1101" s="5">
        <v>3781</v>
      </c>
      <c r="M1101" s="21">
        <f t="shared" si="72"/>
        <v>18905</v>
      </c>
      <c r="N1101" s="21">
        <f t="shared" si="71"/>
        <v>21173.600000000002</v>
      </c>
      <c r="O1101" s="3"/>
      <c r="P1101" s="3"/>
      <c r="Q1101" s="3"/>
      <c r="R1101" s="3"/>
      <c r="S1101" s="6"/>
      <c r="T1101" s="3"/>
      <c r="U1101" s="3"/>
      <c r="V1101" s="3"/>
      <c r="W1101" s="3"/>
      <c r="X1101" s="3"/>
      <c r="Y1101" s="3"/>
      <c r="Z1101" s="3"/>
      <c r="AA1101" s="7" t="s">
        <v>1577</v>
      </c>
      <c r="AB1101" s="8">
        <v>0</v>
      </c>
      <c r="AC1101" s="127" t="str">
        <f t="shared" si="73"/>
        <v>БПН</v>
      </c>
    </row>
    <row r="1102" spans="1:29" s="112" customFormat="1" ht="15.6" x14ac:dyDescent="0.3">
      <c r="A1102" s="29">
        <v>1099</v>
      </c>
      <c r="B1102" s="2" t="s">
        <v>27</v>
      </c>
      <c r="C1102" s="52" t="s">
        <v>28</v>
      </c>
      <c r="D1102" s="2"/>
      <c r="E1102" s="2"/>
      <c r="F1102" s="3" t="s">
        <v>9158</v>
      </c>
      <c r="G1102" s="3">
        <v>5000034801</v>
      </c>
      <c r="H1102" s="3" t="s">
        <v>719</v>
      </c>
      <c r="I1102" s="4" t="s">
        <v>9169</v>
      </c>
      <c r="J1102" s="3" t="s">
        <v>185</v>
      </c>
      <c r="K1102" s="5">
        <v>5</v>
      </c>
      <c r="L1102" s="5">
        <v>3781</v>
      </c>
      <c r="M1102" s="21">
        <f t="shared" si="72"/>
        <v>18905</v>
      </c>
      <c r="N1102" s="21">
        <f t="shared" si="71"/>
        <v>21173.600000000002</v>
      </c>
      <c r="O1102" s="3"/>
      <c r="P1102" s="3"/>
      <c r="Q1102" s="3"/>
      <c r="R1102" s="3"/>
      <c r="S1102" s="6"/>
      <c r="T1102" s="3"/>
      <c r="U1102" s="3"/>
      <c r="V1102" s="3"/>
      <c r="W1102" s="3"/>
      <c r="X1102" s="3"/>
      <c r="Y1102" s="3"/>
      <c r="Z1102" s="3"/>
      <c r="AA1102" s="7" t="s">
        <v>1577</v>
      </c>
      <c r="AB1102" s="8">
        <v>0</v>
      </c>
      <c r="AC1102" s="127" t="str">
        <f t="shared" si="73"/>
        <v>БПН</v>
      </c>
    </row>
    <row r="1103" spans="1:29" s="112" customFormat="1" ht="15.6" x14ac:dyDescent="0.3">
      <c r="A1103" s="29">
        <v>1100</v>
      </c>
      <c r="B1103" s="2" t="s">
        <v>27</v>
      </c>
      <c r="C1103" s="52" t="s">
        <v>28</v>
      </c>
      <c r="D1103" s="2"/>
      <c r="E1103" s="2"/>
      <c r="F1103" s="3" t="s">
        <v>9158</v>
      </c>
      <c r="G1103" s="3">
        <v>5000007490</v>
      </c>
      <c r="H1103" s="3" t="s">
        <v>719</v>
      </c>
      <c r="I1103" s="4" t="s">
        <v>9170</v>
      </c>
      <c r="J1103" s="3" t="s">
        <v>185</v>
      </c>
      <c r="K1103" s="5">
        <v>5</v>
      </c>
      <c r="L1103" s="5">
        <v>3781</v>
      </c>
      <c r="M1103" s="21">
        <f t="shared" si="72"/>
        <v>18905</v>
      </c>
      <c r="N1103" s="21">
        <f t="shared" si="71"/>
        <v>21173.600000000002</v>
      </c>
      <c r="O1103" s="3"/>
      <c r="P1103" s="3"/>
      <c r="Q1103" s="3"/>
      <c r="R1103" s="3"/>
      <c r="S1103" s="6"/>
      <c r="T1103" s="3"/>
      <c r="U1103" s="3"/>
      <c r="V1103" s="3"/>
      <c r="W1103" s="3"/>
      <c r="X1103" s="3"/>
      <c r="Y1103" s="3"/>
      <c r="Z1103" s="3"/>
      <c r="AA1103" s="7" t="s">
        <v>1577</v>
      </c>
      <c r="AB1103" s="8">
        <v>0</v>
      </c>
      <c r="AC1103" s="127" t="str">
        <f t="shared" si="73"/>
        <v>БПН</v>
      </c>
    </row>
    <row r="1104" spans="1:29" s="112" customFormat="1" ht="15.6" x14ac:dyDescent="0.3">
      <c r="A1104" s="29">
        <v>1101</v>
      </c>
      <c r="B1104" s="2" t="s">
        <v>27</v>
      </c>
      <c r="C1104" s="52" t="s">
        <v>28</v>
      </c>
      <c r="D1104" s="2"/>
      <c r="E1104" s="2"/>
      <c r="F1104" s="3" t="s">
        <v>9158</v>
      </c>
      <c r="G1104" s="3">
        <v>5000002431</v>
      </c>
      <c r="H1104" s="3" t="s">
        <v>719</v>
      </c>
      <c r="I1104" s="4" t="s">
        <v>9171</v>
      </c>
      <c r="J1104" s="3" t="s">
        <v>185</v>
      </c>
      <c r="K1104" s="5">
        <v>5</v>
      </c>
      <c r="L1104" s="5">
        <v>3781</v>
      </c>
      <c r="M1104" s="21">
        <f t="shared" si="72"/>
        <v>18905</v>
      </c>
      <c r="N1104" s="21">
        <f t="shared" si="71"/>
        <v>21173.600000000002</v>
      </c>
      <c r="O1104" s="3"/>
      <c r="P1104" s="3"/>
      <c r="Q1104" s="3"/>
      <c r="R1104" s="3"/>
      <c r="S1104" s="6"/>
      <c r="T1104" s="3"/>
      <c r="U1104" s="3"/>
      <c r="V1104" s="3"/>
      <c r="W1104" s="3"/>
      <c r="X1104" s="3"/>
      <c r="Y1104" s="3"/>
      <c r="Z1104" s="3"/>
      <c r="AA1104" s="7" t="s">
        <v>1577</v>
      </c>
      <c r="AB1104" s="8">
        <v>0</v>
      </c>
      <c r="AC1104" s="127" t="str">
        <f t="shared" si="73"/>
        <v>БПН</v>
      </c>
    </row>
    <row r="1105" spans="1:29" s="112" customFormat="1" ht="15.6" x14ac:dyDescent="0.3">
      <c r="A1105" s="29">
        <v>1102</v>
      </c>
      <c r="B1105" s="2" t="s">
        <v>27</v>
      </c>
      <c r="C1105" s="52" t="s">
        <v>28</v>
      </c>
      <c r="D1105" s="2"/>
      <c r="E1105" s="2"/>
      <c r="F1105" s="3" t="s">
        <v>9158</v>
      </c>
      <c r="G1105" s="3">
        <v>5000001040</v>
      </c>
      <c r="H1105" s="3" t="s">
        <v>719</v>
      </c>
      <c r="I1105" s="4" t="s">
        <v>9172</v>
      </c>
      <c r="J1105" s="3" t="s">
        <v>185</v>
      </c>
      <c r="K1105" s="5">
        <v>5</v>
      </c>
      <c r="L1105" s="5">
        <v>3781</v>
      </c>
      <c r="M1105" s="21">
        <f t="shared" si="72"/>
        <v>18905</v>
      </c>
      <c r="N1105" s="21">
        <f t="shared" si="71"/>
        <v>21173.600000000002</v>
      </c>
      <c r="O1105" s="3"/>
      <c r="P1105" s="3"/>
      <c r="Q1105" s="3"/>
      <c r="R1105" s="3"/>
      <c r="S1105" s="6"/>
      <c r="T1105" s="3"/>
      <c r="U1105" s="3"/>
      <c r="V1105" s="3"/>
      <c r="W1105" s="3"/>
      <c r="X1105" s="3"/>
      <c r="Y1105" s="3"/>
      <c r="Z1105" s="3"/>
      <c r="AA1105" s="7" t="s">
        <v>1577</v>
      </c>
      <c r="AB1105" s="8">
        <v>0</v>
      </c>
      <c r="AC1105" s="127" t="str">
        <f t="shared" si="73"/>
        <v>БПН</v>
      </c>
    </row>
    <row r="1106" spans="1:29" s="112" customFormat="1" ht="15.6" x14ac:dyDescent="0.3">
      <c r="A1106" s="29">
        <v>1103</v>
      </c>
      <c r="B1106" s="2" t="s">
        <v>27</v>
      </c>
      <c r="C1106" s="52" t="s">
        <v>28</v>
      </c>
      <c r="D1106" s="2"/>
      <c r="E1106" s="2"/>
      <c r="F1106" s="3" t="s">
        <v>9158</v>
      </c>
      <c r="G1106" s="3">
        <v>5000051539</v>
      </c>
      <c r="H1106" s="3" t="s">
        <v>719</v>
      </c>
      <c r="I1106" s="4" t="s">
        <v>9173</v>
      </c>
      <c r="J1106" s="3" t="s">
        <v>185</v>
      </c>
      <c r="K1106" s="5">
        <v>5</v>
      </c>
      <c r="L1106" s="5">
        <v>3781</v>
      </c>
      <c r="M1106" s="21">
        <f t="shared" si="72"/>
        <v>18905</v>
      </c>
      <c r="N1106" s="21">
        <f t="shared" si="71"/>
        <v>21173.600000000002</v>
      </c>
      <c r="O1106" s="3"/>
      <c r="P1106" s="3"/>
      <c r="Q1106" s="3"/>
      <c r="R1106" s="3"/>
      <c r="S1106" s="6"/>
      <c r="T1106" s="3"/>
      <c r="U1106" s="3"/>
      <c r="V1106" s="3"/>
      <c r="W1106" s="3"/>
      <c r="X1106" s="3"/>
      <c r="Y1106" s="3"/>
      <c r="Z1106" s="3"/>
      <c r="AA1106" s="7" t="s">
        <v>1577</v>
      </c>
      <c r="AB1106" s="8">
        <v>0</v>
      </c>
      <c r="AC1106" s="127" t="str">
        <f t="shared" si="73"/>
        <v>БПН</v>
      </c>
    </row>
    <row r="1107" spans="1:29" s="112" customFormat="1" ht="15.6" x14ac:dyDescent="0.3">
      <c r="A1107" s="29">
        <v>1104</v>
      </c>
      <c r="B1107" s="2" t="s">
        <v>27</v>
      </c>
      <c r="C1107" s="52" t="s">
        <v>28</v>
      </c>
      <c r="D1107" s="2"/>
      <c r="E1107" s="2"/>
      <c r="F1107" s="3" t="s">
        <v>9158</v>
      </c>
      <c r="G1107" s="3">
        <v>5000051543</v>
      </c>
      <c r="H1107" s="3" t="s">
        <v>719</v>
      </c>
      <c r="I1107" s="4" t="s">
        <v>9174</v>
      </c>
      <c r="J1107" s="3" t="s">
        <v>185</v>
      </c>
      <c r="K1107" s="5">
        <v>5</v>
      </c>
      <c r="L1107" s="5">
        <v>3781</v>
      </c>
      <c r="M1107" s="21">
        <f t="shared" si="72"/>
        <v>18905</v>
      </c>
      <c r="N1107" s="21">
        <f t="shared" si="71"/>
        <v>21173.600000000002</v>
      </c>
      <c r="O1107" s="3"/>
      <c r="P1107" s="3"/>
      <c r="Q1107" s="3"/>
      <c r="R1107" s="3"/>
      <c r="S1107" s="6"/>
      <c r="T1107" s="3"/>
      <c r="U1107" s="3"/>
      <c r="V1107" s="3"/>
      <c r="W1107" s="3"/>
      <c r="X1107" s="3"/>
      <c r="Y1107" s="3"/>
      <c r="Z1107" s="3"/>
      <c r="AA1107" s="7" t="s">
        <v>1577</v>
      </c>
      <c r="AB1107" s="8">
        <v>0</v>
      </c>
      <c r="AC1107" s="127" t="str">
        <f t="shared" si="73"/>
        <v>БПН</v>
      </c>
    </row>
    <row r="1108" spans="1:29" s="112" customFormat="1" ht="15.6" x14ac:dyDescent="0.3">
      <c r="A1108" s="29">
        <v>1105</v>
      </c>
      <c r="B1108" s="2" t="s">
        <v>27</v>
      </c>
      <c r="C1108" s="52" t="s">
        <v>28</v>
      </c>
      <c r="D1108" s="2"/>
      <c r="E1108" s="2"/>
      <c r="F1108" s="3" t="s">
        <v>9175</v>
      </c>
      <c r="G1108" s="3">
        <v>5000065444</v>
      </c>
      <c r="H1108" s="3" t="s">
        <v>719</v>
      </c>
      <c r="I1108" s="4" t="s">
        <v>9176</v>
      </c>
      <c r="J1108" s="3" t="s">
        <v>185</v>
      </c>
      <c r="K1108" s="5">
        <v>5</v>
      </c>
      <c r="L1108" s="5">
        <v>3641</v>
      </c>
      <c r="M1108" s="21">
        <f t="shared" si="72"/>
        <v>18205</v>
      </c>
      <c r="N1108" s="21">
        <f t="shared" si="71"/>
        <v>20389.600000000002</v>
      </c>
      <c r="O1108" s="3"/>
      <c r="P1108" s="3"/>
      <c r="Q1108" s="3"/>
      <c r="R1108" s="3"/>
      <c r="S1108" s="6"/>
      <c r="T1108" s="3"/>
      <c r="U1108" s="3"/>
      <c r="V1108" s="3"/>
      <c r="W1108" s="3"/>
      <c r="X1108" s="3"/>
      <c r="Y1108" s="3"/>
      <c r="Z1108" s="3"/>
      <c r="AA1108" s="7" t="s">
        <v>1577</v>
      </c>
      <c r="AB1108" s="8">
        <v>0</v>
      </c>
      <c r="AC1108" s="127" t="str">
        <f t="shared" si="73"/>
        <v>БПН</v>
      </c>
    </row>
    <row r="1109" spans="1:29" s="112" customFormat="1" ht="15.6" x14ac:dyDescent="0.3">
      <c r="A1109" s="29">
        <v>1106</v>
      </c>
      <c r="B1109" s="2" t="s">
        <v>27</v>
      </c>
      <c r="C1109" s="52" t="s">
        <v>28</v>
      </c>
      <c r="D1109" s="2"/>
      <c r="E1109" s="2"/>
      <c r="F1109" s="3" t="s">
        <v>9175</v>
      </c>
      <c r="G1109" s="3">
        <v>5000001037</v>
      </c>
      <c r="H1109" s="3" t="s">
        <v>719</v>
      </c>
      <c r="I1109" s="4" t="s">
        <v>9177</v>
      </c>
      <c r="J1109" s="3" t="s">
        <v>185</v>
      </c>
      <c r="K1109" s="5">
        <v>5</v>
      </c>
      <c r="L1109" s="5">
        <v>3641</v>
      </c>
      <c r="M1109" s="21">
        <f t="shared" si="72"/>
        <v>18205</v>
      </c>
      <c r="N1109" s="21">
        <f t="shared" si="71"/>
        <v>20389.600000000002</v>
      </c>
      <c r="O1109" s="3"/>
      <c r="P1109" s="3"/>
      <c r="Q1109" s="3"/>
      <c r="R1109" s="3"/>
      <c r="S1109" s="6"/>
      <c r="T1109" s="3"/>
      <c r="U1109" s="3"/>
      <c r="V1109" s="3"/>
      <c r="W1109" s="3"/>
      <c r="X1109" s="3"/>
      <c r="Y1109" s="3"/>
      <c r="Z1109" s="3"/>
      <c r="AA1109" s="7" t="s">
        <v>1577</v>
      </c>
      <c r="AB1109" s="8">
        <v>0</v>
      </c>
      <c r="AC1109" s="127" t="str">
        <f t="shared" si="73"/>
        <v>БПН</v>
      </c>
    </row>
    <row r="1110" spans="1:29" s="112" customFormat="1" ht="15.6" x14ac:dyDescent="0.3">
      <c r="A1110" s="29">
        <v>1107</v>
      </c>
      <c r="B1110" s="2" t="s">
        <v>27</v>
      </c>
      <c r="C1110" s="52" t="s">
        <v>28</v>
      </c>
      <c r="D1110" s="2"/>
      <c r="E1110" s="2"/>
      <c r="F1110" s="3" t="s">
        <v>9175</v>
      </c>
      <c r="G1110" s="3">
        <v>5000001037</v>
      </c>
      <c r="H1110" s="3" t="s">
        <v>719</v>
      </c>
      <c r="I1110" s="4" t="s">
        <v>9178</v>
      </c>
      <c r="J1110" s="3" t="s">
        <v>185</v>
      </c>
      <c r="K1110" s="5">
        <v>5</v>
      </c>
      <c r="L1110" s="5">
        <v>3641</v>
      </c>
      <c r="M1110" s="21">
        <f t="shared" si="72"/>
        <v>18205</v>
      </c>
      <c r="N1110" s="21">
        <f t="shared" si="71"/>
        <v>20389.600000000002</v>
      </c>
      <c r="O1110" s="3"/>
      <c r="P1110" s="3"/>
      <c r="Q1110" s="3"/>
      <c r="R1110" s="3"/>
      <c r="S1110" s="6"/>
      <c r="T1110" s="3"/>
      <c r="U1110" s="3"/>
      <c r="V1110" s="3"/>
      <c r="W1110" s="3"/>
      <c r="X1110" s="3"/>
      <c r="Y1110" s="3"/>
      <c r="Z1110" s="3"/>
      <c r="AA1110" s="7" t="s">
        <v>1577</v>
      </c>
      <c r="AB1110" s="8">
        <v>0</v>
      </c>
      <c r="AC1110" s="127" t="str">
        <f t="shared" si="73"/>
        <v>БПН</v>
      </c>
    </row>
    <row r="1111" spans="1:29" s="112" customFormat="1" ht="15.6" x14ac:dyDescent="0.3">
      <c r="A1111" s="29">
        <v>1108</v>
      </c>
      <c r="B1111" s="2" t="s">
        <v>27</v>
      </c>
      <c r="C1111" s="52" t="s">
        <v>28</v>
      </c>
      <c r="D1111" s="2"/>
      <c r="E1111" s="2"/>
      <c r="F1111" s="3" t="s">
        <v>9175</v>
      </c>
      <c r="G1111" s="3">
        <v>5000065444</v>
      </c>
      <c r="H1111" s="3" t="s">
        <v>719</v>
      </c>
      <c r="I1111" s="4" t="s">
        <v>9179</v>
      </c>
      <c r="J1111" s="3" t="s">
        <v>185</v>
      </c>
      <c r="K1111" s="5">
        <v>5</v>
      </c>
      <c r="L1111" s="5">
        <v>3641</v>
      </c>
      <c r="M1111" s="21">
        <f t="shared" si="72"/>
        <v>18205</v>
      </c>
      <c r="N1111" s="21">
        <f t="shared" si="71"/>
        <v>20389.600000000002</v>
      </c>
      <c r="O1111" s="3"/>
      <c r="P1111" s="3"/>
      <c r="Q1111" s="3"/>
      <c r="R1111" s="3"/>
      <c r="S1111" s="6"/>
      <c r="T1111" s="3"/>
      <c r="U1111" s="3"/>
      <c r="V1111" s="3"/>
      <c r="W1111" s="3"/>
      <c r="X1111" s="3"/>
      <c r="Y1111" s="3"/>
      <c r="Z1111" s="3"/>
      <c r="AA1111" s="7" t="s">
        <v>1577</v>
      </c>
      <c r="AB1111" s="8">
        <v>0</v>
      </c>
      <c r="AC1111" s="127" t="str">
        <f t="shared" si="73"/>
        <v>БПН</v>
      </c>
    </row>
    <row r="1112" spans="1:29" s="112" customFormat="1" ht="15.6" x14ac:dyDescent="0.3">
      <c r="A1112" s="29">
        <v>1109</v>
      </c>
      <c r="B1112" s="2" t="s">
        <v>27</v>
      </c>
      <c r="C1112" s="52" t="s">
        <v>28</v>
      </c>
      <c r="D1112" s="2"/>
      <c r="E1112" s="2"/>
      <c r="F1112" s="3" t="s">
        <v>9180</v>
      </c>
      <c r="G1112" s="3">
        <v>5000002578</v>
      </c>
      <c r="H1112" s="3" t="s">
        <v>44</v>
      </c>
      <c r="I1112" s="4" t="s">
        <v>9181</v>
      </c>
      <c r="J1112" s="3" t="s">
        <v>185</v>
      </c>
      <c r="K1112" s="5">
        <v>4</v>
      </c>
      <c r="L1112" s="5">
        <v>40240.800000000003</v>
      </c>
      <c r="M1112" s="21">
        <f t="shared" si="72"/>
        <v>160963.20000000001</v>
      </c>
      <c r="N1112" s="21">
        <f t="shared" si="71"/>
        <v>180278.78400000004</v>
      </c>
      <c r="O1112" s="3"/>
      <c r="P1112" s="3"/>
      <c r="Q1112" s="3"/>
      <c r="R1112" s="3"/>
      <c r="S1112" s="6"/>
      <c r="T1112" s="3"/>
      <c r="U1112" s="3"/>
      <c r="V1112" s="3"/>
      <c r="W1112" s="3"/>
      <c r="X1112" s="3"/>
      <c r="Y1112" s="3"/>
      <c r="Z1112" s="3"/>
      <c r="AA1112" s="7" t="s">
        <v>1577</v>
      </c>
      <c r="AB1112" s="8">
        <v>0</v>
      </c>
      <c r="AC1112" s="127" t="str">
        <f t="shared" si="73"/>
        <v>БПН</v>
      </c>
    </row>
    <row r="1113" spans="1:29" s="112" customFormat="1" ht="15.6" x14ac:dyDescent="0.3">
      <c r="A1113" s="29">
        <v>1110</v>
      </c>
      <c r="B1113" s="2" t="s">
        <v>27</v>
      </c>
      <c r="C1113" s="52" t="s">
        <v>28</v>
      </c>
      <c r="D1113" s="2"/>
      <c r="E1113" s="2"/>
      <c r="F1113" s="3" t="s">
        <v>9180</v>
      </c>
      <c r="G1113" s="3">
        <v>5000009552</v>
      </c>
      <c r="H1113" s="3" t="s">
        <v>44</v>
      </c>
      <c r="I1113" s="4" t="s">
        <v>9182</v>
      </c>
      <c r="J1113" s="3" t="s">
        <v>185</v>
      </c>
      <c r="K1113" s="5">
        <v>2</v>
      </c>
      <c r="L1113" s="5">
        <v>88000</v>
      </c>
      <c r="M1113" s="21">
        <f t="shared" si="72"/>
        <v>176000</v>
      </c>
      <c r="N1113" s="21">
        <f t="shared" si="71"/>
        <v>197120.00000000003</v>
      </c>
      <c r="O1113" s="3"/>
      <c r="P1113" s="3"/>
      <c r="Q1113" s="3"/>
      <c r="R1113" s="3"/>
      <c r="S1113" s="6"/>
      <c r="T1113" s="3"/>
      <c r="U1113" s="3"/>
      <c r="V1113" s="3"/>
      <c r="W1113" s="3"/>
      <c r="X1113" s="3"/>
      <c r="Y1113" s="3"/>
      <c r="Z1113" s="3"/>
      <c r="AA1113" s="7" t="s">
        <v>1577</v>
      </c>
      <c r="AB1113" s="8">
        <v>0</v>
      </c>
      <c r="AC1113" s="127" t="str">
        <f t="shared" si="73"/>
        <v>БПН</v>
      </c>
    </row>
    <row r="1114" spans="1:29" s="112" customFormat="1" ht="15.6" x14ac:dyDescent="0.3">
      <c r="A1114" s="29">
        <v>1111</v>
      </c>
      <c r="B1114" s="2" t="s">
        <v>27</v>
      </c>
      <c r="C1114" s="52" t="s">
        <v>28</v>
      </c>
      <c r="D1114" s="2"/>
      <c r="E1114" s="2"/>
      <c r="F1114" s="3" t="s">
        <v>9180</v>
      </c>
      <c r="G1114" s="3">
        <v>5000002130</v>
      </c>
      <c r="H1114" s="3" t="s">
        <v>34</v>
      </c>
      <c r="I1114" s="4" t="s">
        <v>9183</v>
      </c>
      <c r="J1114" s="3" t="s">
        <v>185</v>
      </c>
      <c r="K1114" s="5">
        <v>4</v>
      </c>
      <c r="L1114" s="5">
        <v>102316.61</v>
      </c>
      <c r="M1114" s="21">
        <f t="shared" si="72"/>
        <v>409266.44</v>
      </c>
      <c r="N1114" s="21">
        <f t="shared" si="71"/>
        <v>458378.41280000005</v>
      </c>
      <c r="O1114" s="3"/>
      <c r="P1114" s="3"/>
      <c r="Q1114" s="3"/>
      <c r="R1114" s="3"/>
      <c r="S1114" s="6"/>
      <c r="T1114" s="3"/>
      <c r="U1114" s="3"/>
      <c r="V1114" s="3"/>
      <c r="W1114" s="3"/>
      <c r="X1114" s="3"/>
      <c r="Y1114" s="3"/>
      <c r="Z1114" s="3"/>
      <c r="AA1114" s="7" t="s">
        <v>1577</v>
      </c>
      <c r="AB1114" s="8">
        <v>0</v>
      </c>
      <c r="AC1114" s="127" t="str">
        <f t="shared" si="73"/>
        <v>БПН</v>
      </c>
    </row>
    <row r="1115" spans="1:29" s="112" customFormat="1" ht="15.6" x14ac:dyDescent="0.3">
      <c r="A1115" s="29">
        <v>1112</v>
      </c>
      <c r="B1115" s="2" t="s">
        <v>27</v>
      </c>
      <c r="C1115" s="52" t="s">
        <v>28</v>
      </c>
      <c r="D1115" s="2"/>
      <c r="E1115" s="2"/>
      <c r="F1115" s="3" t="s">
        <v>653</v>
      </c>
      <c r="G1115" s="3">
        <v>5000031715</v>
      </c>
      <c r="H1115" s="3" t="s">
        <v>44</v>
      </c>
      <c r="I1115" s="4" t="s">
        <v>9184</v>
      </c>
      <c r="J1115" s="3" t="s">
        <v>185</v>
      </c>
      <c r="K1115" s="5">
        <v>2</v>
      </c>
      <c r="L1115" s="5">
        <v>302797.44</v>
      </c>
      <c r="M1115" s="21">
        <f t="shared" si="72"/>
        <v>605594.88</v>
      </c>
      <c r="N1115" s="21">
        <f t="shared" si="71"/>
        <v>678266.26560000004</v>
      </c>
      <c r="O1115" s="3"/>
      <c r="P1115" s="3"/>
      <c r="Q1115" s="3"/>
      <c r="R1115" s="3"/>
      <c r="S1115" s="6"/>
      <c r="T1115" s="3"/>
      <c r="U1115" s="3"/>
      <c r="V1115" s="3"/>
      <c r="W1115" s="3"/>
      <c r="X1115" s="3"/>
      <c r="Y1115" s="3"/>
      <c r="Z1115" s="3"/>
      <c r="AA1115" s="7" t="s">
        <v>1577</v>
      </c>
      <c r="AB1115" s="8">
        <v>0</v>
      </c>
      <c r="AC1115" s="127" t="str">
        <f t="shared" si="73"/>
        <v>БПН</v>
      </c>
    </row>
    <row r="1116" spans="1:29" s="112" customFormat="1" ht="15.6" x14ac:dyDescent="0.3">
      <c r="A1116" s="29">
        <v>1113</v>
      </c>
      <c r="B1116" s="2" t="s">
        <v>27</v>
      </c>
      <c r="C1116" s="52" t="s">
        <v>28</v>
      </c>
      <c r="D1116" s="2"/>
      <c r="E1116" s="2"/>
      <c r="F1116" s="3" t="s">
        <v>9185</v>
      </c>
      <c r="G1116" s="3">
        <v>5000036343</v>
      </c>
      <c r="H1116" s="3" t="s">
        <v>44</v>
      </c>
      <c r="I1116" s="4" t="s">
        <v>9186</v>
      </c>
      <c r="J1116" s="3" t="s">
        <v>185</v>
      </c>
      <c r="K1116" s="5">
        <v>1</v>
      </c>
      <c r="L1116" s="5">
        <v>58320</v>
      </c>
      <c r="M1116" s="21">
        <f t="shared" si="72"/>
        <v>58320</v>
      </c>
      <c r="N1116" s="21">
        <f t="shared" si="71"/>
        <v>65318.400000000009</v>
      </c>
      <c r="O1116" s="3"/>
      <c r="P1116" s="3"/>
      <c r="Q1116" s="3"/>
      <c r="R1116" s="3"/>
      <c r="S1116" s="6"/>
      <c r="T1116" s="3"/>
      <c r="U1116" s="3"/>
      <c r="V1116" s="3"/>
      <c r="W1116" s="3"/>
      <c r="X1116" s="3"/>
      <c r="Y1116" s="3"/>
      <c r="Z1116" s="3"/>
      <c r="AA1116" s="7" t="s">
        <v>1577</v>
      </c>
      <c r="AB1116" s="8">
        <v>0</v>
      </c>
      <c r="AC1116" s="127" t="str">
        <f t="shared" si="73"/>
        <v>БПН</v>
      </c>
    </row>
    <row r="1117" spans="1:29" s="112" customFormat="1" ht="15.6" x14ac:dyDescent="0.3">
      <c r="A1117" s="29">
        <v>1114</v>
      </c>
      <c r="B1117" s="2" t="s">
        <v>27</v>
      </c>
      <c r="C1117" s="52" t="s">
        <v>28</v>
      </c>
      <c r="D1117" s="2"/>
      <c r="E1117" s="2"/>
      <c r="F1117" s="3" t="s">
        <v>560</v>
      </c>
      <c r="G1117" s="3">
        <v>5000002117</v>
      </c>
      <c r="H1117" s="3" t="s">
        <v>44</v>
      </c>
      <c r="I1117" s="4" t="s">
        <v>9187</v>
      </c>
      <c r="J1117" s="3" t="s">
        <v>454</v>
      </c>
      <c r="K1117" s="5">
        <v>40</v>
      </c>
      <c r="L1117" s="5">
        <v>2246</v>
      </c>
      <c r="M1117" s="21">
        <f t="shared" si="72"/>
        <v>89840</v>
      </c>
      <c r="N1117" s="21">
        <f t="shared" si="71"/>
        <v>100620.8</v>
      </c>
      <c r="O1117" s="3"/>
      <c r="P1117" s="3"/>
      <c r="Q1117" s="3"/>
      <c r="R1117" s="3"/>
      <c r="S1117" s="6"/>
      <c r="T1117" s="3"/>
      <c r="U1117" s="3"/>
      <c r="V1117" s="3"/>
      <c r="W1117" s="3"/>
      <c r="X1117" s="3"/>
      <c r="Y1117" s="3"/>
      <c r="Z1117" s="3"/>
      <c r="AA1117" s="7" t="s">
        <v>1577</v>
      </c>
      <c r="AB1117" s="8">
        <v>0</v>
      </c>
      <c r="AC1117" s="127" t="str">
        <f t="shared" si="73"/>
        <v>БПН</v>
      </c>
    </row>
    <row r="1118" spans="1:29" s="112" customFormat="1" ht="15.6" x14ac:dyDescent="0.3">
      <c r="A1118" s="29">
        <v>1115</v>
      </c>
      <c r="B1118" s="2" t="s">
        <v>27</v>
      </c>
      <c r="C1118" s="52" t="s">
        <v>28</v>
      </c>
      <c r="D1118" s="2"/>
      <c r="E1118" s="2"/>
      <c r="F1118" s="3" t="s">
        <v>826</v>
      </c>
      <c r="G1118" s="3">
        <v>5000010735</v>
      </c>
      <c r="H1118" s="3" t="s">
        <v>44</v>
      </c>
      <c r="I1118" s="4" t="s">
        <v>9188</v>
      </c>
      <c r="J1118" s="3" t="s">
        <v>185</v>
      </c>
      <c r="K1118" s="5">
        <v>10</v>
      </c>
      <c r="L1118" s="5">
        <v>5320.01</v>
      </c>
      <c r="M1118" s="21">
        <f t="shared" si="72"/>
        <v>53200.100000000006</v>
      </c>
      <c r="N1118" s="21">
        <f t="shared" si="71"/>
        <v>59584.112000000016</v>
      </c>
      <c r="O1118" s="3"/>
      <c r="P1118" s="3"/>
      <c r="Q1118" s="3"/>
      <c r="R1118" s="3"/>
      <c r="S1118" s="6"/>
      <c r="T1118" s="3"/>
      <c r="U1118" s="3"/>
      <c r="V1118" s="3"/>
      <c r="W1118" s="3"/>
      <c r="X1118" s="3"/>
      <c r="Y1118" s="3"/>
      <c r="Z1118" s="3"/>
      <c r="AA1118" s="7" t="s">
        <v>1577</v>
      </c>
      <c r="AB1118" s="8">
        <v>0</v>
      </c>
      <c r="AC1118" s="127" t="str">
        <f t="shared" si="73"/>
        <v>БПН</v>
      </c>
    </row>
    <row r="1119" spans="1:29" s="112" customFormat="1" ht="15.6" x14ac:dyDescent="0.3">
      <c r="A1119" s="29">
        <v>1116</v>
      </c>
      <c r="B1119" s="2" t="s">
        <v>27</v>
      </c>
      <c r="C1119" s="52" t="s">
        <v>28</v>
      </c>
      <c r="D1119" s="2"/>
      <c r="E1119" s="2"/>
      <c r="F1119" s="3" t="s">
        <v>9189</v>
      </c>
      <c r="G1119" s="3">
        <v>5000010733</v>
      </c>
      <c r="H1119" s="3" t="s">
        <v>44</v>
      </c>
      <c r="I1119" s="4" t="s">
        <v>9190</v>
      </c>
      <c r="J1119" s="3" t="s">
        <v>185</v>
      </c>
      <c r="K1119" s="5">
        <v>20</v>
      </c>
      <c r="L1119" s="5">
        <v>7991.0399999999991</v>
      </c>
      <c r="M1119" s="21">
        <f t="shared" si="72"/>
        <v>159820.79999999999</v>
      </c>
      <c r="N1119" s="21">
        <f t="shared" si="71"/>
        <v>178999.296</v>
      </c>
      <c r="O1119" s="3"/>
      <c r="P1119" s="3"/>
      <c r="Q1119" s="3"/>
      <c r="R1119" s="3"/>
      <c r="S1119" s="6"/>
      <c r="T1119" s="3"/>
      <c r="U1119" s="3"/>
      <c r="V1119" s="3"/>
      <c r="W1119" s="3"/>
      <c r="X1119" s="3"/>
      <c r="Y1119" s="3"/>
      <c r="Z1119" s="3"/>
      <c r="AA1119" s="7" t="s">
        <v>1577</v>
      </c>
      <c r="AB1119" s="8">
        <v>0</v>
      </c>
      <c r="AC1119" s="127" t="str">
        <f t="shared" si="73"/>
        <v>БПН</v>
      </c>
    </row>
    <row r="1120" spans="1:29" s="112" customFormat="1" ht="15.6" x14ac:dyDescent="0.3">
      <c r="A1120" s="29">
        <v>1117</v>
      </c>
      <c r="B1120" s="2" t="s">
        <v>27</v>
      </c>
      <c r="C1120" s="52" t="s">
        <v>28</v>
      </c>
      <c r="D1120" s="2"/>
      <c r="E1120" s="2"/>
      <c r="F1120" s="3" t="s">
        <v>9191</v>
      </c>
      <c r="G1120" s="3">
        <v>5000013933</v>
      </c>
      <c r="H1120" s="3" t="s">
        <v>44</v>
      </c>
      <c r="I1120" s="4" t="s">
        <v>9192</v>
      </c>
      <c r="J1120" s="3" t="s">
        <v>185</v>
      </c>
      <c r="K1120" s="5">
        <v>10</v>
      </c>
      <c r="L1120" s="5">
        <v>17802.330000000002</v>
      </c>
      <c r="M1120" s="21">
        <f t="shared" si="72"/>
        <v>178023.30000000002</v>
      </c>
      <c r="N1120" s="21">
        <f t="shared" si="71"/>
        <v>199386.09600000005</v>
      </c>
      <c r="O1120" s="3"/>
      <c r="P1120" s="3"/>
      <c r="Q1120" s="3"/>
      <c r="R1120" s="3"/>
      <c r="S1120" s="6"/>
      <c r="T1120" s="3"/>
      <c r="U1120" s="3"/>
      <c r="V1120" s="3"/>
      <c r="W1120" s="3"/>
      <c r="X1120" s="3"/>
      <c r="Y1120" s="3"/>
      <c r="Z1120" s="3"/>
      <c r="AA1120" s="7" t="s">
        <v>1577</v>
      </c>
      <c r="AB1120" s="8">
        <v>0</v>
      </c>
      <c r="AC1120" s="127" t="str">
        <f t="shared" si="73"/>
        <v>БПН</v>
      </c>
    </row>
    <row r="1121" spans="1:29" s="112" customFormat="1" ht="31.2" x14ac:dyDescent="0.3">
      <c r="A1121" s="29">
        <v>1118</v>
      </c>
      <c r="B1121" s="2" t="s">
        <v>27</v>
      </c>
      <c r="C1121" s="52" t="s">
        <v>28</v>
      </c>
      <c r="D1121" s="2"/>
      <c r="E1121" s="2"/>
      <c r="F1121" s="3" t="s">
        <v>832</v>
      </c>
      <c r="G1121" s="3">
        <v>5000010549</v>
      </c>
      <c r="H1121" s="3" t="s">
        <v>44</v>
      </c>
      <c r="I1121" s="4" t="s">
        <v>9193</v>
      </c>
      <c r="J1121" s="3" t="s">
        <v>185</v>
      </c>
      <c r="K1121" s="5">
        <v>4</v>
      </c>
      <c r="L1121" s="5">
        <v>172160.64000000001</v>
      </c>
      <c r="M1121" s="21">
        <f t="shared" si="72"/>
        <v>688642.56000000006</v>
      </c>
      <c r="N1121" s="21">
        <f t="shared" si="71"/>
        <v>771279.66720000014</v>
      </c>
      <c r="O1121" s="3"/>
      <c r="P1121" s="3"/>
      <c r="Q1121" s="3"/>
      <c r="R1121" s="3"/>
      <c r="S1121" s="6"/>
      <c r="T1121" s="3"/>
      <c r="U1121" s="3"/>
      <c r="V1121" s="3"/>
      <c r="W1121" s="3"/>
      <c r="X1121" s="3"/>
      <c r="Y1121" s="3"/>
      <c r="Z1121" s="3"/>
      <c r="AA1121" s="7" t="s">
        <v>1577</v>
      </c>
      <c r="AB1121" s="8">
        <v>0</v>
      </c>
      <c r="AC1121" s="127" t="str">
        <f t="shared" si="73"/>
        <v>БПН</v>
      </c>
    </row>
    <row r="1122" spans="1:29" s="112" customFormat="1" ht="15.6" x14ac:dyDescent="0.3">
      <c r="A1122" s="29">
        <v>1119</v>
      </c>
      <c r="B1122" s="2" t="s">
        <v>27</v>
      </c>
      <c r="C1122" s="52" t="s">
        <v>28</v>
      </c>
      <c r="D1122" s="2"/>
      <c r="E1122" s="2"/>
      <c r="F1122" s="3" t="s">
        <v>689</v>
      </c>
      <c r="G1122" s="3">
        <v>5000009185</v>
      </c>
      <c r="H1122" s="3" t="s">
        <v>44</v>
      </c>
      <c r="I1122" s="4" t="s">
        <v>9194</v>
      </c>
      <c r="J1122" s="3" t="s">
        <v>185</v>
      </c>
      <c r="K1122" s="5">
        <v>5</v>
      </c>
      <c r="L1122" s="5">
        <v>69984</v>
      </c>
      <c r="M1122" s="21">
        <f t="shared" si="72"/>
        <v>349920</v>
      </c>
      <c r="N1122" s="21">
        <f t="shared" si="71"/>
        <v>391910.40000000002</v>
      </c>
      <c r="O1122" s="3"/>
      <c r="P1122" s="3"/>
      <c r="Q1122" s="3"/>
      <c r="R1122" s="3"/>
      <c r="S1122" s="6"/>
      <c r="T1122" s="3"/>
      <c r="U1122" s="3"/>
      <c r="V1122" s="3"/>
      <c r="W1122" s="3"/>
      <c r="X1122" s="3"/>
      <c r="Y1122" s="3"/>
      <c r="Z1122" s="3"/>
      <c r="AA1122" s="7" t="s">
        <v>1577</v>
      </c>
      <c r="AB1122" s="8">
        <v>0</v>
      </c>
      <c r="AC1122" s="127" t="str">
        <f t="shared" si="73"/>
        <v>БПН</v>
      </c>
    </row>
    <row r="1123" spans="1:29" s="112" customFormat="1" ht="15.6" x14ac:dyDescent="0.3">
      <c r="A1123" s="29">
        <v>1120</v>
      </c>
      <c r="B1123" s="2" t="s">
        <v>27</v>
      </c>
      <c r="C1123" s="52" t="s">
        <v>28</v>
      </c>
      <c r="D1123" s="2"/>
      <c r="E1123" s="2"/>
      <c r="F1123" s="3" t="s">
        <v>566</v>
      </c>
      <c r="G1123" s="3">
        <v>5000012664</v>
      </c>
      <c r="H1123" s="3" t="s">
        <v>44</v>
      </c>
      <c r="I1123" s="4" t="s">
        <v>9195</v>
      </c>
      <c r="J1123" s="3" t="s">
        <v>185</v>
      </c>
      <c r="K1123" s="5">
        <v>2.5</v>
      </c>
      <c r="L1123" s="5">
        <v>104976</v>
      </c>
      <c r="M1123" s="21">
        <f t="shared" si="72"/>
        <v>262440</v>
      </c>
      <c r="N1123" s="21">
        <f t="shared" si="71"/>
        <v>293932.80000000005</v>
      </c>
      <c r="O1123" s="3"/>
      <c r="P1123" s="3"/>
      <c r="Q1123" s="3"/>
      <c r="R1123" s="3"/>
      <c r="S1123" s="6"/>
      <c r="T1123" s="3"/>
      <c r="U1123" s="3"/>
      <c r="V1123" s="3"/>
      <c r="W1123" s="3"/>
      <c r="X1123" s="3"/>
      <c r="Y1123" s="3"/>
      <c r="Z1123" s="3"/>
      <c r="AA1123" s="7" t="s">
        <v>1577</v>
      </c>
      <c r="AB1123" s="8">
        <v>0</v>
      </c>
      <c r="AC1123" s="127" t="str">
        <f t="shared" si="73"/>
        <v>БПН</v>
      </c>
    </row>
    <row r="1124" spans="1:29" s="112" customFormat="1" ht="15.6" x14ac:dyDescent="0.3">
      <c r="A1124" s="29">
        <v>1121</v>
      </c>
      <c r="B1124" s="2" t="s">
        <v>27</v>
      </c>
      <c r="C1124" s="52" t="s">
        <v>28</v>
      </c>
      <c r="D1124" s="2"/>
      <c r="E1124" s="2"/>
      <c r="F1124" s="3" t="s">
        <v>9196</v>
      </c>
      <c r="G1124" s="3">
        <v>5000008727</v>
      </c>
      <c r="H1124" s="3" t="s">
        <v>44</v>
      </c>
      <c r="I1124" s="4" t="s">
        <v>9197</v>
      </c>
      <c r="J1124" s="3" t="s">
        <v>185</v>
      </c>
      <c r="K1124" s="5">
        <v>80</v>
      </c>
      <c r="L1124" s="5">
        <v>2414.4499999999998</v>
      </c>
      <c r="M1124" s="21">
        <f t="shared" si="72"/>
        <v>193156</v>
      </c>
      <c r="N1124" s="21">
        <f t="shared" si="71"/>
        <v>216334.72000000003</v>
      </c>
      <c r="O1124" s="3"/>
      <c r="P1124" s="3"/>
      <c r="Q1124" s="3"/>
      <c r="R1124" s="3"/>
      <c r="S1124" s="6"/>
      <c r="T1124" s="3"/>
      <c r="U1124" s="3"/>
      <c r="V1124" s="3"/>
      <c r="W1124" s="3"/>
      <c r="X1124" s="3"/>
      <c r="Y1124" s="3"/>
      <c r="Z1124" s="3"/>
      <c r="AA1124" s="7" t="s">
        <v>1577</v>
      </c>
      <c r="AB1124" s="8">
        <v>0</v>
      </c>
      <c r="AC1124" s="127" t="str">
        <f t="shared" si="73"/>
        <v>БПН</v>
      </c>
    </row>
    <row r="1125" spans="1:29" s="112" customFormat="1" ht="15.6" x14ac:dyDescent="0.3">
      <c r="A1125" s="29">
        <v>1122</v>
      </c>
      <c r="B1125" s="2" t="s">
        <v>27</v>
      </c>
      <c r="C1125" s="52" t="s">
        <v>28</v>
      </c>
      <c r="D1125" s="2"/>
      <c r="E1125" s="2"/>
      <c r="F1125" s="3" t="s">
        <v>9198</v>
      </c>
      <c r="G1125" s="3">
        <v>5000012698</v>
      </c>
      <c r="H1125" s="3" t="s">
        <v>44</v>
      </c>
      <c r="I1125" s="4" t="s">
        <v>9199</v>
      </c>
      <c r="J1125" s="3" t="s">
        <v>9200</v>
      </c>
      <c r="K1125" s="5">
        <v>2</v>
      </c>
      <c r="L1125" s="5">
        <v>69984</v>
      </c>
      <c r="M1125" s="21">
        <f t="shared" si="72"/>
        <v>139968</v>
      </c>
      <c r="N1125" s="21">
        <f t="shared" si="71"/>
        <v>156764.16</v>
      </c>
      <c r="O1125" s="3"/>
      <c r="P1125" s="3"/>
      <c r="Q1125" s="3"/>
      <c r="R1125" s="3"/>
      <c r="S1125" s="6"/>
      <c r="T1125" s="3"/>
      <c r="U1125" s="3"/>
      <c r="V1125" s="3"/>
      <c r="W1125" s="3"/>
      <c r="X1125" s="3"/>
      <c r="Y1125" s="3"/>
      <c r="Z1125" s="3"/>
      <c r="AA1125" s="7" t="s">
        <v>1577</v>
      </c>
      <c r="AB1125" s="8">
        <v>0</v>
      </c>
      <c r="AC1125" s="127" t="str">
        <f t="shared" si="73"/>
        <v>БПН</v>
      </c>
    </row>
    <row r="1126" spans="1:29" s="112" customFormat="1" ht="31.2" x14ac:dyDescent="0.3">
      <c r="A1126" s="29">
        <v>1123</v>
      </c>
      <c r="B1126" s="2" t="s">
        <v>27</v>
      </c>
      <c r="C1126" s="52" t="s">
        <v>28</v>
      </c>
      <c r="D1126" s="2"/>
      <c r="E1126" s="2"/>
      <c r="F1126" s="3" t="s">
        <v>9201</v>
      </c>
      <c r="G1126" s="3">
        <v>5000016100</v>
      </c>
      <c r="H1126" s="3" t="s">
        <v>44</v>
      </c>
      <c r="I1126" s="4" t="s">
        <v>9202</v>
      </c>
      <c r="J1126" s="3" t="s">
        <v>185</v>
      </c>
      <c r="K1126" s="5">
        <v>30</v>
      </c>
      <c r="L1126" s="5">
        <v>5650.04</v>
      </c>
      <c r="M1126" s="21">
        <f t="shared" si="72"/>
        <v>169501.2</v>
      </c>
      <c r="N1126" s="21">
        <f t="shared" si="71"/>
        <v>189841.34400000004</v>
      </c>
      <c r="O1126" s="3"/>
      <c r="P1126" s="3"/>
      <c r="Q1126" s="3"/>
      <c r="R1126" s="3"/>
      <c r="S1126" s="6"/>
      <c r="T1126" s="3"/>
      <c r="U1126" s="3"/>
      <c r="V1126" s="3"/>
      <c r="W1126" s="3"/>
      <c r="X1126" s="3"/>
      <c r="Y1126" s="3"/>
      <c r="Z1126" s="3"/>
      <c r="AA1126" s="7" t="s">
        <v>1577</v>
      </c>
      <c r="AB1126" s="8">
        <v>0</v>
      </c>
      <c r="AC1126" s="127" t="str">
        <f t="shared" si="73"/>
        <v>БПН</v>
      </c>
    </row>
    <row r="1127" spans="1:29" s="112" customFormat="1" ht="15.6" x14ac:dyDescent="0.3">
      <c r="A1127" s="29">
        <v>1124</v>
      </c>
      <c r="B1127" s="2" t="s">
        <v>27</v>
      </c>
      <c r="C1127" s="52" t="s">
        <v>28</v>
      </c>
      <c r="D1127" s="2"/>
      <c r="E1127" s="2"/>
      <c r="F1127" s="3" t="s">
        <v>9203</v>
      </c>
      <c r="G1127" s="3">
        <v>5000027755</v>
      </c>
      <c r="H1127" s="3" t="s">
        <v>34</v>
      </c>
      <c r="I1127" s="4" t="s">
        <v>9204</v>
      </c>
      <c r="J1127" s="3" t="s">
        <v>185</v>
      </c>
      <c r="K1127" s="5">
        <v>6</v>
      </c>
      <c r="L1127" s="5">
        <v>36741.599999999999</v>
      </c>
      <c r="M1127" s="21">
        <f t="shared" si="72"/>
        <v>220449.59999999998</v>
      </c>
      <c r="N1127" s="21">
        <f t="shared" si="71"/>
        <v>246903.552</v>
      </c>
      <c r="O1127" s="3"/>
      <c r="P1127" s="3"/>
      <c r="Q1127" s="3"/>
      <c r="R1127" s="3"/>
      <c r="S1127" s="6"/>
      <c r="T1127" s="3"/>
      <c r="U1127" s="3"/>
      <c r="V1127" s="3"/>
      <c r="W1127" s="3"/>
      <c r="X1127" s="3"/>
      <c r="Y1127" s="3"/>
      <c r="Z1127" s="3"/>
      <c r="AA1127" s="7" t="s">
        <v>1577</v>
      </c>
      <c r="AB1127" s="8">
        <v>0</v>
      </c>
      <c r="AC1127" s="127" t="str">
        <f t="shared" si="73"/>
        <v>БПН</v>
      </c>
    </row>
    <row r="1128" spans="1:29" s="112" customFormat="1" ht="31.2" x14ac:dyDescent="0.3">
      <c r="A1128" s="29">
        <v>1125</v>
      </c>
      <c r="B1128" s="2" t="s">
        <v>27</v>
      </c>
      <c r="C1128" s="52" t="s">
        <v>28</v>
      </c>
      <c r="D1128" s="2"/>
      <c r="E1128" s="2"/>
      <c r="F1128" s="3" t="s">
        <v>9205</v>
      </c>
      <c r="G1128" s="3">
        <v>5000031827</v>
      </c>
      <c r="H1128" s="3" t="s">
        <v>44</v>
      </c>
      <c r="I1128" s="4" t="s">
        <v>9206</v>
      </c>
      <c r="J1128" s="3" t="s">
        <v>185</v>
      </c>
      <c r="K1128" s="5">
        <v>20</v>
      </c>
      <c r="L1128" s="5">
        <v>1749.6</v>
      </c>
      <c r="M1128" s="21">
        <f t="shared" si="72"/>
        <v>34992</v>
      </c>
      <c r="N1128" s="21">
        <f t="shared" si="71"/>
        <v>39191.040000000001</v>
      </c>
      <c r="O1128" s="3"/>
      <c r="P1128" s="3"/>
      <c r="Q1128" s="3"/>
      <c r="R1128" s="3"/>
      <c r="S1128" s="6"/>
      <c r="T1128" s="3"/>
      <c r="U1128" s="3"/>
      <c r="V1128" s="3"/>
      <c r="W1128" s="3"/>
      <c r="X1128" s="3"/>
      <c r="Y1128" s="3"/>
      <c r="Z1128" s="3"/>
      <c r="AA1128" s="7" t="s">
        <v>1577</v>
      </c>
      <c r="AB1128" s="8">
        <v>0</v>
      </c>
      <c r="AC1128" s="127" t="str">
        <f t="shared" si="73"/>
        <v>БПН</v>
      </c>
    </row>
    <row r="1129" spans="1:29" s="112" customFormat="1" ht="31.2" x14ac:dyDescent="0.3">
      <c r="A1129" s="29">
        <v>1126</v>
      </c>
      <c r="B1129" s="2" t="s">
        <v>27</v>
      </c>
      <c r="C1129" s="52" t="s">
        <v>28</v>
      </c>
      <c r="D1129" s="2"/>
      <c r="E1129" s="2"/>
      <c r="F1129" s="3" t="s">
        <v>9205</v>
      </c>
      <c r="G1129" s="3">
        <v>5000030114</v>
      </c>
      <c r="H1129" s="3" t="s">
        <v>44</v>
      </c>
      <c r="I1129" s="4" t="s">
        <v>9207</v>
      </c>
      <c r="J1129" s="3" t="s">
        <v>185</v>
      </c>
      <c r="K1129" s="5">
        <v>30</v>
      </c>
      <c r="L1129" s="5">
        <v>1749.6</v>
      </c>
      <c r="M1129" s="21">
        <f t="shared" si="72"/>
        <v>52488</v>
      </c>
      <c r="N1129" s="21">
        <f t="shared" si="71"/>
        <v>58786.560000000005</v>
      </c>
      <c r="O1129" s="3"/>
      <c r="P1129" s="3"/>
      <c r="Q1129" s="3"/>
      <c r="R1129" s="3"/>
      <c r="S1129" s="6"/>
      <c r="T1129" s="3"/>
      <c r="U1129" s="3"/>
      <c r="V1129" s="3"/>
      <c r="W1129" s="3"/>
      <c r="X1129" s="3"/>
      <c r="Y1129" s="3"/>
      <c r="Z1129" s="3"/>
      <c r="AA1129" s="7" t="s">
        <v>1577</v>
      </c>
      <c r="AB1129" s="8">
        <v>0</v>
      </c>
      <c r="AC1129" s="127" t="str">
        <f t="shared" si="73"/>
        <v>БПН</v>
      </c>
    </row>
    <row r="1130" spans="1:29" s="112" customFormat="1" ht="15.6" x14ac:dyDescent="0.3">
      <c r="A1130" s="29">
        <v>1127</v>
      </c>
      <c r="B1130" s="2" t="s">
        <v>27</v>
      </c>
      <c r="C1130" s="52" t="s">
        <v>28</v>
      </c>
      <c r="D1130" s="2"/>
      <c r="E1130" s="2"/>
      <c r="F1130" s="3" t="s">
        <v>9205</v>
      </c>
      <c r="G1130" s="3">
        <v>5000031827</v>
      </c>
      <c r="H1130" s="3" t="s">
        <v>34</v>
      </c>
      <c r="I1130" s="4" t="s">
        <v>9208</v>
      </c>
      <c r="J1130" s="3" t="s">
        <v>185</v>
      </c>
      <c r="K1130" s="5">
        <v>40</v>
      </c>
      <c r="L1130" s="5">
        <v>3732.4800000000005</v>
      </c>
      <c r="M1130" s="21">
        <f t="shared" si="72"/>
        <v>149299.20000000001</v>
      </c>
      <c r="N1130" s="21">
        <f t="shared" si="71"/>
        <v>167215.10400000002</v>
      </c>
      <c r="O1130" s="3"/>
      <c r="P1130" s="3"/>
      <c r="Q1130" s="3"/>
      <c r="R1130" s="3"/>
      <c r="S1130" s="6"/>
      <c r="T1130" s="3"/>
      <c r="U1130" s="3"/>
      <c r="V1130" s="3"/>
      <c r="W1130" s="3"/>
      <c r="X1130" s="3"/>
      <c r="Y1130" s="3"/>
      <c r="Z1130" s="3"/>
      <c r="AA1130" s="7" t="s">
        <v>1577</v>
      </c>
      <c r="AB1130" s="8">
        <v>0</v>
      </c>
      <c r="AC1130" s="127" t="str">
        <f t="shared" si="73"/>
        <v>БПН</v>
      </c>
    </row>
    <row r="1131" spans="1:29" s="112" customFormat="1" ht="31.2" x14ac:dyDescent="0.3">
      <c r="A1131" s="29">
        <v>1128</v>
      </c>
      <c r="B1131" s="2" t="s">
        <v>27</v>
      </c>
      <c r="C1131" s="52" t="s">
        <v>28</v>
      </c>
      <c r="D1131" s="2"/>
      <c r="E1131" s="2"/>
      <c r="F1131" s="3" t="s">
        <v>9205</v>
      </c>
      <c r="G1131" s="3">
        <v>5000031827</v>
      </c>
      <c r="H1131" s="3" t="s">
        <v>44</v>
      </c>
      <c r="I1131" s="4" t="s">
        <v>9209</v>
      </c>
      <c r="J1131" s="3" t="s">
        <v>185</v>
      </c>
      <c r="K1131" s="5">
        <v>20</v>
      </c>
      <c r="L1131" s="5">
        <v>2099.52</v>
      </c>
      <c r="M1131" s="21">
        <f t="shared" si="72"/>
        <v>41990.400000000001</v>
      </c>
      <c r="N1131" s="21">
        <f t="shared" si="71"/>
        <v>47029.248000000007</v>
      </c>
      <c r="O1131" s="3"/>
      <c r="P1131" s="3"/>
      <c r="Q1131" s="3"/>
      <c r="R1131" s="3"/>
      <c r="S1131" s="6"/>
      <c r="T1131" s="3"/>
      <c r="U1131" s="3"/>
      <c r="V1131" s="3"/>
      <c r="W1131" s="3"/>
      <c r="X1131" s="3"/>
      <c r="Y1131" s="3"/>
      <c r="Z1131" s="3"/>
      <c r="AA1131" s="7" t="s">
        <v>1577</v>
      </c>
      <c r="AB1131" s="8">
        <v>0</v>
      </c>
      <c r="AC1131" s="127" t="str">
        <f t="shared" si="73"/>
        <v>БПН</v>
      </c>
    </row>
    <row r="1132" spans="1:29" s="112" customFormat="1" ht="31.2" x14ac:dyDescent="0.3">
      <c r="A1132" s="29">
        <v>1129</v>
      </c>
      <c r="B1132" s="2" t="s">
        <v>27</v>
      </c>
      <c r="C1132" s="52" t="s">
        <v>28</v>
      </c>
      <c r="D1132" s="2"/>
      <c r="E1132" s="2"/>
      <c r="F1132" s="3" t="s">
        <v>668</v>
      </c>
      <c r="G1132" s="3">
        <v>5000000250</v>
      </c>
      <c r="H1132" s="3" t="s">
        <v>44</v>
      </c>
      <c r="I1132" s="4" t="s">
        <v>9210</v>
      </c>
      <c r="J1132" s="3" t="s">
        <v>185</v>
      </c>
      <c r="K1132" s="5">
        <v>30</v>
      </c>
      <c r="L1132" s="5">
        <v>2566.08</v>
      </c>
      <c r="M1132" s="21">
        <f t="shared" si="72"/>
        <v>76982.399999999994</v>
      </c>
      <c r="N1132" s="21">
        <f t="shared" si="71"/>
        <v>86220.288</v>
      </c>
      <c r="O1132" s="3"/>
      <c r="P1132" s="3"/>
      <c r="Q1132" s="3"/>
      <c r="R1132" s="3"/>
      <c r="S1132" s="6"/>
      <c r="T1132" s="3"/>
      <c r="U1132" s="3"/>
      <c r="V1132" s="3"/>
      <c r="W1132" s="3"/>
      <c r="X1132" s="3"/>
      <c r="Y1132" s="3"/>
      <c r="Z1132" s="3"/>
      <c r="AA1132" s="7" t="s">
        <v>1577</v>
      </c>
      <c r="AB1132" s="8">
        <v>0</v>
      </c>
      <c r="AC1132" s="127" t="str">
        <f t="shared" si="73"/>
        <v>БПН</v>
      </c>
    </row>
    <row r="1133" spans="1:29" s="112" customFormat="1" ht="15.6" x14ac:dyDescent="0.3">
      <c r="A1133" s="29">
        <v>1130</v>
      </c>
      <c r="B1133" s="2" t="s">
        <v>27</v>
      </c>
      <c r="C1133" s="52" t="s">
        <v>28</v>
      </c>
      <c r="D1133" s="2"/>
      <c r="E1133" s="2"/>
      <c r="F1133" s="3" t="s">
        <v>668</v>
      </c>
      <c r="G1133" s="3">
        <v>5000006333</v>
      </c>
      <c r="H1133" s="3" t="s">
        <v>44</v>
      </c>
      <c r="I1133" s="4" t="s">
        <v>9211</v>
      </c>
      <c r="J1133" s="3" t="s">
        <v>454</v>
      </c>
      <c r="K1133" s="5">
        <v>100</v>
      </c>
      <c r="L1133" s="5">
        <v>344.09</v>
      </c>
      <c r="M1133" s="21">
        <f t="shared" si="72"/>
        <v>34409</v>
      </c>
      <c r="N1133" s="21">
        <f t="shared" si="71"/>
        <v>38538.080000000002</v>
      </c>
      <c r="O1133" s="3"/>
      <c r="P1133" s="3"/>
      <c r="Q1133" s="3"/>
      <c r="R1133" s="3"/>
      <c r="S1133" s="6"/>
      <c r="T1133" s="3"/>
      <c r="U1133" s="3"/>
      <c r="V1133" s="3"/>
      <c r="W1133" s="3"/>
      <c r="X1133" s="3"/>
      <c r="Y1133" s="3"/>
      <c r="Z1133" s="3"/>
      <c r="AA1133" s="7" t="s">
        <v>1577</v>
      </c>
      <c r="AB1133" s="8">
        <v>0</v>
      </c>
      <c r="AC1133" s="127" t="str">
        <f t="shared" si="73"/>
        <v>БПН</v>
      </c>
    </row>
    <row r="1134" spans="1:29" s="112" customFormat="1" ht="15.6" x14ac:dyDescent="0.3">
      <c r="A1134" s="29">
        <v>1131</v>
      </c>
      <c r="B1134" s="2" t="s">
        <v>27</v>
      </c>
      <c r="C1134" s="52" t="s">
        <v>28</v>
      </c>
      <c r="D1134" s="2"/>
      <c r="E1134" s="2"/>
      <c r="F1134" s="3" t="s">
        <v>668</v>
      </c>
      <c r="G1134" s="3">
        <v>5000006333</v>
      </c>
      <c r="H1134" s="3" t="s">
        <v>44</v>
      </c>
      <c r="I1134" s="4" t="s">
        <v>9212</v>
      </c>
      <c r="J1134" s="3" t="s">
        <v>454</v>
      </c>
      <c r="K1134" s="5">
        <v>50</v>
      </c>
      <c r="L1134" s="5">
        <v>968.11</v>
      </c>
      <c r="M1134" s="21">
        <f t="shared" si="72"/>
        <v>48405.5</v>
      </c>
      <c r="N1134" s="21">
        <f t="shared" si="71"/>
        <v>54214.16</v>
      </c>
      <c r="O1134" s="3"/>
      <c r="P1134" s="3"/>
      <c r="Q1134" s="3"/>
      <c r="R1134" s="3"/>
      <c r="S1134" s="6"/>
      <c r="T1134" s="3"/>
      <c r="U1134" s="3"/>
      <c r="V1134" s="3"/>
      <c r="W1134" s="3"/>
      <c r="X1134" s="3"/>
      <c r="Y1134" s="3"/>
      <c r="Z1134" s="3"/>
      <c r="AA1134" s="7" t="s">
        <v>1577</v>
      </c>
      <c r="AB1134" s="8">
        <v>0</v>
      </c>
      <c r="AC1134" s="127" t="str">
        <f t="shared" si="73"/>
        <v>БПН</v>
      </c>
    </row>
    <row r="1135" spans="1:29" s="112" customFormat="1" ht="15.6" x14ac:dyDescent="0.3">
      <c r="A1135" s="29">
        <v>1132</v>
      </c>
      <c r="B1135" s="2" t="s">
        <v>27</v>
      </c>
      <c r="C1135" s="52" t="s">
        <v>28</v>
      </c>
      <c r="D1135" s="2"/>
      <c r="E1135" s="2"/>
      <c r="F1135" s="3" t="s">
        <v>878</v>
      </c>
      <c r="G1135" s="3">
        <v>5000000048</v>
      </c>
      <c r="H1135" s="3" t="s">
        <v>44</v>
      </c>
      <c r="I1135" s="4" t="s">
        <v>9213</v>
      </c>
      <c r="J1135" s="3" t="s">
        <v>454</v>
      </c>
      <c r="K1135" s="5">
        <v>50</v>
      </c>
      <c r="L1135" s="5">
        <v>676.51</v>
      </c>
      <c r="M1135" s="21">
        <f t="shared" si="72"/>
        <v>33825.5</v>
      </c>
      <c r="N1135" s="21">
        <f t="shared" si="71"/>
        <v>37884.560000000005</v>
      </c>
      <c r="O1135" s="3"/>
      <c r="P1135" s="3"/>
      <c r="Q1135" s="3"/>
      <c r="R1135" s="3"/>
      <c r="S1135" s="6"/>
      <c r="T1135" s="3"/>
      <c r="U1135" s="3"/>
      <c r="V1135" s="3"/>
      <c r="W1135" s="3"/>
      <c r="X1135" s="3"/>
      <c r="Y1135" s="3"/>
      <c r="Z1135" s="3"/>
      <c r="AA1135" s="7" t="s">
        <v>1577</v>
      </c>
      <c r="AB1135" s="8">
        <v>0</v>
      </c>
      <c r="AC1135" s="127" t="str">
        <f t="shared" si="73"/>
        <v>БПН</v>
      </c>
    </row>
    <row r="1136" spans="1:29" s="112" customFormat="1" ht="15.6" x14ac:dyDescent="0.3">
      <c r="A1136" s="29">
        <v>1133</v>
      </c>
      <c r="B1136" s="2" t="s">
        <v>27</v>
      </c>
      <c r="C1136" s="52" t="s">
        <v>28</v>
      </c>
      <c r="D1136" s="2"/>
      <c r="E1136" s="2"/>
      <c r="F1136" s="3" t="s">
        <v>668</v>
      </c>
      <c r="G1136" s="3">
        <v>5000006333</v>
      </c>
      <c r="H1136" s="3" t="s">
        <v>44</v>
      </c>
      <c r="I1136" s="4" t="s">
        <v>9214</v>
      </c>
      <c r="J1136" s="3" t="s">
        <v>454</v>
      </c>
      <c r="K1136" s="5">
        <v>10</v>
      </c>
      <c r="L1136" s="5">
        <v>7931.5200000000013</v>
      </c>
      <c r="M1136" s="21">
        <f t="shared" si="72"/>
        <v>79315.200000000012</v>
      </c>
      <c r="N1136" s="21">
        <f t="shared" si="71"/>
        <v>88833.024000000019</v>
      </c>
      <c r="O1136" s="3"/>
      <c r="P1136" s="3"/>
      <c r="Q1136" s="3"/>
      <c r="R1136" s="3"/>
      <c r="S1136" s="6"/>
      <c r="T1136" s="3"/>
      <c r="U1136" s="3"/>
      <c r="V1136" s="3"/>
      <c r="W1136" s="3"/>
      <c r="X1136" s="3"/>
      <c r="Y1136" s="3"/>
      <c r="Z1136" s="3"/>
      <c r="AA1136" s="7" t="s">
        <v>1577</v>
      </c>
      <c r="AB1136" s="8">
        <v>0</v>
      </c>
      <c r="AC1136" s="127" t="str">
        <f t="shared" si="73"/>
        <v>БПН</v>
      </c>
    </row>
    <row r="1137" spans="1:29" s="112" customFormat="1" ht="15.6" x14ac:dyDescent="0.3">
      <c r="A1137" s="29">
        <v>1134</v>
      </c>
      <c r="B1137" s="2" t="s">
        <v>27</v>
      </c>
      <c r="C1137" s="52" t="s">
        <v>28</v>
      </c>
      <c r="D1137" s="2"/>
      <c r="E1137" s="2"/>
      <c r="F1137" s="3" t="s">
        <v>9215</v>
      </c>
      <c r="G1137" s="3">
        <v>5000053730</v>
      </c>
      <c r="H1137" s="3" t="s">
        <v>44</v>
      </c>
      <c r="I1137" s="4" t="s">
        <v>9216</v>
      </c>
      <c r="J1137" s="3" t="s">
        <v>185</v>
      </c>
      <c r="K1137" s="5">
        <v>10</v>
      </c>
      <c r="L1137" s="5">
        <v>11880</v>
      </c>
      <c r="M1137" s="21">
        <f t="shared" si="72"/>
        <v>118800</v>
      </c>
      <c r="N1137" s="21">
        <f t="shared" si="71"/>
        <v>133056</v>
      </c>
      <c r="O1137" s="3"/>
      <c r="P1137" s="3"/>
      <c r="Q1137" s="3"/>
      <c r="R1137" s="3"/>
      <c r="S1137" s="6"/>
      <c r="T1137" s="3"/>
      <c r="U1137" s="3"/>
      <c r="V1137" s="3"/>
      <c r="W1137" s="3"/>
      <c r="X1137" s="3"/>
      <c r="Y1137" s="3"/>
      <c r="Z1137" s="3"/>
      <c r="AA1137" s="7" t="s">
        <v>1577</v>
      </c>
      <c r="AB1137" s="8">
        <v>0</v>
      </c>
      <c r="AC1137" s="127" t="str">
        <f t="shared" si="73"/>
        <v>БПН</v>
      </c>
    </row>
    <row r="1138" spans="1:29" s="112" customFormat="1" ht="15.6" x14ac:dyDescent="0.3">
      <c r="A1138" s="29">
        <v>1135</v>
      </c>
      <c r="B1138" s="2" t="s">
        <v>27</v>
      </c>
      <c r="C1138" s="52" t="s">
        <v>28</v>
      </c>
      <c r="D1138" s="2"/>
      <c r="E1138" s="2"/>
      <c r="F1138" s="3" t="s">
        <v>878</v>
      </c>
      <c r="G1138" s="3">
        <v>5000036211</v>
      </c>
      <c r="H1138" s="3" t="s">
        <v>44</v>
      </c>
      <c r="I1138" s="4" t="s">
        <v>9217</v>
      </c>
      <c r="J1138" s="3" t="s">
        <v>185</v>
      </c>
      <c r="K1138" s="5">
        <v>10</v>
      </c>
      <c r="L1138" s="5">
        <v>13413.6</v>
      </c>
      <c r="M1138" s="21">
        <f t="shared" si="72"/>
        <v>134136</v>
      </c>
      <c r="N1138" s="21">
        <f t="shared" si="71"/>
        <v>150232.32000000001</v>
      </c>
      <c r="O1138" s="3"/>
      <c r="P1138" s="3"/>
      <c r="Q1138" s="3"/>
      <c r="R1138" s="3"/>
      <c r="S1138" s="6"/>
      <c r="T1138" s="3"/>
      <c r="U1138" s="3"/>
      <c r="V1138" s="3"/>
      <c r="W1138" s="3"/>
      <c r="X1138" s="3"/>
      <c r="Y1138" s="3"/>
      <c r="Z1138" s="3"/>
      <c r="AA1138" s="7" t="s">
        <v>1577</v>
      </c>
      <c r="AB1138" s="8">
        <v>0</v>
      </c>
      <c r="AC1138" s="127" t="str">
        <f t="shared" si="73"/>
        <v>БПН</v>
      </c>
    </row>
    <row r="1139" spans="1:29" s="112" customFormat="1" ht="15.6" x14ac:dyDescent="0.3">
      <c r="A1139" s="29">
        <v>1136</v>
      </c>
      <c r="B1139" s="2" t="s">
        <v>27</v>
      </c>
      <c r="C1139" s="52" t="s">
        <v>28</v>
      </c>
      <c r="D1139" s="2"/>
      <c r="E1139" s="2"/>
      <c r="F1139" s="3" t="s">
        <v>687</v>
      </c>
      <c r="G1139" s="3">
        <v>5000000309</v>
      </c>
      <c r="H1139" s="3" t="s">
        <v>44</v>
      </c>
      <c r="I1139" s="4" t="s">
        <v>9218</v>
      </c>
      <c r="J1139" s="3" t="s">
        <v>185</v>
      </c>
      <c r="K1139" s="5">
        <v>2</v>
      </c>
      <c r="L1139" s="5">
        <v>75600</v>
      </c>
      <c r="M1139" s="21">
        <f t="shared" si="72"/>
        <v>151200</v>
      </c>
      <c r="N1139" s="21">
        <f t="shared" si="71"/>
        <v>169344.00000000003</v>
      </c>
      <c r="O1139" s="3"/>
      <c r="P1139" s="3"/>
      <c r="Q1139" s="3"/>
      <c r="R1139" s="3"/>
      <c r="S1139" s="6"/>
      <c r="T1139" s="3"/>
      <c r="U1139" s="3"/>
      <c r="V1139" s="3"/>
      <c r="W1139" s="3"/>
      <c r="X1139" s="3"/>
      <c r="Y1139" s="3"/>
      <c r="Z1139" s="3"/>
      <c r="AA1139" s="7" t="s">
        <v>1577</v>
      </c>
      <c r="AB1139" s="8">
        <v>0</v>
      </c>
      <c r="AC1139" s="127" t="str">
        <f t="shared" si="73"/>
        <v>БПН</v>
      </c>
    </row>
    <row r="1140" spans="1:29" s="112" customFormat="1" ht="15.6" x14ac:dyDescent="0.3">
      <c r="A1140" s="29">
        <v>1137</v>
      </c>
      <c r="B1140" s="2" t="s">
        <v>27</v>
      </c>
      <c r="C1140" s="52" t="s">
        <v>28</v>
      </c>
      <c r="D1140" s="2"/>
      <c r="E1140" s="2"/>
      <c r="F1140" s="3" t="s">
        <v>9219</v>
      </c>
      <c r="G1140" s="3">
        <v>5000014933</v>
      </c>
      <c r="H1140" s="3" t="s">
        <v>44</v>
      </c>
      <c r="I1140" s="4" t="s">
        <v>9220</v>
      </c>
      <c r="J1140" s="3" t="s">
        <v>185</v>
      </c>
      <c r="K1140" s="5">
        <v>2</v>
      </c>
      <c r="L1140" s="5">
        <v>64800</v>
      </c>
      <c r="M1140" s="21">
        <f t="shared" si="72"/>
        <v>129600</v>
      </c>
      <c r="N1140" s="21">
        <f t="shared" si="71"/>
        <v>145152</v>
      </c>
      <c r="O1140" s="3"/>
      <c r="P1140" s="3"/>
      <c r="Q1140" s="3"/>
      <c r="R1140" s="3"/>
      <c r="S1140" s="6"/>
      <c r="T1140" s="3"/>
      <c r="U1140" s="3"/>
      <c r="V1140" s="3"/>
      <c r="W1140" s="3"/>
      <c r="X1140" s="3"/>
      <c r="Y1140" s="3"/>
      <c r="Z1140" s="3"/>
      <c r="AA1140" s="7" t="s">
        <v>1577</v>
      </c>
      <c r="AB1140" s="8">
        <v>0</v>
      </c>
      <c r="AC1140" s="127" t="str">
        <f t="shared" si="73"/>
        <v>БПН</v>
      </c>
    </row>
    <row r="1141" spans="1:29" s="112" customFormat="1" ht="15.6" x14ac:dyDescent="0.3">
      <c r="A1141" s="29">
        <v>1138</v>
      </c>
      <c r="B1141" s="2" t="s">
        <v>27</v>
      </c>
      <c r="C1141" s="52" t="s">
        <v>28</v>
      </c>
      <c r="D1141" s="2"/>
      <c r="E1141" s="2"/>
      <c r="F1141" s="3" t="s">
        <v>9221</v>
      </c>
      <c r="G1141" s="3">
        <v>5000035261</v>
      </c>
      <c r="H1141" s="3" t="s">
        <v>44</v>
      </c>
      <c r="I1141" s="4" t="s">
        <v>9222</v>
      </c>
      <c r="J1141" s="3" t="s">
        <v>185</v>
      </c>
      <c r="K1141" s="5">
        <v>50</v>
      </c>
      <c r="L1141" s="5">
        <v>1620</v>
      </c>
      <c r="M1141" s="21">
        <f t="shared" si="72"/>
        <v>81000</v>
      </c>
      <c r="N1141" s="21">
        <f t="shared" si="71"/>
        <v>90720.000000000015</v>
      </c>
      <c r="O1141" s="3"/>
      <c r="P1141" s="3"/>
      <c r="Q1141" s="3"/>
      <c r="R1141" s="3"/>
      <c r="S1141" s="6"/>
      <c r="T1141" s="3"/>
      <c r="U1141" s="3"/>
      <c r="V1141" s="3"/>
      <c r="W1141" s="3"/>
      <c r="X1141" s="3"/>
      <c r="Y1141" s="3"/>
      <c r="Z1141" s="3"/>
      <c r="AA1141" s="7" t="s">
        <v>1577</v>
      </c>
      <c r="AB1141" s="8">
        <v>0</v>
      </c>
      <c r="AC1141" s="127" t="str">
        <f t="shared" si="73"/>
        <v>БПН</v>
      </c>
    </row>
    <row r="1142" spans="1:29" s="112" customFormat="1" ht="15.6" x14ac:dyDescent="0.3">
      <c r="A1142" s="29">
        <v>1139</v>
      </c>
      <c r="B1142" s="2" t="s">
        <v>27</v>
      </c>
      <c r="C1142" s="52" t="s">
        <v>28</v>
      </c>
      <c r="D1142" s="2"/>
      <c r="E1142" s="2"/>
      <c r="F1142" s="3" t="s">
        <v>9223</v>
      </c>
      <c r="G1142" s="3">
        <v>5000010618</v>
      </c>
      <c r="H1142" s="3" t="s">
        <v>44</v>
      </c>
      <c r="I1142" s="4" t="s">
        <v>9224</v>
      </c>
      <c r="J1142" s="3" t="s">
        <v>185</v>
      </c>
      <c r="K1142" s="5">
        <v>20</v>
      </c>
      <c r="L1142" s="5">
        <v>10218.83</v>
      </c>
      <c r="M1142" s="21">
        <f t="shared" si="72"/>
        <v>204376.6</v>
      </c>
      <c r="N1142" s="21">
        <f t="shared" si="71"/>
        <v>228901.79200000002</v>
      </c>
      <c r="O1142" s="3"/>
      <c r="P1142" s="3"/>
      <c r="Q1142" s="3"/>
      <c r="R1142" s="3"/>
      <c r="S1142" s="6"/>
      <c r="T1142" s="3"/>
      <c r="U1142" s="3"/>
      <c r="V1142" s="3"/>
      <c r="W1142" s="3"/>
      <c r="X1142" s="3"/>
      <c r="Y1142" s="3"/>
      <c r="Z1142" s="3"/>
      <c r="AA1142" s="7" t="s">
        <v>1577</v>
      </c>
      <c r="AB1142" s="8">
        <v>0</v>
      </c>
      <c r="AC1142" s="127" t="str">
        <f t="shared" si="73"/>
        <v>БПН</v>
      </c>
    </row>
    <row r="1143" spans="1:29" s="112" customFormat="1" ht="15.6" x14ac:dyDescent="0.3">
      <c r="A1143" s="29">
        <v>1140</v>
      </c>
      <c r="B1143" s="2" t="s">
        <v>27</v>
      </c>
      <c r="C1143" s="52" t="s">
        <v>28</v>
      </c>
      <c r="D1143" s="2"/>
      <c r="E1143" s="2"/>
      <c r="F1143" s="3" t="s">
        <v>883</v>
      </c>
      <c r="G1143" s="3">
        <v>5000035557</v>
      </c>
      <c r="H1143" s="3" t="s">
        <v>44</v>
      </c>
      <c r="I1143" s="4" t="s">
        <v>9225</v>
      </c>
      <c r="J1143" s="3" t="s">
        <v>185</v>
      </c>
      <c r="K1143" s="5">
        <v>100</v>
      </c>
      <c r="L1143" s="5">
        <v>3534</v>
      </c>
      <c r="M1143" s="21">
        <f t="shared" si="72"/>
        <v>353400</v>
      </c>
      <c r="N1143" s="21">
        <f t="shared" si="71"/>
        <v>395808.00000000006</v>
      </c>
      <c r="O1143" s="3"/>
      <c r="P1143" s="3"/>
      <c r="Q1143" s="3"/>
      <c r="R1143" s="3"/>
      <c r="S1143" s="6"/>
      <c r="T1143" s="3"/>
      <c r="U1143" s="3"/>
      <c r="V1143" s="3"/>
      <c r="W1143" s="3"/>
      <c r="X1143" s="3"/>
      <c r="Y1143" s="3"/>
      <c r="Z1143" s="3"/>
      <c r="AA1143" s="7" t="s">
        <v>1577</v>
      </c>
      <c r="AB1143" s="8">
        <v>0</v>
      </c>
      <c r="AC1143" s="127" t="str">
        <f t="shared" si="73"/>
        <v>БПН</v>
      </c>
    </row>
    <row r="1144" spans="1:29" s="112" customFormat="1" ht="15.6" x14ac:dyDescent="0.3">
      <c r="A1144" s="29">
        <v>1141</v>
      </c>
      <c r="B1144" s="2" t="s">
        <v>27</v>
      </c>
      <c r="C1144" s="52" t="s">
        <v>28</v>
      </c>
      <c r="D1144" s="2"/>
      <c r="E1144" s="2"/>
      <c r="F1144" s="3" t="s">
        <v>9226</v>
      </c>
      <c r="G1144" s="3">
        <v>5000000971</v>
      </c>
      <c r="H1144" s="3" t="s">
        <v>44</v>
      </c>
      <c r="I1144" s="4" t="s">
        <v>9227</v>
      </c>
      <c r="J1144" s="3" t="s">
        <v>185</v>
      </c>
      <c r="K1144" s="5">
        <v>15</v>
      </c>
      <c r="L1144" s="5">
        <v>19613.020000000004</v>
      </c>
      <c r="M1144" s="21">
        <f t="shared" si="72"/>
        <v>294195.30000000005</v>
      </c>
      <c r="N1144" s="21">
        <f t="shared" si="71"/>
        <v>329498.73600000009</v>
      </c>
      <c r="O1144" s="3"/>
      <c r="P1144" s="3"/>
      <c r="Q1144" s="3"/>
      <c r="R1144" s="3"/>
      <c r="S1144" s="6"/>
      <c r="T1144" s="3"/>
      <c r="U1144" s="3"/>
      <c r="V1144" s="3"/>
      <c r="W1144" s="3"/>
      <c r="X1144" s="3"/>
      <c r="Y1144" s="3"/>
      <c r="Z1144" s="3"/>
      <c r="AA1144" s="7" t="s">
        <v>1577</v>
      </c>
      <c r="AB1144" s="8">
        <v>0</v>
      </c>
      <c r="AC1144" s="127" t="str">
        <f t="shared" si="73"/>
        <v>БПН</v>
      </c>
    </row>
    <row r="1145" spans="1:29" s="112" customFormat="1" ht="15.6" x14ac:dyDescent="0.3">
      <c r="A1145" s="29">
        <v>1142</v>
      </c>
      <c r="B1145" s="2" t="s">
        <v>27</v>
      </c>
      <c r="C1145" s="52" t="s">
        <v>28</v>
      </c>
      <c r="D1145" s="2"/>
      <c r="E1145" s="2"/>
      <c r="F1145" s="3" t="s">
        <v>693</v>
      </c>
      <c r="G1145" s="3">
        <v>5000007961</v>
      </c>
      <c r="H1145" s="3" t="s">
        <v>44</v>
      </c>
      <c r="I1145" s="4" t="s">
        <v>9228</v>
      </c>
      <c r="J1145" s="3" t="s">
        <v>185</v>
      </c>
      <c r="K1145" s="5">
        <v>10</v>
      </c>
      <c r="L1145" s="5">
        <v>33818</v>
      </c>
      <c r="M1145" s="21">
        <f t="shared" si="72"/>
        <v>338180</v>
      </c>
      <c r="N1145" s="21">
        <f t="shared" si="71"/>
        <v>378761.60000000003</v>
      </c>
      <c r="O1145" s="3"/>
      <c r="P1145" s="3"/>
      <c r="Q1145" s="3"/>
      <c r="R1145" s="3"/>
      <c r="S1145" s="6"/>
      <c r="T1145" s="3"/>
      <c r="U1145" s="3"/>
      <c r="V1145" s="3"/>
      <c r="W1145" s="3"/>
      <c r="X1145" s="3"/>
      <c r="Y1145" s="3"/>
      <c r="Z1145" s="3"/>
      <c r="AA1145" s="7" t="s">
        <v>1577</v>
      </c>
      <c r="AB1145" s="8">
        <v>0</v>
      </c>
      <c r="AC1145" s="127" t="str">
        <f t="shared" si="73"/>
        <v>БПН</v>
      </c>
    </row>
    <row r="1146" spans="1:29" s="112" customFormat="1" ht="15.6" x14ac:dyDescent="0.3">
      <c r="A1146" s="29">
        <v>1143</v>
      </c>
      <c r="B1146" s="2" t="s">
        <v>27</v>
      </c>
      <c r="C1146" s="52" t="s">
        <v>28</v>
      </c>
      <c r="D1146" s="2"/>
      <c r="E1146" s="2"/>
      <c r="F1146" s="3" t="s">
        <v>693</v>
      </c>
      <c r="G1146" s="3">
        <v>5000003717</v>
      </c>
      <c r="H1146" s="3" t="s">
        <v>44</v>
      </c>
      <c r="I1146" s="4" t="s">
        <v>9229</v>
      </c>
      <c r="J1146" s="3" t="s">
        <v>185</v>
      </c>
      <c r="K1146" s="5">
        <v>2</v>
      </c>
      <c r="L1146" s="5">
        <v>33818</v>
      </c>
      <c r="M1146" s="21">
        <f t="shared" si="72"/>
        <v>67636</v>
      </c>
      <c r="N1146" s="21">
        <f t="shared" si="71"/>
        <v>75752.320000000007</v>
      </c>
      <c r="O1146" s="3"/>
      <c r="P1146" s="3"/>
      <c r="Q1146" s="3"/>
      <c r="R1146" s="3"/>
      <c r="S1146" s="6"/>
      <c r="T1146" s="3"/>
      <c r="U1146" s="3"/>
      <c r="V1146" s="3"/>
      <c r="W1146" s="3"/>
      <c r="X1146" s="3"/>
      <c r="Y1146" s="3"/>
      <c r="Z1146" s="3"/>
      <c r="AA1146" s="7" t="s">
        <v>1577</v>
      </c>
      <c r="AB1146" s="8">
        <v>0</v>
      </c>
      <c r="AC1146" s="127" t="str">
        <f t="shared" si="73"/>
        <v>БПН</v>
      </c>
    </row>
    <row r="1147" spans="1:29" s="112" customFormat="1" ht="15.6" x14ac:dyDescent="0.3">
      <c r="A1147" s="29">
        <v>1144</v>
      </c>
      <c r="B1147" s="2" t="s">
        <v>27</v>
      </c>
      <c r="C1147" s="52" t="s">
        <v>28</v>
      </c>
      <c r="D1147" s="2"/>
      <c r="E1147" s="2"/>
      <c r="F1147" s="3" t="s">
        <v>9230</v>
      </c>
      <c r="G1147" s="3">
        <v>5000031805</v>
      </c>
      <c r="H1147" s="3" t="s">
        <v>44</v>
      </c>
      <c r="I1147" s="4" t="s">
        <v>9231</v>
      </c>
      <c r="J1147" s="3" t="s">
        <v>454</v>
      </c>
      <c r="K1147" s="5">
        <v>200</v>
      </c>
      <c r="L1147" s="5">
        <v>1867.4</v>
      </c>
      <c r="M1147" s="21">
        <f t="shared" si="72"/>
        <v>373480</v>
      </c>
      <c r="N1147" s="21">
        <f t="shared" si="71"/>
        <v>418297.60000000003</v>
      </c>
      <c r="O1147" s="3"/>
      <c r="P1147" s="3"/>
      <c r="Q1147" s="3"/>
      <c r="R1147" s="3"/>
      <c r="S1147" s="6"/>
      <c r="T1147" s="3"/>
      <c r="U1147" s="3"/>
      <c r="V1147" s="3"/>
      <c r="W1147" s="3"/>
      <c r="X1147" s="3"/>
      <c r="Y1147" s="3"/>
      <c r="Z1147" s="3"/>
      <c r="AA1147" s="7" t="s">
        <v>1577</v>
      </c>
      <c r="AB1147" s="8">
        <v>0</v>
      </c>
      <c r="AC1147" s="127" t="str">
        <f t="shared" si="73"/>
        <v>БПН</v>
      </c>
    </row>
    <row r="1148" spans="1:29" s="112" customFormat="1" ht="15.6" x14ac:dyDescent="0.3">
      <c r="A1148" s="29">
        <v>1145</v>
      </c>
      <c r="B1148" s="2" t="s">
        <v>27</v>
      </c>
      <c r="C1148" s="52" t="s">
        <v>28</v>
      </c>
      <c r="D1148" s="2"/>
      <c r="E1148" s="2"/>
      <c r="F1148" s="3" t="s">
        <v>878</v>
      </c>
      <c r="G1148" s="3">
        <v>5000000048</v>
      </c>
      <c r="H1148" s="3" t="s">
        <v>44</v>
      </c>
      <c r="I1148" s="4" t="s">
        <v>9232</v>
      </c>
      <c r="J1148" s="3" t="s">
        <v>185</v>
      </c>
      <c r="K1148" s="5">
        <v>10</v>
      </c>
      <c r="L1148" s="5">
        <v>38705</v>
      </c>
      <c r="M1148" s="21">
        <f t="shared" si="72"/>
        <v>387050</v>
      </c>
      <c r="N1148" s="21">
        <f t="shared" ref="N1148:N1211" si="74">M1148*1.12</f>
        <v>433496.00000000006</v>
      </c>
      <c r="O1148" s="3"/>
      <c r="P1148" s="3"/>
      <c r="Q1148" s="3"/>
      <c r="R1148" s="3"/>
      <c r="S1148" s="6"/>
      <c r="T1148" s="3"/>
      <c r="U1148" s="3"/>
      <c r="V1148" s="3"/>
      <c r="W1148" s="3"/>
      <c r="X1148" s="3"/>
      <c r="Y1148" s="3"/>
      <c r="Z1148" s="3"/>
      <c r="AA1148" s="7" t="s">
        <v>1577</v>
      </c>
      <c r="AB1148" s="8">
        <v>0</v>
      </c>
      <c r="AC1148" s="127" t="str">
        <f t="shared" si="73"/>
        <v>БПН</v>
      </c>
    </row>
    <row r="1149" spans="1:29" s="112" customFormat="1" ht="15.6" x14ac:dyDescent="0.3">
      <c r="A1149" s="29">
        <v>1146</v>
      </c>
      <c r="B1149" s="2" t="s">
        <v>27</v>
      </c>
      <c r="C1149" s="52" t="s">
        <v>28</v>
      </c>
      <c r="D1149" s="2"/>
      <c r="E1149" s="2"/>
      <c r="F1149" s="3" t="s">
        <v>9233</v>
      </c>
      <c r="G1149" s="3">
        <v>5000002473</v>
      </c>
      <c r="H1149" s="3" t="s">
        <v>44</v>
      </c>
      <c r="I1149" s="4" t="s">
        <v>9234</v>
      </c>
      <c r="J1149" s="3" t="s">
        <v>233</v>
      </c>
      <c r="K1149" s="5">
        <v>10</v>
      </c>
      <c r="L1149" s="5">
        <v>1737</v>
      </c>
      <c r="M1149" s="21">
        <f t="shared" ref="M1149:M1212" si="75">K1149*L1149</f>
        <v>17370</v>
      </c>
      <c r="N1149" s="21">
        <f t="shared" si="74"/>
        <v>19454.400000000001</v>
      </c>
      <c r="O1149" s="3"/>
      <c r="P1149" s="3"/>
      <c r="Q1149" s="3"/>
      <c r="R1149" s="3"/>
      <c r="S1149" s="6"/>
      <c r="T1149" s="3"/>
      <c r="U1149" s="3"/>
      <c r="V1149" s="3"/>
      <c r="W1149" s="3"/>
      <c r="X1149" s="3"/>
      <c r="Y1149" s="3"/>
      <c r="Z1149" s="3"/>
      <c r="AA1149" s="7" t="s">
        <v>1577</v>
      </c>
      <c r="AB1149" s="8">
        <v>0</v>
      </c>
      <c r="AC1149" s="127" t="str">
        <f t="shared" si="73"/>
        <v>БПН</v>
      </c>
    </row>
    <row r="1150" spans="1:29" s="112" customFormat="1" ht="15.6" x14ac:dyDescent="0.3">
      <c r="A1150" s="29">
        <v>1147</v>
      </c>
      <c r="B1150" s="2" t="s">
        <v>27</v>
      </c>
      <c r="C1150" s="52" t="s">
        <v>28</v>
      </c>
      <c r="D1150" s="2"/>
      <c r="E1150" s="2"/>
      <c r="F1150" s="3" t="s">
        <v>693</v>
      </c>
      <c r="G1150" s="3">
        <v>5000000167</v>
      </c>
      <c r="H1150" s="3" t="s">
        <v>44</v>
      </c>
      <c r="I1150" s="4" t="s">
        <v>9235</v>
      </c>
      <c r="J1150" s="3" t="s">
        <v>185</v>
      </c>
      <c r="K1150" s="5">
        <v>5</v>
      </c>
      <c r="L1150" s="5">
        <v>33818</v>
      </c>
      <c r="M1150" s="21">
        <f t="shared" si="75"/>
        <v>169090</v>
      </c>
      <c r="N1150" s="21">
        <f t="shared" si="74"/>
        <v>189380.80000000002</v>
      </c>
      <c r="O1150" s="3"/>
      <c r="P1150" s="3"/>
      <c r="Q1150" s="3"/>
      <c r="R1150" s="3"/>
      <c r="S1150" s="6"/>
      <c r="T1150" s="3"/>
      <c r="U1150" s="3"/>
      <c r="V1150" s="3"/>
      <c r="W1150" s="3"/>
      <c r="X1150" s="3"/>
      <c r="Y1150" s="3"/>
      <c r="Z1150" s="3"/>
      <c r="AA1150" s="7" t="s">
        <v>1577</v>
      </c>
      <c r="AB1150" s="8">
        <v>0</v>
      </c>
      <c r="AC1150" s="127" t="str">
        <f t="shared" si="73"/>
        <v>БПН</v>
      </c>
    </row>
    <row r="1151" spans="1:29" s="112" customFormat="1" ht="15.6" x14ac:dyDescent="0.3">
      <c r="A1151" s="29">
        <v>1148</v>
      </c>
      <c r="B1151" s="2" t="s">
        <v>27</v>
      </c>
      <c r="C1151" s="52" t="s">
        <v>28</v>
      </c>
      <c r="D1151" s="2"/>
      <c r="E1151" s="2"/>
      <c r="F1151" s="3" t="s">
        <v>543</v>
      </c>
      <c r="G1151" s="3">
        <v>5000013952</v>
      </c>
      <c r="H1151" s="3" t="s">
        <v>44</v>
      </c>
      <c r="I1151" s="4" t="s">
        <v>9236</v>
      </c>
      <c r="J1151" s="3" t="s">
        <v>185</v>
      </c>
      <c r="K1151" s="5">
        <v>2</v>
      </c>
      <c r="L1151" s="5">
        <v>12659</v>
      </c>
      <c r="M1151" s="21">
        <f t="shared" si="75"/>
        <v>25318</v>
      </c>
      <c r="N1151" s="21">
        <f t="shared" si="74"/>
        <v>28356.160000000003</v>
      </c>
      <c r="O1151" s="3"/>
      <c r="P1151" s="3"/>
      <c r="Q1151" s="3"/>
      <c r="R1151" s="3"/>
      <c r="S1151" s="6"/>
      <c r="T1151" s="3"/>
      <c r="U1151" s="3"/>
      <c r="V1151" s="3"/>
      <c r="W1151" s="3"/>
      <c r="X1151" s="3"/>
      <c r="Y1151" s="3"/>
      <c r="Z1151" s="3"/>
      <c r="AA1151" s="7" t="s">
        <v>1577</v>
      </c>
      <c r="AB1151" s="8">
        <v>0</v>
      </c>
      <c r="AC1151" s="127" t="str">
        <f t="shared" si="73"/>
        <v>БПН</v>
      </c>
    </row>
    <row r="1152" spans="1:29" s="112" customFormat="1" ht="15.6" x14ac:dyDescent="0.3">
      <c r="A1152" s="29">
        <v>1149</v>
      </c>
      <c r="B1152" s="2" t="s">
        <v>27</v>
      </c>
      <c r="C1152" s="52" t="s">
        <v>28</v>
      </c>
      <c r="D1152" s="2"/>
      <c r="E1152" s="2"/>
      <c r="F1152" s="3" t="s">
        <v>9237</v>
      </c>
      <c r="G1152" s="3">
        <v>5000013223</v>
      </c>
      <c r="H1152" s="3" t="s">
        <v>44</v>
      </c>
      <c r="I1152" s="4" t="s">
        <v>9238</v>
      </c>
      <c r="J1152" s="3" t="s">
        <v>185</v>
      </c>
      <c r="K1152" s="5">
        <v>2</v>
      </c>
      <c r="L1152" s="5">
        <v>66876</v>
      </c>
      <c r="M1152" s="21">
        <f t="shared" si="75"/>
        <v>133752</v>
      </c>
      <c r="N1152" s="21">
        <f t="shared" si="74"/>
        <v>149802.24000000002</v>
      </c>
      <c r="O1152" s="3"/>
      <c r="P1152" s="3"/>
      <c r="Q1152" s="3"/>
      <c r="R1152" s="3"/>
      <c r="S1152" s="6"/>
      <c r="T1152" s="3"/>
      <c r="U1152" s="3"/>
      <c r="V1152" s="3"/>
      <c r="W1152" s="3"/>
      <c r="X1152" s="3"/>
      <c r="Y1152" s="3"/>
      <c r="Z1152" s="3"/>
      <c r="AA1152" s="7" t="s">
        <v>1577</v>
      </c>
      <c r="AB1152" s="8">
        <v>0</v>
      </c>
      <c r="AC1152" s="127" t="str">
        <f t="shared" si="73"/>
        <v>БПН</v>
      </c>
    </row>
    <row r="1153" spans="1:29" s="112" customFormat="1" ht="15.6" x14ac:dyDescent="0.3">
      <c r="A1153" s="29">
        <v>1150</v>
      </c>
      <c r="B1153" s="2" t="s">
        <v>27</v>
      </c>
      <c r="C1153" s="52" t="s">
        <v>28</v>
      </c>
      <c r="D1153" s="2"/>
      <c r="E1153" s="2"/>
      <c r="F1153" s="3" t="s">
        <v>9239</v>
      </c>
      <c r="G1153" s="3">
        <v>4000003211</v>
      </c>
      <c r="H1153" s="3" t="s">
        <v>44</v>
      </c>
      <c r="I1153" s="4" t="s">
        <v>9240</v>
      </c>
      <c r="J1153" s="3" t="s">
        <v>200</v>
      </c>
      <c r="K1153" s="5">
        <v>8</v>
      </c>
      <c r="L1153" s="5">
        <v>15358</v>
      </c>
      <c r="M1153" s="21">
        <f t="shared" si="75"/>
        <v>122864</v>
      </c>
      <c r="N1153" s="21">
        <f t="shared" si="74"/>
        <v>137607.68000000002</v>
      </c>
      <c r="O1153" s="3"/>
      <c r="P1153" s="3"/>
      <c r="Q1153" s="3"/>
      <c r="R1153" s="3"/>
      <c r="S1153" s="6"/>
      <c r="T1153" s="3"/>
      <c r="U1153" s="3"/>
      <c r="V1153" s="3"/>
      <c r="W1153" s="3"/>
      <c r="X1153" s="3"/>
      <c r="Y1153" s="3"/>
      <c r="Z1153" s="3"/>
      <c r="AA1153" s="7" t="s">
        <v>1577</v>
      </c>
      <c r="AB1153" s="8">
        <v>0</v>
      </c>
      <c r="AC1153" s="127" t="str">
        <f t="shared" si="73"/>
        <v>БПН</v>
      </c>
    </row>
    <row r="1154" spans="1:29" s="112" customFormat="1" ht="15.6" x14ac:dyDescent="0.3">
      <c r="A1154" s="29">
        <v>1151</v>
      </c>
      <c r="B1154" s="2" t="s">
        <v>27</v>
      </c>
      <c r="C1154" s="52" t="s">
        <v>28</v>
      </c>
      <c r="D1154" s="2"/>
      <c r="E1154" s="2"/>
      <c r="F1154" s="3" t="s">
        <v>9241</v>
      </c>
      <c r="G1154" s="3">
        <v>5000003926</v>
      </c>
      <c r="H1154" s="3" t="s">
        <v>44</v>
      </c>
      <c r="I1154" s="4" t="s">
        <v>9242</v>
      </c>
      <c r="J1154" s="3" t="s">
        <v>185</v>
      </c>
      <c r="K1154" s="5">
        <v>2</v>
      </c>
      <c r="L1154" s="5">
        <v>9036</v>
      </c>
      <c r="M1154" s="21">
        <f t="shared" si="75"/>
        <v>18072</v>
      </c>
      <c r="N1154" s="21">
        <f t="shared" si="74"/>
        <v>20240.640000000003</v>
      </c>
      <c r="O1154" s="3"/>
      <c r="P1154" s="3"/>
      <c r="Q1154" s="3"/>
      <c r="R1154" s="3"/>
      <c r="S1154" s="6"/>
      <c r="T1154" s="3"/>
      <c r="U1154" s="3"/>
      <c r="V1154" s="3"/>
      <c r="W1154" s="3"/>
      <c r="X1154" s="3"/>
      <c r="Y1154" s="3"/>
      <c r="Z1154" s="3"/>
      <c r="AA1154" s="7" t="s">
        <v>1577</v>
      </c>
      <c r="AB1154" s="8">
        <v>0</v>
      </c>
      <c r="AC1154" s="127" t="str">
        <f t="shared" si="73"/>
        <v>БПН</v>
      </c>
    </row>
    <row r="1155" spans="1:29" s="112" customFormat="1" ht="15.6" x14ac:dyDescent="0.3">
      <c r="A1155" s="29">
        <v>1152</v>
      </c>
      <c r="B1155" s="2" t="s">
        <v>27</v>
      </c>
      <c r="C1155" s="52" t="s">
        <v>28</v>
      </c>
      <c r="D1155" s="2"/>
      <c r="E1155" s="2"/>
      <c r="F1155" s="3" t="s">
        <v>9241</v>
      </c>
      <c r="G1155" s="3">
        <v>5000065384</v>
      </c>
      <c r="H1155" s="3" t="s">
        <v>44</v>
      </c>
      <c r="I1155" s="4" t="s">
        <v>9243</v>
      </c>
      <c r="J1155" s="3" t="s">
        <v>185</v>
      </c>
      <c r="K1155" s="5">
        <v>2</v>
      </c>
      <c r="L1155" s="5">
        <v>9036</v>
      </c>
      <c r="M1155" s="21">
        <f t="shared" si="75"/>
        <v>18072</v>
      </c>
      <c r="N1155" s="21">
        <f t="shared" si="74"/>
        <v>20240.640000000003</v>
      </c>
      <c r="O1155" s="3"/>
      <c r="P1155" s="3"/>
      <c r="Q1155" s="3"/>
      <c r="R1155" s="3"/>
      <c r="S1155" s="6"/>
      <c r="T1155" s="3"/>
      <c r="U1155" s="3"/>
      <c r="V1155" s="3"/>
      <c r="W1155" s="3"/>
      <c r="X1155" s="3"/>
      <c r="Y1155" s="3"/>
      <c r="Z1155" s="3"/>
      <c r="AA1155" s="7" t="s">
        <v>1577</v>
      </c>
      <c r="AB1155" s="8">
        <v>0</v>
      </c>
      <c r="AC1155" s="127" t="str">
        <f t="shared" ref="AC1155:AC1218" si="76">IF(M1155&gt;1966000,"ОК","БПН")</f>
        <v>БПН</v>
      </c>
    </row>
    <row r="1156" spans="1:29" s="112" customFormat="1" ht="15.6" x14ac:dyDescent="0.3">
      <c r="A1156" s="29">
        <v>1153</v>
      </c>
      <c r="B1156" s="2" t="s">
        <v>27</v>
      </c>
      <c r="C1156" s="52" t="s">
        <v>28</v>
      </c>
      <c r="D1156" s="2"/>
      <c r="E1156" s="2"/>
      <c r="F1156" s="3" t="s">
        <v>9244</v>
      </c>
      <c r="G1156" s="3">
        <v>5000002323</v>
      </c>
      <c r="H1156" s="3" t="s">
        <v>44</v>
      </c>
      <c r="I1156" s="4" t="s">
        <v>9245</v>
      </c>
      <c r="J1156" s="3" t="s">
        <v>9246</v>
      </c>
      <c r="K1156" s="5">
        <v>2</v>
      </c>
      <c r="L1156" s="5">
        <v>12667</v>
      </c>
      <c r="M1156" s="21">
        <f t="shared" si="75"/>
        <v>25334</v>
      </c>
      <c r="N1156" s="21">
        <f t="shared" si="74"/>
        <v>28374.080000000002</v>
      </c>
      <c r="O1156" s="3"/>
      <c r="P1156" s="3"/>
      <c r="Q1156" s="3"/>
      <c r="R1156" s="3"/>
      <c r="S1156" s="6"/>
      <c r="T1156" s="3"/>
      <c r="U1156" s="3"/>
      <c r="V1156" s="3"/>
      <c r="W1156" s="3"/>
      <c r="X1156" s="3"/>
      <c r="Y1156" s="3"/>
      <c r="Z1156" s="3"/>
      <c r="AA1156" s="7" t="s">
        <v>1577</v>
      </c>
      <c r="AB1156" s="8">
        <v>0</v>
      </c>
      <c r="AC1156" s="127" t="str">
        <f t="shared" si="76"/>
        <v>БПН</v>
      </c>
    </row>
    <row r="1157" spans="1:29" s="112" customFormat="1" ht="15.6" x14ac:dyDescent="0.3">
      <c r="A1157" s="29">
        <v>1154</v>
      </c>
      <c r="B1157" s="2" t="s">
        <v>27</v>
      </c>
      <c r="C1157" s="52" t="s">
        <v>28</v>
      </c>
      <c r="D1157" s="2"/>
      <c r="E1157" s="2"/>
      <c r="F1157" s="3" t="s">
        <v>9226</v>
      </c>
      <c r="G1157" s="3">
        <v>5000064013</v>
      </c>
      <c r="H1157" s="3" t="s">
        <v>44</v>
      </c>
      <c r="I1157" s="4" t="s">
        <v>9247</v>
      </c>
      <c r="J1157" s="3" t="s">
        <v>185</v>
      </c>
      <c r="K1157" s="5">
        <v>10</v>
      </c>
      <c r="L1157" s="5">
        <v>19613.02</v>
      </c>
      <c r="M1157" s="21">
        <f t="shared" si="75"/>
        <v>196130.2</v>
      </c>
      <c r="N1157" s="21">
        <f t="shared" si="74"/>
        <v>219665.82400000002</v>
      </c>
      <c r="O1157" s="3"/>
      <c r="P1157" s="3"/>
      <c r="Q1157" s="3"/>
      <c r="R1157" s="3"/>
      <c r="S1157" s="6"/>
      <c r="T1157" s="3"/>
      <c r="U1157" s="3"/>
      <c r="V1157" s="3"/>
      <c r="W1157" s="3"/>
      <c r="X1157" s="3"/>
      <c r="Y1157" s="3"/>
      <c r="Z1157" s="3"/>
      <c r="AA1157" s="7" t="s">
        <v>1577</v>
      </c>
      <c r="AB1157" s="8">
        <v>0</v>
      </c>
      <c r="AC1157" s="127" t="str">
        <f t="shared" si="76"/>
        <v>БПН</v>
      </c>
    </row>
    <row r="1158" spans="1:29" s="112" customFormat="1" ht="15.6" x14ac:dyDescent="0.3">
      <c r="A1158" s="29">
        <v>1155</v>
      </c>
      <c r="B1158" s="2" t="s">
        <v>27</v>
      </c>
      <c r="C1158" s="52" t="s">
        <v>28</v>
      </c>
      <c r="D1158" s="2"/>
      <c r="E1158" s="2"/>
      <c r="F1158" s="3" t="s">
        <v>9226</v>
      </c>
      <c r="G1158" s="3">
        <v>5000064014</v>
      </c>
      <c r="H1158" s="3" t="s">
        <v>44</v>
      </c>
      <c r="I1158" s="4" t="s">
        <v>9248</v>
      </c>
      <c r="J1158" s="3" t="s">
        <v>185</v>
      </c>
      <c r="K1158" s="5">
        <v>10</v>
      </c>
      <c r="L1158" s="5">
        <v>19613.16</v>
      </c>
      <c r="M1158" s="21">
        <f t="shared" si="75"/>
        <v>196131.6</v>
      </c>
      <c r="N1158" s="21">
        <f t="shared" si="74"/>
        <v>219667.39200000002</v>
      </c>
      <c r="O1158" s="3"/>
      <c r="P1158" s="3"/>
      <c r="Q1158" s="3"/>
      <c r="R1158" s="3"/>
      <c r="S1158" s="6"/>
      <c r="T1158" s="3"/>
      <c r="U1158" s="3"/>
      <c r="V1158" s="3"/>
      <c r="W1158" s="3"/>
      <c r="X1158" s="3"/>
      <c r="Y1158" s="3"/>
      <c r="Z1158" s="3"/>
      <c r="AA1158" s="7" t="s">
        <v>1577</v>
      </c>
      <c r="AB1158" s="8">
        <v>0</v>
      </c>
      <c r="AC1158" s="127" t="str">
        <f t="shared" si="76"/>
        <v>БПН</v>
      </c>
    </row>
    <row r="1159" spans="1:29" s="112" customFormat="1" ht="15.6" x14ac:dyDescent="0.3">
      <c r="A1159" s="29">
        <v>1156</v>
      </c>
      <c r="B1159" s="2" t="s">
        <v>27</v>
      </c>
      <c r="C1159" s="52" t="s">
        <v>28</v>
      </c>
      <c r="D1159" s="2"/>
      <c r="E1159" s="2"/>
      <c r="F1159" s="3" t="s">
        <v>9249</v>
      </c>
      <c r="G1159" s="3">
        <v>5000031197</v>
      </c>
      <c r="H1159" s="3" t="s">
        <v>44</v>
      </c>
      <c r="I1159" s="4" t="s">
        <v>9250</v>
      </c>
      <c r="J1159" s="3" t="s">
        <v>233</v>
      </c>
      <c r="K1159" s="5">
        <v>20</v>
      </c>
      <c r="L1159" s="5">
        <v>5660</v>
      </c>
      <c r="M1159" s="21">
        <f t="shared" si="75"/>
        <v>113200</v>
      </c>
      <c r="N1159" s="21">
        <f t="shared" si="74"/>
        <v>126784.00000000001</v>
      </c>
      <c r="O1159" s="3"/>
      <c r="P1159" s="3"/>
      <c r="Q1159" s="3"/>
      <c r="R1159" s="3"/>
      <c r="S1159" s="6"/>
      <c r="T1159" s="3"/>
      <c r="U1159" s="3"/>
      <c r="V1159" s="3"/>
      <c r="W1159" s="3"/>
      <c r="X1159" s="3"/>
      <c r="Y1159" s="3"/>
      <c r="Z1159" s="3"/>
      <c r="AA1159" s="7" t="s">
        <v>1577</v>
      </c>
      <c r="AB1159" s="8">
        <v>0</v>
      </c>
      <c r="AC1159" s="127" t="str">
        <f t="shared" si="76"/>
        <v>БПН</v>
      </c>
    </row>
    <row r="1160" spans="1:29" s="112" customFormat="1" ht="15.6" x14ac:dyDescent="0.3">
      <c r="A1160" s="29">
        <v>1157</v>
      </c>
      <c r="B1160" s="2" t="s">
        <v>27</v>
      </c>
      <c r="C1160" s="52" t="s">
        <v>28</v>
      </c>
      <c r="D1160" s="2"/>
      <c r="E1160" s="2"/>
      <c r="F1160" s="3" t="s">
        <v>9251</v>
      </c>
      <c r="G1160" s="3">
        <v>5000008694</v>
      </c>
      <c r="H1160" s="3" t="s">
        <v>44</v>
      </c>
      <c r="I1160" s="4" t="s">
        <v>9252</v>
      </c>
      <c r="J1160" s="3" t="s">
        <v>185</v>
      </c>
      <c r="K1160" s="5">
        <v>20</v>
      </c>
      <c r="L1160" s="5">
        <v>7348.32</v>
      </c>
      <c r="M1160" s="21">
        <f t="shared" si="75"/>
        <v>146966.39999999999</v>
      </c>
      <c r="N1160" s="21">
        <f t="shared" si="74"/>
        <v>164602.36800000002</v>
      </c>
      <c r="O1160" s="3"/>
      <c r="P1160" s="3"/>
      <c r="Q1160" s="3"/>
      <c r="R1160" s="3"/>
      <c r="S1160" s="6"/>
      <c r="T1160" s="3"/>
      <c r="U1160" s="3"/>
      <c r="V1160" s="3"/>
      <c r="W1160" s="3"/>
      <c r="X1160" s="3"/>
      <c r="Y1160" s="3"/>
      <c r="Z1160" s="3"/>
      <c r="AA1160" s="7" t="s">
        <v>1577</v>
      </c>
      <c r="AB1160" s="8">
        <v>0</v>
      </c>
      <c r="AC1160" s="127" t="str">
        <f t="shared" si="76"/>
        <v>БПН</v>
      </c>
    </row>
    <row r="1161" spans="1:29" s="112" customFormat="1" ht="15.6" x14ac:dyDescent="0.3">
      <c r="A1161" s="29">
        <v>1158</v>
      </c>
      <c r="B1161" s="2" t="s">
        <v>27</v>
      </c>
      <c r="C1161" s="52" t="s">
        <v>28</v>
      </c>
      <c r="D1161" s="2"/>
      <c r="E1161" s="2"/>
      <c r="F1161" s="3" t="s">
        <v>9253</v>
      </c>
      <c r="G1161" s="3">
        <v>5000000397</v>
      </c>
      <c r="H1161" s="3" t="s">
        <v>44</v>
      </c>
      <c r="I1161" s="4" t="s">
        <v>9254</v>
      </c>
      <c r="J1161" s="3" t="s">
        <v>185</v>
      </c>
      <c r="K1161" s="5">
        <v>20</v>
      </c>
      <c r="L1161" s="5">
        <v>54000</v>
      </c>
      <c r="M1161" s="21">
        <f t="shared" si="75"/>
        <v>1080000</v>
      </c>
      <c r="N1161" s="21">
        <f t="shared" si="74"/>
        <v>1209600</v>
      </c>
      <c r="O1161" s="3"/>
      <c r="P1161" s="3"/>
      <c r="Q1161" s="3"/>
      <c r="R1161" s="3"/>
      <c r="S1161" s="6"/>
      <c r="T1161" s="3"/>
      <c r="U1161" s="3"/>
      <c r="V1161" s="3"/>
      <c r="W1161" s="3"/>
      <c r="X1161" s="3"/>
      <c r="Y1161" s="3"/>
      <c r="Z1161" s="3"/>
      <c r="AA1161" s="7" t="s">
        <v>1577</v>
      </c>
      <c r="AB1161" s="8">
        <v>0</v>
      </c>
      <c r="AC1161" s="127" t="str">
        <f t="shared" si="76"/>
        <v>БПН</v>
      </c>
    </row>
    <row r="1162" spans="1:29" s="112" customFormat="1" ht="15.6" x14ac:dyDescent="0.3">
      <c r="A1162" s="29">
        <v>1159</v>
      </c>
      <c r="B1162" s="2" t="s">
        <v>27</v>
      </c>
      <c r="C1162" s="52" t="s">
        <v>28</v>
      </c>
      <c r="D1162" s="2"/>
      <c r="E1162" s="2"/>
      <c r="F1162" s="3" t="s">
        <v>9255</v>
      </c>
      <c r="G1162" s="3">
        <v>5000030872</v>
      </c>
      <c r="H1162" s="3" t="s">
        <v>44</v>
      </c>
      <c r="I1162" s="4" t="s">
        <v>9256</v>
      </c>
      <c r="J1162" s="3" t="s">
        <v>185</v>
      </c>
      <c r="K1162" s="5">
        <v>7</v>
      </c>
      <c r="L1162" s="5">
        <v>10800</v>
      </c>
      <c r="M1162" s="21">
        <f t="shared" si="75"/>
        <v>75600</v>
      </c>
      <c r="N1162" s="21">
        <f t="shared" si="74"/>
        <v>84672.000000000015</v>
      </c>
      <c r="O1162" s="3"/>
      <c r="P1162" s="3"/>
      <c r="Q1162" s="3"/>
      <c r="R1162" s="3"/>
      <c r="S1162" s="6"/>
      <c r="T1162" s="3"/>
      <c r="U1162" s="3"/>
      <c r="V1162" s="3"/>
      <c r="W1162" s="3"/>
      <c r="X1162" s="3"/>
      <c r="Y1162" s="3"/>
      <c r="Z1162" s="3"/>
      <c r="AA1162" s="7" t="s">
        <v>1577</v>
      </c>
      <c r="AB1162" s="8">
        <v>0</v>
      </c>
      <c r="AC1162" s="127" t="str">
        <f t="shared" si="76"/>
        <v>БПН</v>
      </c>
    </row>
    <row r="1163" spans="1:29" s="112" customFormat="1" ht="15.6" x14ac:dyDescent="0.3">
      <c r="A1163" s="29">
        <v>1160</v>
      </c>
      <c r="B1163" s="2" t="s">
        <v>27</v>
      </c>
      <c r="C1163" s="52" t="s">
        <v>28</v>
      </c>
      <c r="D1163" s="2"/>
      <c r="E1163" s="2"/>
      <c r="F1163" s="3" t="s">
        <v>9257</v>
      </c>
      <c r="G1163" s="3">
        <v>4000007413</v>
      </c>
      <c r="H1163" s="3" t="s">
        <v>9258</v>
      </c>
      <c r="I1163" s="4" t="s">
        <v>9259</v>
      </c>
      <c r="J1163" s="3" t="s">
        <v>32</v>
      </c>
      <c r="K1163" s="5">
        <v>100</v>
      </c>
      <c r="L1163" s="5">
        <v>9397</v>
      </c>
      <c r="M1163" s="21">
        <f t="shared" si="75"/>
        <v>939700</v>
      </c>
      <c r="N1163" s="21">
        <f t="shared" si="74"/>
        <v>1052464</v>
      </c>
      <c r="O1163" s="3"/>
      <c r="P1163" s="3"/>
      <c r="Q1163" s="3"/>
      <c r="R1163" s="3"/>
      <c r="S1163" s="6"/>
      <c r="T1163" s="3"/>
      <c r="U1163" s="3"/>
      <c r="V1163" s="3"/>
      <c r="W1163" s="3"/>
      <c r="X1163" s="3"/>
      <c r="Y1163" s="3"/>
      <c r="Z1163" s="3"/>
      <c r="AA1163" s="7" t="s">
        <v>1577</v>
      </c>
      <c r="AB1163" s="8">
        <v>0</v>
      </c>
      <c r="AC1163" s="127" t="str">
        <f t="shared" si="76"/>
        <v>БПН</v>
      </c>
    </row>
    <row r="1164" spans="1:29" s="112" customFormat="1" ht="15.6" x14ac:dyDescent="0.3">
      <c r="A1164" s="29">
        <v>1161</v>
      </c>
      <c r="B1164" s="2" t="s">
        <v>27</v>
      </c>
      <c r="C1164" s="52" t="s">
        <v>28</v>
      </c>
      <c r="D1164" s="2"/>
      <c r="E1164" s="2"/>
      <c r="F1164" s="3" t="s">
        <v>9260</v>
      </c>
      <c r="G1164" s="3">
        <v>5000021457</v>
      </c>
      <c r="H1164" s="3" t="s">
        <v>9258</v>
      </c>
      <c r="I1164" s="4" t="s">
        <v>9261</v>
      </c>
      <c r="J1164" s="3" t="s">
        <v>185</v>
      </c>
      <c r="K1164" s="5">
        <v>2</v>
      </c>
      <c r="L1164" s="5">
        <v>160618</v>
      </c>
      <c r="M1164" s="21">
        <f t="shared" si="75"/>
        <v>321236</v>
      </c>
      <c r="N1164" s="21">
        <f t="shared" si="74"/>
        <v>359784.32</v>
      </c>
      <c r="O1164" s="3"/>
      <c r="P1164" s="3"/>
      <c r="Q1164" s="3"/>
      <c r="R1164" s="3"/>
      <c r="S1164" s="6"/>
      <c r="T1164" s="3"/>
      <c r="U1164" s="3"/>
      <c r="V1164" s="3"/>
      <c r="W1164" s="3"/>
      <c r="X1164" s="3"/>
      <c r="Y1164" s="3"/>
      <c r="Z1164" s="3"/>
      <c r="AA1164" s="7" t="s">
        <v>1577</v>
      </c>
      <c r="AB1164" s="8">
        <v>0</v>
      </c>
      <c r="AC1164" s="127" t="str">
        <f t="shared" si="76"/>
        <v>БПН</v>
      </c>
    </row>
    <row r="1165" spans="1:29" s="112" customFormat="1" ht="15.6" x14ac:dyDescent="0.3">
      <c r="A1165" s="29">
        <v>1162</v>
      </c>
      <c r="B1165" s="2" t="s">
        <v>27</v>
      </c>
      <c r="C1165" s="52" t="s">
        <v>28</v>
      </c>
      <c r="D1165" s="2"/>
      <c r="E1165" s="2"/>
      <c r="F1165" s="3" t="s">
        <v>9262</v>
      </c>
      <c r="G1165" s="3">
        <v>4000003207</v>
      </c>
      <c r="H1165" s="3" t="s">
        <v>884</v>
      </c>
      <c r="I1165" s="4" t="s">
        <v>9263</v>
      </c>
      <c r="J1165" s="3" t="s">
        <v>185</v>
      </c>
      <c r="K1165" s="5">
        <v>3</v>
      </c>
      <c r="L1165" s="5">
        <v>168347.68</v>
      </c>
      <c r="M1165" s="21">
        <f t="shared" si="75"/>
        <v>505043.04</v>
      </c>
      <c r="N1165" s="21">
        <f t="shared" si="74"/>
        <v>565648.20480000007</v>
      </c>
      <c r="O1165" s="3"/>
      <c r="P1165" s="3"/>
      <c r="Q1165" s="3"/>
      <c r="R1165" s="3"/>
      <c r="S1165" s="6"/>
      <c r="T1165" s="3"/>
      <c r="U1165" s="3"/>
      <c r="V1165" s="3"/>
      <c r="W1165" s="3"/>
      <c r="X1165" s="3"/>
      <c r="Y1165" s="3"/>
      <c r="Z1165" s="3"/>
      <c r="AA1165" s="7" t="s">
        <v>1577</v>
      </c>
      <c r="AB1165" s="8">
        <v>0</v>
      </c>
      <c r="AC1165" s="127" t="str">
        <f t="shared" si="76"/>
        <v>БПН</v>
      </c>
    </row>
    <row r="1166" spans="1:29" s="112" customFormat="1" ht="31.2" x14ac:dyDescent="0.3">
      <c r="A1166" s="29">
        <v>1163</v>
      </c>
      <c r="B1166" s="2" t="s">
        <v>27</v>
      </c>
      <c r="C1166" s="52" t="s">
        <v>28</v>
      </c>
      <c r="D1166" s="2"/>
      <c r="E1166" s="2"/>
      <c r="F1166" s="3" t="s">
        <v>9264</v>
      </c>
      <c r="G1166" s="3">
        <v>4000000336</v>
      </c>
      <c r="H1166" s="3" t="s">
        <v>884</v>
      </c>
      <c r="I1166" s="4" t="s">
        <v>9265</v>
      </c>
      <c r="J1166" s="3" t="s">
        <v>185</v>
      </c>
      <c r="K1166" s="5">
        <v>2</v>
      </c>
      <c r="L1166" s="5">
        <v>464819</v>
      </c>
      <c r="M1166" s="21">
        <f t="shared" si="75"/>
        <v>929638</v>
      </c>
      <c r="N1166" s="21">
        <f t="shared" si="74"/>
        <v>1041194.56</v>
      </c>
      <c r="O1166" s="3"/>
      <c r="P1166" s="3"/>
      <c r="Q1166" s="3"/>
      <c r="R1166" s="3"/>
      <c r="S1166" s="6"/>
      <c r="T1166" s="3"/>
      <c r="U1166" s="3"/>
      <c r="V1166" s="3"/>
      <c r="W1166" s="3"/>
      <c r="X1166" s="3"/>
      <c r="Y1166" s="3"/>
      <c r="Z1166" s="3"/>
      <c r="AA1166" s="7" t="s">
        <v>1577</v>
      </c>
      <c r="AB1166" s="8">
        <v>0</v>
      </c>
      <c r="AC1166" s="127" t="str">
        <f t="shared" si="76"/>
        <v>БПН</v>
      </c>
    </row>
    <row r="1167" spans="1:29" s="112" customFormat="1" ht="15.6" x14ac:dyDescent="0.3">
      <c r="A1167" s="29">
        <v>1164</v>
      </c>
      <c r="B1167" s="2" t="s">
        <v>27</v>
      </c>
      <c r="C1167" s="52" t="s">
        <v>28</v>
      </c>
      <c r="D1167" s="2"/>
      <c r="E1167" s="2"/>
      <c r="F1167" s="3" t="s">
        <v>251</v>
      </c>
      <c r="G1167" s="3">
        <v>4000001419</v>
      </c>
      <c r="H1167" s="3" t="s">
        <v>884</v>
      </c>
      <c r="I1167" s="4" t="s">
        <v>9266</v>
      </c>
      <c r="J1167" s="3" t="s">
        <v>185</v>
      </c>
      <c r="K1167" s="5">
        <v>2</v>
      </c>
      <c r="L1167" s="5">
        <v>67485.570000000007</v>
      </c>
      <c r="M1167" s="21">
        <f t="shared" si="75"/>
        <v>134971.14000000001</v>
      </c>
      <c r="N1167" s="21">
        <f t="shared" si="74"/>
        <v>151167.67680000002</v>
      </c>
      <c r="O1167" s="3"/>
      <c r="P1167" s="3"/>
      <c r="Q1167" s="3"/>
      <c r="R1167" s="3"/>
      <c r="S1167" s="6"/>
      <c r="T1167" s="3"/>
      <c r="U1167" s="3"/>
      <c r="V1167" s="3"/>
      <c r="W1167" s="3"/>
      <c r="X1167" s="3"/>
      <c r="Y1167" s="3"/>
      <c r="Z1167" s="3"/>
      <c r="AA1167" s="7" t="s">
        <v>1577</v>
      </c>
      <c r="AB1167" s="8">
        <v>0</v>
      </c>
      <c r="AC1167" s="127" t="str">
        <f t="shared" si="76"/>
        <v>БПН</v>
      </c>
    </row>
    <row r="1168" spans="1:29" s="112" customFormat="1" ht="15.6" x14ac:dyDescent="0.3">
      <c r="A1168" s="29">
        <v>1165</v>
      </c>
      <c r="B1168" s="2" t="s">
        <v>27</v>
      </c>
      <c r="C1168" s="52" t="s">
        <v>28</v>
      </c>
      <c r="D1168" s="2"/>
      <c r="E1168" s="2"/>
      <c r="F1168" s="3" t="s">
        <v>9267</v>
      </c>
      <c r="G1168" s="3">
        <v>5000000682</v>
      </c>
      <c r="H1168" s="3" t="s">
        <v>884</v>
      </c>
      <c r="I1168" s="4" t="s">
        <v>9268</v>
      </c>
      <c r="J1168" s="3" t="s">
        <v>185</v>
      </c>
      <c r="K1168" s="5">
        <v>2</v>
      </c>
      <c r="L1168" s="5">
        <v>21600</v>
      </c>
      <c r="M1168" s="21">
        <f t="shared" si="75"/>
        <v>43200</v>
      </c>
      <c r="N1168" s="21">
        <f t="shared" si="74"/>
        <v>48384.000000000007</v>
      </c>
      <c r="O1168" s="3"/>
      <c r="P1168" s="3"/>
      <c r="Q1168" s="3"/>
      <c r="R1168" s="3"/>
      <c r="S1168" s="6"/>
      <c r="T1168" s="3"/>
      <c r="U1168" s="3"/>
      <c r="V1168" s="3"/>
      <c r="W1168" s="3"/>
      <c r="X1168" s="3"/>
      <c r="Y1168" s="3"/>
      <c r="Z1168" s="3"/>
      <c r="AA1168" s="7" t="s">
        <v>1577</v>
      </c>
      <c r="AB1168" s="8">
        <v>0</v>
      </c>
      <c r="AC1168" s="127" t="str">
        <f t="shared" si="76"/>
        <v>БПН</v>
      </c>
    </row>
    <row r="1169" spans="1:29" s="112" customFormat="1" ht="15.6" x14ac:dyDescent="0.3">
      <c r="A1169" s="29">
        <v>1166</v>
      </c>
      <c r="B1169" s="2" t="s">
        <v>27</v>
      </c>
      <c r="C1169" s="52" t="s">
        <v>28</v>
      </c>
      <c r="D1169" s="2"/>
      <c r="E1169" s="2"/>
      <c r="F1169" s="3" t="s">
        <v>900</v>
      </c>
      <c r="G1169" s="3">
        <v>5000001769</v>
      </c>
      <c r="H1169" s="3" t="s">
        <v>884</v>
      </c>
      <c r="I1169" s="4" t="s">
        <v>9269</v>
      </c>
      <c r="J1169" s="3" t="s">
        <v>185</v>
      </c>
      <c r="K1169" s="5">
        <v>1823.3333333333335</v>
      </c>
      <c r="L1169" s="5">
        <v>3649.9999999999982</v>
      </c>
      <c r="M1169" s="21">
        <f t="shared" si="75"/>
        <v>6655166.6666666642</v>
      </c>
      <c r="N1169" s="21">
        <f t="shared" si="74"/>
        <v>7453786.6666666642</v>
      </c>
      <c r="O1169" s="3"/>
      <c r="P1169" s="3"/>
      <c r="Q1169" s="3"/>
      <c r="R1169" s="3"/>
      <c r="S1169" s="6"/>
      <c r="T1169" s="3"/>
      <c r="U1169" s="3"/>
      <c r="V1169" s="3"/>
      <c r="W1169" s="3"/>
      <c r="X1169" s="3"/>
      <c r="Y1169" s="3"/>
      <c r="Z1169" s="3"/>
      <c r="AA1169" s="7" t="s">
        <v>1577</v>
      </c>
      <c r="AB1169" s="8">
        <v>0</v>
      </c>
      <c r="AC1169" s="127" t="str">
        <f t="shared" si="76"/>
        <v>ОК</v>
      </c>
    </row>
    <row r="1170" spans="1:29" s="112" customFormat="1" ht="15.6" x14ac:dyDescent="0.3">
      <c r="A1170" s="29">
        <v>1167</v>
      </c>
      <c r="B1170" s="2" t="s">
        <v>27</v>
      </c>
      <c r="C1170" s="52" t="s">
        <v>28</v>
      </c>
      <c r="D1170" s="2"/>
      <c r="E1170" s="2"/>
      <c r="F1170" s="3" t="s">
        <v>9270</v>
      </c>
      <c r="G1170" s="3">
        <v>5000000988</v>
      </c>
      <c r="H1170" s="3" t="s">
        <v>884</v>
      </c>
      <c r="I1170" s="4" t="s">
        <v>9271</v>
      </c>
      <c r="J1170" s="3" t="s">
        <v>32</v>
      </c>
      <c r="K1170" s="5">
        <v>12</v>
      </c>
      <c r="L1170" s="5">
        <v>5184</v>
      </c>
      <c r="M1170" s="21">
        <f t="shared" si="75"/>
        <v>62208</v>
      </c>
      <c r="N1170" s="21">
        <f t="shared" si="74"/>
        <v>69672.960000000006</v>
      </c>
      <c r="O1170" s="3"/>
      <c r="P1170" s="3"/>
      <c r="Q1170" s="3"/>
      <c r="R1170" s="3"/>
      <c r="S1170" s="6"/>
      <c r="T1170" s="3"/>
      <c r="U1170" s="3"/>
      <c r="V1170" s="3"/>
      <c r="W1170" s="3"/>
      <c r="X1170" s="3"/>
      <c r="Y1170" s="3"/>
      <c r="Z1170" s="3"/>
      <c r="AA1170" s="7" t="s">
        <v>1577</v>
      </c>
      <c r="AB1170" s="8">
        <v>0</v>
      </c>
      <c r="AC1170" s="127" t="str">
        <f t="shared" si="76"/>
        <v>БПН</v>
      </c>
    </row>
    <row r="1171" spans="1:29" s="112" customFormat="1" ht="31.2" x14ac:dyDescent="0.3">
      <c r="A1171" s="29">
        <v>1168</v>
      </c>
      <c r="B1171" s="2" t="s">
        <v>27</v>
      </c>
      <c r="C1171" s="52" t="s">
        <v>28</v>
      </c>
      <c r="D1171" s="2"/>
      <c r="E1171" s="2"/>
      <c r="F1171" s="3" t="s">
        <v>9272</v>
      </c>
      <c r="G1171" s="3">
        <v>5000013998</v>
      </c>
      <c r="H1171" s="3" t="s">
        <v>884</v>
      </c>
      <c r="I1171" s="4" t="s">
        <v>9273</v>
      </c>
      <c r="J1171" s="3" t="s">
        <v>185</v>
      </c>
      <c r="K1171" s="5">
        <v>1</v>
      </c>
      <c r="L1171" s="5">
        <v>362000</v>
      </c>
      <c r="M1171" s="21">
        <f t="shared" si="75"/>
        <v>362000</v>
      </c>
      <c r="N1171" s="21">
        <f t="shared" si="74"/>
        <v>405440.00000000006</v>
      </c>
      <c r="O1171" s="3"/>
      <c r="P1171" s="3"/>
      <c r="Q1171" s="3"/>
      <c r="R1171" s="3"/>
      <c r="S1171" s="6"/>
      <c r="T1171" s="3"/>
      <c r="U1171" s="3"/>
      <c r="V1171" s="3"/>
      <c r="W1171" s="3"/>
      <c r="X1171" s="3"/>
      <c r="Y1171" s="3"/>
      <c r="Z1171" s="3"/>
      <c r="AA1171" s="7" t="s">
        <v>1577</v>
      </c>
      <c r="AB1171" s="8">
        <v>0</v>
      </c>
      <c r="AC1171" s="127" t="str">
        <f t="shared" si="76"/>
        <v>БПН</v>
      </c>
    </row>
    <row r="1172" spans="1:29" s="112" customFormat="1" ht="15.6" x14ac:dyDescent="0.3">
      <c r="A1172" s="29">
        <v>1169</v>
      </c>
      <c r="B1172" s="2" t="s">
        <v>27</v>
      </c>
      <c r="C1172" s="52" t="s">
        <v>28</v>
      </c>
      <c r="D1172" s="2"/>
      <c r="E1172" s="2"/>
      <c r="F1172" s="3" t="s">
        <v>918</v>
      </c>
      <c r="G1172" s="3">
        <v>5000000129</v>
      </c>
      <c r="H1172" s="3" t="s">
        <v>884</v>
      </c>
      <c r="I1172" s="4" t="s">
        <v>9274</v>
      </c>
      <c r="J1172" s="3" t="s">
        <v>185</v>
      </c>
      <c r="K1172" s="5">
        <v>2745</v>
      </c>
      <c r="L1172" s="5">
        <v>1866.24</v>
      </c>
      <c r="M1172" s="21">
        <f t="shared" si="75"/>
        <v>5122828.8</v>
      </c>
      <c r="N1172" s="21">
        <f t="shared" si="74"/>
        <v>5737568.2560000001</v>
      </c>
      <c r="O1172" s="3"/>
      <c r="P1172" s="3"/>
      <c r="Q1172" s="3"/>
      <c r="R1172" s="3"/>
      <c r="S1172" s="6"/>
      <c r="T1172" s="3"/>
      <c r="U1172" s="3"/>
      <c r="V1172" s="3"/>
      <c r="W1172" s="3"/>
      <c r="X1172" s="3"/>
      <c r="Y1172" s="3"/>
      <c r="Z1172" s="3"/>
      <c r="AA1172" s="7" t="s">
        <v>1577</v>
      </c>
      <c r="AB1172" s="8">
        <v>0</v>
      </c>
      <c r="AC1172" s="127" t="str">
        <f t="shared" si="76"/>
        <v>ОК</v>
      </c>
    </row>
    <row r="1173" spans="1:29" s="112" customFormat="1" ht="15.6" x14ac:dyDescent="0.3">
      <c r="A1173" s="29">
        <v>1170</v>
      </c>
      <c r="B1173" s="2" t="s">
        <v>27</v>
      </c>
      <c r="C1173" s="52" t="s">
        <v>28</v>
      </c>
      <c r="D1173" s="2"/>
      <c r="E1173" s="2"/>
      <c r="F1173" s="3" t="s">
        <v>237</v>
      </c>
      <c r="G1173" s="3">
        <v>5000007500</v>
      </c>
      <c r="H1173" s="3" t="s">
        <v>884</v>
      </c>
      <c r="I1173" s="4" t="s">
        <v>9275</v>
      </c>
      <c r="J1173" s="3" t="s">
        <v>185</v>
      </c>
      <c r="K1173" s="5">
        <v>12</v>
      </c>
      <c r="L1173" s="5">
        <v>13478</v>
      </c>
      <c r="M1173" s="21">
        <f t="shared" si="75"/>
        <v>161736</v>
      </c>
      <c r="N1173" s="21">
        <f t="shared" si="74"/>
        <v>181144.32000000001</v>
      </c>
      <c r="O1173" s="3"/>
      <c r="P1173" s="3"/>
      <c r="Q1173" s="3"/>
      <c r="R1173" s="3"/>
      <c r="S1173" s="6"/>
      <c r="T1173" s="3"/>
      <c r="U1173" s="3"/>
      <c r="V1173" s="3"/>
      <c r="W1173" s="3"/>
      <c r="X1173" s="3"/>
      <c r="Y1173" s="3"/>
      <c r="Z1173" s="3"/>
      <c r="AA1173" s="7" t="s">
        <v>1577</v>
      </c>
      <c r="AB1173" s="8">
        <v>0</v>
      </c>
      <c r="AC1173" s="127" t="str">
        <f t="shared" si="76"/>
        <v>БПН</v>
      </c>
    </row>
    <row r="1174" spans="1:29" s="112" customFormat="1" ht="46.8" x14ac:dyDescent="0.3">
      <c r="A1174" s="29">
        <v>1171</v>
      </c>
      <c r="B1174" s="2" t="s">
        <v>27</v>
      </c>
      <c r="C1174" s="52" t="s">
        <v>28</v>
      </c>
      <c r="D1174" s="2"/>
      <c r="E1174" s="2"/>
      <c r="F1174" s="3" t="s">
        <v>9276</v>
      </c>
      <c r="G1174" s="3">
        <v>5000035719</v>
      </c>
      <c r="H1174" s="3" t="s">
        <v>884</v>
      </c>
      <c r="I1174" s="4" t="s">
        <v>9277</v>
      </c>
      <c r="J1174" s="3" t="s">
        <v>185</v>
      </c>
      <c r="K1174" s="5">
        <v>1</v>
      </c>
      <c r="L1174" s="5">
        <v>21600</v>
      </c>
      <c r="M1174" s="21">
        <f t="shared" si="75"/>
        <v>21600</v>
      </c>
      <c r="N1174" s="21">
        <f t="shared" si="74"/>
        <v>24192.000000000004</v>
      </c>
      <c r="O1174" s="3"/>
      <c r="P1174" s="3"/>
      <c r="Q1174" s="3"/>
      <c r="R1174" s="3"/>
      <c r="S1174" s="6"/>
      <c r="T1174" s="3"/>
      <c r="U1174" s="3"/>
      <c r="V1174" s="3"/>
      <c r="W1174" s="3"/>
      <c r="X1174" s="3"/>
      <c r="Y1174" s="3"/>
      <c r="Z1174" s="3"/>
      <c r="AA1174" s="7" t="s">
        <v>1577</v>
      </c>
      <c r="AB1174" s="8">
        <v>0</v>
      </c>
      <c r="AC1174" s="127" t="str">
        <f t="shared" si="76"/>
        <v>БПН</v>
      </c>
    </row>
    <row r="1175" spans="1:29" s="112" customFormat="1" ht="15.6" x14ac:dyDescent="0.3">
      <c r="A1175" s="29">
        <v>1172</v>
      </c>
      <c r="B1175" s="2" t="s">
        <v>27</v>
      </c>
      <c r="C1175" s="52" t="s">
        <v>28</v>
      </c>
      <c r="D1175" s="2"/>
      <c r="E1175" s="2"/>
      <c r="F1175" s="3" t="s">
        <v>9278</v>
      </c>
      <c r="G1175" s="3">
        <v>5000058727</v>
      </c>
      <c r="H1175" s="3" t="s">
        <v>884</v>
      </c>
      <c r="I1175" s="4" t="s">
        <v>9279</v>
      </c>
      <c r="J1175" s="3" t="s">
        <v>185</v>
      </c>
      <c r="K1175" s="5">
        <v>1</v>
      </c>
      <c r="L1175" s="5">
        <v>75600</v>
      </c>
      <c r="M1175" s="21">
        <f t="shared" si="75"/>
        <v>75600</v>
      </c>
      <c r="N1175" s="21">
        <f t="shared" si="74"/>
        <v>84672.000000000015</v>
      </c>
      <c r="O1175" s="3"/>
      <c r="P1175" s="3"/>
      <c r="Q1175" s="3"/>
      <c r="R1175" s="3"/>
      <c r="S1175" s="6"/>
      <c r="T1175" s="3"/>
      <c r="U1175" s="3"/>
      <c r="V1175" s="3"/>
      <c r="W1175" s="3"/>
      <c r="X1175" s="3"/>
      <c r="Y1175" s="3"/>
      <c r="Z1175" s="3"/>
      <c r="AA1175" s="7" t="s">
        <v>1577</v>
      </c>
      <c r="AB1175" s="8">
        <v>0</v>
      </c>
      <c r="AC1175" s="127" t="str">
        <f t="shared" si="76"/>
        <v>БПН</v>
      </c>
    </row>
    <row r="1176" spans="1:29" s="112" customFormat="1" ht="15.6" x14ac:dyDescent="0.3">
      <c r="A1176" s="29">
        <v>1173</v>
      </c>
      <c r="B1176" s="2" t="s">
        <v>27</v>
      </c>
      <c r="C1176" s="52" t="s">
        <v>28</v>
      </c>
      <c r="D1176" s="2"/>
      <c r="E1176" s="2"/>
      <c r="F1176" s="3" t="s">
        <v>9280</v>
      </c>
      <c r="G1176" s="3">
        <v>5000007011</v>
      </c>
      <c r="H1176" s="3" t="s">
        <v>884</v>
      </c>
      <c r="I1176" s="4" t="s">
        <v>9281</v>
      </c>
      <c r="J1176" s="3" t="s">
        <v>185</v>
      </c>
      <c r="K1176" s="5">
        <v>3</v>
      </c>
      <c r="L1176" s="5">
        <v>1103</v>
      </c>
      <c r="M1176" s="21">
        <f t="shared" si="75"/>
        <v>3309</v>
      </c>
      <c r="N1176" s="21">
        <f t="shared" si="74"/>
        <v>3706.0800000000004</v>
      </c>
      <c r="O1176" s="3"/>
      <c r="P1176" s="3"/>
      <c r="Q1176" s="3"/>
      <c r="R1176" s="3"/>
      <c r="S1176" s="6"/>
      <c r="T1176" s="3"/>
      <c r="U1176" s="3"/>
      <c r="V1176" s="3"/>
      <c r="W1176" s="3"/>
      <c r="X1176" s="3"/>
      <c r="Y1176" s="3"/>
      <c r="Z1176" s="3"/>
      <c r="AA1176" s="7" t="s">
        <v>1577</v>
      </c>
      <c r="AB1176" s="8">
        <v>0</v>
      </c>
      <c r="AC1176" s="127" t="str">
        <f t="shared" si="76"/>
        <v>БПН</v>
      </c>
    </row>
    <row r="1177" spans="1:29" s="112" customFormat="1" ht="15.6" x14ac:dyDescent="0.3">
      <c r="A1177" s="29">
        <v>1174</v>
      </c>
      <c r="B1177" s="2" t="s">
        <v>27</v>
      </c>
      <c r="C1177" s="52" t="s">
        <v>28</v>
      </c>
      <c r="D1177" s="2"/>
      <c r="E1177" s="2"/>
      <c r="F1177" s="3" t="s">
        <v>9282</v>
      </c>
      <c r="G1177" s="3">
        <v>4000002414</v>
      </c>
      <c r="H1177" s="3" t="s">
        <v>884</v>
      </c>
      <c r="I1177" s="4" t="s">
        <v>9283</v>
      </c>
      <c r="J1177" s="3" t="s">
        <v>185</v>
      </c>
      <c r="K1177" s="5">
        <v>1</v>
      </c>
      <c r="L1177" s="5">
        <v>68389.53</v>
      </c>
      <c r="M1177" s="21">
        <f t="shared" si="75"/>
        <v>68389.53</v>
      </c>
      <c r="N1177" s="21">
        <f t="shared" si="74"/>
        <v>76596.2736</v>
      </c>
      <c r="O1177" s="3"/>
      <c r="P1177" s="3"/>
      <c r="Q1177" s="3"/>
      <c r="R1177" s="3"/>
      <c r="S1177" s="6"/>
      <c r="T1177" s="3"/>
      <c r="U1177" s="3"/>
      <c r="V1177" s="3"/>
      <c r="W1177" s="3"/>
      <c r="X1177" s="3"/>
      <c r="Y1177" s="3"/>
      <c r="Z1177" s="3"/>
      <c r="AA1177" s="7" t="s">
        <v>1577</v>
      </c>
      <c r="AB1177" s="8">
        <v>0</v>
      </c>
      <c r="AC1177" s="127" t="str">
        <f t="shared" si="76"/>
        <v>БПН</v>
      </c>
    </row>
    <row r="1178" spans="1:29" s="112" customFormat="1" ht="15.6" x14ac:dyDescent="0.3">
      <c r="A1178" s="29">
        <v>1175</v>
      </c>
      <c r="B1178" s="2" t="s">
        <v>27</v>
      </c>
      <c r="C1178" s="52" t="s">
        <v>28</v>
      </c>
      <c r="D1178" s="2"/>
      <c r="E1178" s="2"/>
      <c r="F1178" s="3" t="s">
        <v>984</v>
      </c>
      <c r="G1178" s="3">
        <v>5000034790</v>
      </c>
      <c r="H1178" s="3" t="s">
        <v>884</v>
      </c>
      <c r="I1178" s="4" t="s">
        <v>9284</v>
      </c>
      <c r="J1178" s="3" t="s">
        <v>185</v>
      </c>
      <c r="K1178" s="5">
        <v>20</v>
      </c>
      <c r="L1178" s="5">
        <v>8055</v>
      </c>
      <c r="M1178" s="21">
        <f t="shared" si="75"/>
        <v>161100</v>
      </c>
      <c r="N1178" s="21">
        <f t="shared" si="74"/>
        <v>180432.00000000003</v>
      </c>
      <c r="O1178" s="3"/>
      <c r="P1178" s="3"/>
      <c r="Q1178" s="3"/>
      <c r="R1178" s="3"/>
      <c r="S1178" s="6"/>
      <c r="T1178" s="3"/>
      <c r="U1178" s="3"/>
      <c r="V1178" s="3"/>
      <c r="W1178" s="3"/>
      <c r="X1178" s="3"/>
      <c r="Y1178" s="3"/>
      <c r="Z1178" s="3"/>
      <c r="AA1178" s="7" t="s">
        <v>1577</v>
      </c>
      <c r="AB1178" s="8">
        <v>0</v>
      </c>
      <c r="AC1178" s="127" t="str">
        <f t="shared" si="76"/>
        <v>БПН</v>
      </c>
    </row>
    <row r="1179" spans="1:29" s="112" customFormat="1" ht="15.6" x14ac:dyDescent="0.3">
      <c r="A1179" s="29">
        <v>1176</v>
      </c>
      <c r="B1179" s="2" t="s">
        <v>27</v>
      </c>
      <c r="C1179" s="52" t="s">
        <v>28</v>
      </c>
      <c r="D1179" s="2"/>
      <c r="E1179" s="2"/>
      <c r="F1179" s="3" t="s">
        <v>9285</v>
      </c>
      <c r="G1179" s="3">
        <v>5000017386</v>
      </c>
      <c r="H1179" s="3" t="s">
        <v>884</v>
      </c>
      <c r="I1179" s="4" t="s">
        <v>9286</v>
      </c>
      <c r="J1179" s="3" t="s">
        <v>185</v>
      </c>
      <c r="K1179" s="5">
        <v>0.08</v>
      </c>
      <c r="L1179" s="5">
        <v>1566994</v>
      </c>
      <c r="M1179" s="21">
        <f t="shared" si="75"/>
        <v>125359.52</v>
      </c>
      <c r="N1179" s="21">
        <f t="shared" si="74"/>
        <v>140402.66240000003</v>
      </c>
      <c r="O1179" s="3"/>
      <c r="P1179" s="3"/>
      <c r="Q1179" s="3"/>
      <c r="R1179" s="3"/>
      <c r="S1179" s="6"/>
      <c r="T1179" s="3"/>
      <c r="U1179" s="3"/>
      <c r="V1179" s="3"/>
      <c r="W1179" s="3"/>
      <c r="X1179" s="3"/>
      <c r="Y1179" s="3"/>
      <c r="Z1179" s="3"/>
      <c r="AA1179" s="7" t="s">
        <v>1577</v>
      </c>
      <c r="AB1179" s="8">
        <v>0</v>
      </c>
      <c r="AC1179" s="127" t="str">
        <f t="shared" si="76"/>
        <v>БПН</v>
      </c>
    </row>
    <row r="1180" spans="1:29" s="112" customFormat="1" ht="15.6" x14ac:dyDescent="0.3">
      <c r="A1180" s="29">
        <v>1177</v>
      </c>
      <c r="B1180" s="2" t="s">
        <v>27</v>
      </c>
      <c r="C1180" s="52" t="s">
        <v>28</v>
      </c>
      <c r="D1180" s="2"/>
      <c r="E1180" s="2"/>
      <c r="F1180" s="3" t="s">
        <v>535</v>
      </c>
      <c r="G1180" s="3">
        <v>5000010842</v>
      </c>
      <c r="H1180" s="3" t="s">
        <v>884</v>
      </c>
      <c r="I1180" s="4" t="s">
        <v>9287</v>
      </c>
      <c r="J1180" s="3" t="s">
        <v>185</v>
      </c>
      <c r="K1180" s="5">
        <v>2</v>
      </c>
      <c r="L1180" s="5">
        <v>54000</v>
      </c>
      <c r="M1180" s="21">
        <f t="shared" si="75"/>
        <v>108000</v>
      </c>
      <c r="N1180" s="21">
        <f t="shared" si="74"/>
        <v>120960.00000000001</v>
      </c>
      <c r="O1180" s="3"/>
      <c r="P1180" s="3"/>
      <c r="Q1180" s="3"/>
      <c r="R1180" s="3"/>
      <c r="S1180" s="6"/>
      <c r="T1180" s="3"/>
      <c r="U1180" s="3"/>
      <c r="V1180" s="3"/>
      <c r="W1180" s="3"/>
      <c r="X1180" s="3"/>
      <c r="Y1180" s="3"/>
      <c r="Z1180" s="3"/>
      <c r="AA1180" s="7" t="s">
        <v>1577</v>
      </c>
      <c r="AB1180" s="8">
        <v>0</v>
      </c>
      <c r="AC1180" s="127" t="str">
        <f t="shared" si="76"/>
        <v>БПН</v>
      </c>
    </row>
    <row r="1181" spans="1:29" s="112" customFormat="1" ht="15.6" x14ac:dyDescent="0.3">
      <c r="A1181" s="29">
        <v>1178</v>
      </c>
      <c r="B1181" s="2" t="s">
        <v>27</v>
      </c>
      <c r="C1181" s="52" t="s">
        <v>28</v>
      </c>
      <c r="D1181" s="2"/>
      <c r="E1181" s="2"/>
      <c r="F1181" s="3" t="s">
        <v>9288</v>
      </c>
      <c r="G1181" s="3">
        <v>5000041754</v>
      </c>
      <c r="H1181" s="3" t="s">
        <v>884</v>
      </c>
      <c r="I1181" s="4" t="s">
        <v>9289</v>
      </c>
      <c r="J1181" s="3" t="s">
        <v>185</v>
      </c>
      <c r="K1181" s="5">
        <v>2</v>
      </c>
      <c r="L1181" s="5">
        <v>209257.9</v>
      </c>
      <c r="M1181" s="21">
        <f t="shared" si="75"/>
        <v>418515.8</v>
      </c>
      <c r="N1181" s="21">
        <f t="shared" si="74"/>
        <v>468737.69600000005</v>
      </c>
      <c r="O1181" s="3"/>
      <c r="P1181" s="3"/>
      <c r="Q1181" s="3"/>
      <c r="R1181" s="3"/>
      <c r="S1181" s="6"/>
      <c r="T1181" s="3"/>
      <c r="U1181" s="3"/>
      <c r="V1181" s="3"/>
      <c r="W1181" s="3"/>
      <c r="X1181" s="3"/>
      <c r="Y1181" s="3"/>
      <c r="Z1181" s="3"/>
      <c r="AA1181" s="7" t="s">
        <v>1577</v>
      </c>
      <c r="AB1181" s="8">
        <v>0</v>
      </c>
      <c r="AC1181" s="127" t="str">
        <f t="shared" si="76"/>
        <v>БПН</v>
      </c>
    </row>
    <row r="1182" spans="1:29" s="112" customFormat="1" ht="15.6" x14ac:dyDescent="0.3">
      <c r="A1182" s="29">
        <v>1179</v>
      </c>
      <c r="B1182" s="2" t="s">
        <v>27</v>
      </c>
      <c r="C1182" s="52" t="s">
        <v>28</v>
      </c>
      <c r="D1182" s="2"/>
      <c r="E1182" s="2"/>
      <c r="F1182" s="3" t="s">
        <v>9290</v>
      </c>
      <c r="G1182" s="3">
        <v>4000015774</v>
      </c>
      <c r="H1182" s="3" t="s">
        <v>884</v>
      </c>
      <c r="I1182" s="4" t="s">
        <v>9291</v>
      </c>
      <c r="J1182" s="3" t="s">
        <v>454</v>
      </c>
      <c r="K1182" s="5">
        <v>2</v>
      </c>
      <c r="L1182" s="5">
        <v>150041</v>
      </c>
      <c r="M1182" s="21">
        <f t="shared" si="75"/>
        <v>300082</v>
      </c>
      <c r="N1182" s="21">
        <f t="shared" si="74"/>
        <v>336091.84</v>
      </c>
      <c r="O1182" s="3"/>
      <c r="P1182" s="3"/>
      <c r="Q1182" s="3"/>
      <c r="R1182" s="3"/>
      <c r="S1182" s="6"/>
      <c r="T1182" s="3"/>
      <c r="U1182" s="3"/>
      <c r="V1182" s="3"/>
      <c r="W1182" s="3"/>
      <c r="X1182" s="3"/>
      <c r="Y1182" s="3"/>
      <c r="Z1182" s="3"/>
      <c r="AA1182" s="7" t="s">
        <v>1577</v>
      </c>
      <c r="AB1182" s="8">
        <v>0</v>
      </c>
      <c r="AC1182" s="127" t="str">
        <f t="shared" si="76"/>
        <v>БПН</v>
      </c>
    </row>
    <row r="1183" spans="1:29" s="112" customFormat="1" ht="15.6" x14ac:dyDescent="0.3">
      <c r="A1183" s="29">
        <v>1180</v>
      </c>
      <c r="B1183" s="2" t="s">
        <v>27</v>
      </c>
      <c r="C1183" s="52" t="s">
        <v>28</v>
      </c>
      <c r="D1183" s="2"/>
      <c r="E1183" s="2"/>
      <c r="F1183" s="3" t="s">
        <v>9290</v>
      </c>
      <c r="G1183" s="3">
        <v>4000008947</v>
      </c>
      <c r="H1183" s="3" t="s">
        <v>884</v>
      </c>
      <c r="I1183" s="4" t="s">
        <v>9292</v>
      </c>
      <c r="J1183" s="3" t="s">
        <v>185</v>
      </c>
      <c r="K1183" s="5">
        <v>4</v>
      </c>
      <c r="L1183" s="5">
        <v>150041</v>
      </c>
      <c r="M1183" s="21">
        <f t="shared" si="75"/>
        <v>600164</v>
      </c>
      <c r="N1183" s="21">
        <f t="shared" si="74"/>
        <v>672183.68</v>
      </c>
      <c r="O1183" s="3"/>
      <c r="P1183" s="3"/>
      <c r="Q1183" s="3"/>
      <c r="R1183" s="3"/>
      <c r="S1183" s="6"/>
      <c r="T1183" s="3"/>
      <c r="U1183" s="3"/>
      <c r="V1183" s="3"/>
      <c r="W1183" s="3"/>
      <c r="X1183" s="3"/>
      <c r="Y1183" s="3"/>
      <c r="Z1183" s="3"/>
      <c r="AA1183" s="7" t="s">
        <v>1577</v>
      </c>
      <c r="AB1183" s="8">
        <v>0</v>
      </c>
      <c r="AC1183" s="127" t="str">
        <f t="shared" si="76"/>
        <v>БПН</v>
      </c>
    </row>
    <row r="1184" spans="1:29" s="112" customFormat="1" ht="15.6" x14ac:dyDescent="0.3">
      <c r="A1184" s="29">
        <v>1181</v>
      </c>
      <c r="B1184" s="2" t="s">
        <v>27</v>
      </c>
      <c r="C1184" s="52" t="s">
        <v>28</v>
      </c>
      <c r="D1184" s="2"/>
      <c r="E1184" s="2"/>
      <c r="F1184" s="3" t="s">
        <v>9290</v>
      </c>
      <c r="G1184" s="3">
        <v>4000001847</v>
      </c>
      <c r="H1184" s="3" t="s">
        <v>884</v>
      </c>
      <c r="I1184" s="4" t="s">
        <v>9293</v>
      </c>
      <c r="J1184" s="3" t="s">
        <v>185</v>
      </c>
      <c r="K1184" s="5">
        <v>4</v>
      </c>
      <c r="L1184" s="5">
        <v>150041</v>
      </c>
      <c r="M1184" s="21">
        <f t="shared" si="75"/>
        <v>600164</v>
      </c>
      <c r="N1184" s="21">
        <f t="shared" si="74"/>
        <v>672183.68</v>
      </c>
      <c r="O1184" s="3"/>
      <c r="P1184" s="3"/>
      <c r="Q1184" s="3"/>
      <c r="R1184" s="3"/>
      <c r="S1184" s="6"/>
      <c r="T1184" s="3"/>
      <c r="U1184" s="3"/>
      <c r="V1184" s="3"/>
      <c r="W1184" s="3"/>
      <c r="X1184" s="3"/>
      <c r="Y1184" s="3"/>
      <c r="Z1184" s="3"/>
      <c r="AA1184" s="7" t="s">
        <v>1577</v>
      </c>
      <c r="AB1184" s="8">
        <v>0</v>
      </c>
      <c r="AC1184" s="127" t="str">
        <f t="shared" si="76"/>
        <v>БПН</v>
      </c>
    </row>
    <row r="1185" spans="1:29" s="112" customFormat="1" ht="15.6" x14ac:dyDescent="0.3">
      <c r="A1185" s="29">
        <v>1182</v>
      </c>
      <c r="B1185" s="2" t="s">
        <v>27</v>
      </c>
      <c r="C1185" s="52" t="s">
        <v>28</v>
      </c>
      <c r="D1185" s="2"/>
      <c r="E1185" s="2"/>
      <c r="F1185" s="3" t="s">
        <v>9294</v>
      </c>
      <c r="G1185" s="3">
        <v>4000000319</v>
      </c>
      <c r="H1185" s="3" t="s">
        <v>884</v>
      </c>
      <c r="I1185" s="4" t="s">
        <v>9295</v>
      </c>
      <c r="J1185" s="3" t="s">
        <v>185</v>
      </c>
      <c r="K1185" s="5">
        <v>2</v>
      </c>
      <c r="L1185" s="5">
        <v>5248.8</v>
      </c>
      <c r="M1185" s="21">
        <f t="shared" si="75"/>
        <v>10497.6</v>
      </c>
      <c r="N1185" s="21">
        <f t="shared" si="74"/>
        <v>11757.312000000002</v>
      </c>
      <c r="O1185" s="3"/>
      <c r="P1185" s="3"/>
      <c r="Q1185" s="3"/>
      <c r="R1185" s="3"/>
      <c r="S1185" s="6"/>
      <c r="T1185" s="3"/>
      <c r="U1185" s="3"/>
      <c r="V1185" s="3"/>
      <c r="W1185" s="3"/>
      <c r="X1185" s="3"/>
      <c r="Y1185" s="3"/>
      <c r="Z1185" s="3"/>
      <c r="AA1185" s="7" t="s">
        <v>1577</v>
      </c>
      <c r="AB1185" s="8">
        <v>0</v>
      </c>
      <c r="AC1185" s="127" t="str">
        <f t="shared" si="76"/>
        <v>БПН</v>
      </c>
    </row>
    <row r="1186" spans="1:29" s="112" customFormat="1" ht="15.6" x14ac:dyDescent="0.3">
      <c r="A1186" s="29">
        <v>1183</v>
      </c>
      <c r="B1186" s="2" t="s">
        <v>27</v>
      </c>
      <c r="C1186" s="52" t="s">
        <v>28</v>
      </c>
      <c r="D1186" s="2"/>
      <c r="E1186" s="2"/>
      <c r="F1186" s="3" t="s">
        <v>9294</v>
      </c>
      <c r="G1186" s="3">
        <v>4000001696</v>
      </c>
      <c r="H1186" s="3" t="s">
        <v>884</v>
      </c>
      <c r="I1186" s="4" t="s">
        <v>9296</v>
      </c>
      <c r="J1186" s="3" t="s">
        <v>185</v>
      </c>
      <c r="K1186" s="5">
        <v>2</v>
      </c>
      <c r="L1186" s="5">
        <v>4187.3</v>
      </c>
      <c r="M1186" s="21">
        <f t="shared" si="75"/>
        <v>8374.6</v>
      </c>
      <c r="N1186" s="21">
        <f t="shared" si="74"/>
        <v>9379.5520000000015</v>
      </c>
      <c r="O1186" s="3"/>
      <c r="P1186" s="3"/>
      <c r="Q1186" s="3"/>
      <c r="R1186" s="3"/>
      <c r="S1186" s="6"/>
      <c r="T1186" s="3"/>
      <c r="U1186" s="3"/>
      <c r="V1186" s="3"/>
      <c r="W1186" s="3"/>
      <c r="X1186" s="3"/>
      <c r="Y1186" s="3"/>
      <c r="Z1186" s="3"/>
      <c r="AA1186" s="7" t="s">
        <v>1577</v>
      </c>
      <c r="AB1186" s="8">
        <v>0</v>
      </c>
      <c r="AC1186" s="127" t="str">
        <f t="shared" si="76"/>
        <v>БПН</v>
      </c>
    </row>
    <row r="1187" spans="1:29" s="112" customFormat="1" ht="15.6" x14ac:dyDescent="0.3">
      <c r="A1187" s="29">
        <v>1184</v>
      </c>
      <c r="B1187" s="2" t="s">
        <v>27</v>
      </c>
      <c r="C1187" s="52" t="s">
        <v>28</v>
      </c>
      <c r="D1187" s="2"/>
      <c r="E1187" s="2"/>
      <c r="F1187" s="3" t="s">
        <v>9294</v>
      </c>
      <c r="G1187" s="3">
        <v>4000001826</v>
      </c>
      <c r="H1187" s="3" t="s">
        <v>884</v>
      </c>
      <c r="I1187" s="4" t="s">
        <v>9297</v>
      </c>
      <c r="J1187" s="3" t="s">
        <v>185</v>
      </c>
      <c r="K1187" s="5">
        <v>2</v>
      </c>
      <c r="L1187" s="5">
        <v>3942.4</v>
      </c>
      <c r="M1187" s="21">
        <f t="shared" si="75"/>
        <v>7884.8</v>
      </c>
      <c r="N1187" s="21">
        <f t="shared" si="74"/>
        <v>8830.9760000000006</v>
      </c>
      <c r="O1187" s="3"/>
      <c r="P1187" s="3"/>
      <c r="Q1187" s="3"/>
      <c r="R1187" s="3"/>
      <c r="S1187" s="6"/>
      <c r="T1187" s="3"/>
      <c r="U1187" s="3"/>
      <c r="V1187" s="3"/>
      <c r="W1187" s="3"/>
      <c r="X1187" s="3"/>
      <c r="Y1187" s="3"/>
      <c r="Z1187" s="3"/>
      <c r="AA1187" s="7" t="s">
        <v>1577</v>
      </c>
      <c r="AB1187" s="8">
        <v>0</v>
      </c>
      <c r="AC1187" s="127" t="str">
        <f t="shared" si="76"/>
        <v>БПН</v>
      </c>
    </row>
    <row r="1188" spans="1:29" s="112" customFormat="1" ht="15.6" x14ac:dyDescent="0.3">
      <c r="A1188" s="29">
        <v>1185</v>
      </c>
      <c r="B1188" s="2" t="s">
        <v>27</v>
      </c>
      <c r="C1188" s="52" t="s">
        <v>28</v>
      </c>
      <c r="D1188" s="2"/>
      <c r="E1188" s="2"/>
      <c r="F1188" s="3" t="s">
        <v>9298</v>
      </c>
      <c r="G1188" s="3">
        <v>4000002205</v>
      </c>
      <c r="H1188" s="3" t="s">
        <v>884</v>
      </c>
      <c r="I1188" s="4" t="s">
        <v>9299</v>
      </c>
      <c r="J1188" s="3" t="s">
        <v>185</v>
      </c>
      <c r="K1188" s="5">
        <v>4</v>
      </c>
      <c r="L1188" s="5">
        <v>38919</v>
      </c>
      <c r="M1188" s="21">
        <f t="shared" si="75"/>
        <v>155676</v>
      </c>
      <c r="N1188" s="21">
        <f t="shared" si="74"/>
        <v>174357.12000000002</v>
      </c>
      <c r="O1188" s="3"/>
      <c r="P1188" s="3"/>
      <c r="Q1188" s="3"/>
      <c r="R1188" s="3"/>
      <c r="S1188" s="6"/>
      <c r="T1188" s="3"/>
      <c r="U1188" s="3"/>
      <c r="V1188" s="3"/>
      <c r="W1188" s="3"/>
      <c r="X1188" s="3"/>
      <c r="Y1188" s="3"/>
      <c r="Z1188" s="3"/>
      <c r="AA1188" s="7" t="s">
        <v>1577</v>
      </c>
      <c r="AB1188" s="8">
        <v>0</v>
      </c>
      <c r="AC1188" s="127" t="str">
        <f t="shared" si="76"/>
        <v>БПН</v>
      </c>
    </row>
    <row r="1189" spans="1:29" s="112" customFormat="1" ht="15.6" x14ac:dyDescent="0.3">
      <c r="A1189" s="29">
        <v>1186</v>
      </c>
      <c r="B1189" s="2" t="s">
        <v>27</v>
      </c>
      <c r="C1189" s="52" t="s">
        <v>28</v>
      </c>
      <c r="D1189" s="2"/>
      <c r="E1189" s="2"/>
      <c r="F1189" s="3" t="s">
        <v>9298</v>
      </c>
      <c r="G1189" s="3">
        <v>4000000728</v>
      </c>
      <c r="H1189" s="3" t="s">
        <v>884</v>
      </c>
      <c r="I1189" s="4" t="s">
        <v>9300</v>
      </c>
      <c r="J1189" s="3" t="s">
        <v>185</v>
      </c>
      <c r="K1189" s="5">
        <v>4</v>
      </c>
      <c r="L1189" s="5">
        <v>38919</v>
      </c>
      <c r="M1189" s="21">
        <f t="shared" si="75"/>
        <v>155676</v>
      </c>
      <c r="N1189" s="21">
        <f t="shared" si="74"/>
        <v>174357.12000000002</v>
      </c>
      <c r="O1189" s="3"/>
      <c r="P1189" s="3"/>
      <c r="Q1189" s="3"/>
      <c r="R1189" s="3"/>
      <c r="S1189" s="6"/>
      <c r="T1189" s="3"/>
      <c r="U1189" s="3"/>
      <c r="V1189" s="3"/>
      <c r="W1189" s="3"/>
      <c r="X1189" s="3"/>
      <c r="Y1189" s="3"/>
      <c r="Z1189" s="3"/>
      <c r="AA1189" s="7" t="s">
        <v>1577</v>
      </c>
      <c r="AB1189" s="8">
        <v>0</v>
      </c>
      <c r="AC1189" s="127" t="str">
        <f t="shared" si="76"/>
        <v>БПН</v>
      </c>
    </row>
    <row r="1190" spans="1:29" s="112" customFormat="1" ht="15.6" x14ac:dyDescent="0.3">
      <c r="A1190" s="29">
        <v>1187</v>
      </c>
      <c r="B1190" s="2" t="s">
        <v>27</v>
      </c>
      <c r="C1190" s="52" t="s">
        <v>28</v>
      </c>
      <c r="D1190" s="2"/>
      <c r="E1190" s="2"/>
      <c r="F1190" s="3" t="s">
        <v>9298</v>
      </c>
      <c r="G1190" s="3">
        <v>4000001824</v>
      </c>
      <c r="H1190" s="3" t="s">
        <v>884</v>
      </c>
      <c r="I1190" s="4" t="s">
        <v>9301</v>
      </c>
      <c r="J1190" s="3" t="s">
        <v>185</v>
      </c>
      <c r="K1190" s="5">
        <v>4</v>
      </c>
      <c r="L1190" s="5">
        <v>38919</v>
      </c>
      <c r="M1190" s="21">
        <f t="shared" si="75"/>
        <v>155676</v>
      </c>
      <c r="N1190" s="21">
        <f t="shared" si="74"/>
        <v>174357.12000000002</v>
      </c>
      <c r="O1190" s="3"/>
      <c r="P1190" s="3"/>
      <c r="Q1190" s="3"/>
      <c r="R1190" s="3"/>
      <c r="S1190" s="6"/>
      <c r="T1190" s="3"/>
      <c r="U1190" s="3"/>
      <c r="V1190" s="3"/>
      <c r="W1190" s="3"/>
      <c r="X1190" s="3"/>
      <c r="Y1190" s="3"/>
      <c r="Z1190" s="3"/>
      <c r="AA1190" s="7" t="s">
        <v>1577</v>
      </c>
      <c r="AB1190" s="8">
        <v>0</v>
      </c>
      <c r="AC1190" s="127" t="str">
        <f t="shared" si="76"/>
        <v>БПН</v>
      </c>
    </row>
    <row r="1191" spans="1:29" s="112" customFormat="1" ht="15.6" x14ac:dyDescent="0.3">
      <c r="A1191" s="29">
        <v>1188</v>
      </c>
      <c r="B1191" s="2" t="s">
        <v>27</v>
      </c>
      <c r="C1191" s="52" t="s">
        <v>28</v>
      </c>
      <c r="D1191" s="2"/>
      <c r="E1191" s="2"/>
      <c r="F1191" s="3" t="s">
        <v>982</v>
      </c>
      <c r="G1191" s="3">
        <v>4000001697</v>
      </c>
      <c r="H1191" s="3" t="s">
        <v>884</v>
      </c>
      <c r="I1191" s="4" t="s">
        <v>9302</v>
      </c>
      <c r="J1191" s="3" t="s">
        <v>185</v>
      </c>
      <c r="K1191" s="5">
        <v>4</v>
      </c>
      <c r="L1191" s="5">
        <v>12122</v>
      </c>
      <c r="M1191" s="21">
        <f t="shared" si="75"/>
        <v>48488</v>
      </c>
      <c r="N1191" s="21">
        <f t="shared" si="74"/>
        <v>54306.560000000005</v>
      </c>
      <c r="O1191" s="3"/>
      <c r="P1191" s="3"/>
      <c r="Q1191" s="3"/>
      <c r="R1191" s="3"/>
      <c r="S1191" s="6"/>
      <c r="T1191" s="3"/>
      <c r="U1191" s="3"/>
      <c r="V1191" s="3"/>
      <c r="W1191" s="3"/>
      <c r="X1191" s="3"/>
      <c r="Y1191" s="3"/>
      <c r="Z1191" s="3"/>
      <c r="AA1191" s="7" t="s">
        <v>1577</v>
      </c>
      <c r="AB1191" s="8">
        <v>0</v>
      </c>
      <c r="AC1191" s="127" t="str">
        <f t="shared" si="76"/>
        <v>БПН</v>
      </c>
    </row>
    <row r="1192" spans="1:29" s="112" customFormat="1" ht="15.6" x14ac:dyDescent="0.3">
      <c r="A1192" s="29">
        <v>1189</v>
      </c>
      <c r="B1192" s="2" t="s">
        <v>27</v>
      </c>
      <c r="C1192" s="52" t="s">
        <v>28</v>
      </c>
      <c r="D1192" s="2"/>
      <c r="E1192" s="2"/>
      <c r="F1192" s="3" t="s">
        <v>982</v>
      </c>
      <c r="G1192" s="3">
        <v>4000004486</v>
      </c>
      <c r="H1192" s="3" t="s">
        <v>884</v>
      </c>
      <c r="I1192" s="4" t="s">
        <v>9303</v>
      </c>
      <c r="J1192" s="3" t="s">
        <v>185</v>
      </c>
      <c r="K1192" s="5">
        <v>4</v>
      </c>
      <c r="L1192" s="5">
        <v>12122</v>
      </c>
      <c r="M1192" s="21">
        <f t="shared" si="75"/>
        <v>48488</v>
      </c>
      <c r="N1192" s="21">
        <f t="shared" si="74"/>
        <v>54306.560000000005</v>
      </c>
      <c r="O1192" s="3"/>
      <c r="P1192" s="3"/>
      <c r="Q1192" s="3"/>
      <c r="R1192" s="3"/>
      <c r="S1192" s="6"/>
      <c r="T1192" s="3"/>
      <c r="U1192" s="3"/>
      <c r="V1192" s="3"/>
      <c r="W1192" s="3"/>
      <c r="X1192" s="3"/>
      <c r="Y1192" s="3"/>
      <c r="Z1192" s="3"/>
      <c r="AA1192" s="7" t="s">
        <v>1577</v>
      </c>
      <c r="AB1192" s="8">
        <v>0</v>
      </c>
      <c r="AC1192" s="127" t="str">
        <f t="shared" si="76"/>
        <v>БПН</v>
      </c>
    </row>
    <row r="1193" spans="1:29" s="112" customFormat="1" ht="15.6" x14ac:dyDescent="0.3">
      <c r="A1193" s="29">
        <v>1190</v>
      </c>
      <c r="B1193" s="2" t="s">
        <v>27</v>
      </c>
      <c r="C1193" s="52" t="s">
        <v>28</v>
      </c>
      <c r="D1193" s="2"/>
      <c r="E1193" s="2"/>
      <c r="F1193" s="3" t="s">
        <v>982</v>
      </c>
      <c r="G1193" s="3">
        <v>4000002648</v>
      </c>
      <c r="H1193" s="3" t="s">
        <v>884</v>
      </c>
      <c r="I1193" s="4" t="s">
        <v>9304</v>
      </c>
      <c r="J1193" s="3" t="s">
        <v>185</v>
      </c>
      <c r="K1193" s="5">
        <v>4</v>
      </c>
      <c r="L1193" s="5">
        <v>12122</v>
      </c>
      <c r="M1193" s="21">
        <f t="shared" si="75"/>
        <v>48488</v>
      </c>
      <c r="N1193" s="21">
        <f t="shared" si="74"/>
        <v>54306.560000000005</v>
      </c>
      <c r="O1193" s="3"/>
      <c r="P1193" s="3"/>
      <c r="Q1193" s="3"/>
      <c r="R1193" s="3"/>
      <c r="S1193" s="6"/>
      <c r="T1193" s="3"/>
      <c r="U1193" s="3"/>
      <c r="V1193" s="3"/>
      <c r="W1193" s="3"/>
      <c r="X1193" s="3"/>
      <c r="Y1193" s="3"/>
      <c r="Z1193" s="3"/>
      <c r="AA1193" s="7" t="s">
        <v>1577</v>
      </c>
      <c r="AB1193" s="8">
        <v>0</v>
      </c>
      <c r="AC1193" s="127" t="str">
        <f t="shared" si="76"/>
        <v>БПН</v>
      </c>
    </row>
    <row r="1194" spans="1:29" s="112" customFormat="1" ht="15.6" x14ac:dyDescent="0.3">
      <c r="A1194" s="29">
        <v>1191</v>
      </c>
      <c r="B1194" s="2" t="s">
        <v>27</v>
      </c>
      <c r="C1194" s="52" t="s">
        <v>28</v>
      </c>
      <c r="D1194" s="2"/>
      <c r="E1194" s="2"/>
      <c r="F1194" s="3" t="s">
        <v>651</v>
      </c>
      <c r="G1194" s="3">
        <v>4000011344</v>
      </c>
      <c r="H1194" s="3" t="s">
        <v>884</v>
      </c>
      <c r="I1194" s="4" t="s">
        <v>9305</v>
      </c>
      <c r="J1194" s="3" t="s">
        <v>454</v>
      </c>
      <c r="K1194" s="5">
        <v>60</v>
      </c>
      <c r="L1194" s="5">
        <v>13121.8</v>
      </c>
      <c r="M1194" s="21">
        <f t="shared" si="75"/>
        <v>787308</v>
      </c>
      <c r="N1194" s="21">
        <f t="shared" si="74"/>
        <v>881784.96000000008</v>
      </c>
      <c r="O1194" s="3"/>
      <c r="P1194" s="3"/>
      <c r="Q1194" s="3"/>
      <c r="R1194" s="3"/>
      <c r="S1194" s="6"/>
      <c r="T1194" s="3"/>
      <c r="U1194" s="3"/>
      <c r="V1194" s="3"/>
      <c r="W1194" s="3"/>
      <c r="X1194" s="3"/>
      <c r="Y1194" s="3"/>
      <c r="Z1194" s="3"/>
      <c r="AA1194" s="7" t="s">
        <v>1577</v>
      </c>
      <c r="AB1194" s="8">
        <v>0</v>
      </c>
      <c r="AC1194" s="127" t="str">
        <f t="shared" si="76"/>
        <v>БПН</v>
      </c>
    </row>
    <row r="1195" spans="1:29" s="112" customFormat="1" ht="15.6" x14ac:dyDescent="0.3">
      <c r="A1195" s="29">
        <v>1192</v>
      </c>
      <c r="B1195" s="2" t="s">
        <v>27</v>
      </c>
      <c r="C1195" s="52" t="s">
        <v>28</v>
      </c>
      <c r="D1195" s="2"/>
      <c r="E1195" s="2"/>
      <c r="F1195" s="3" t="s">
        <v>9306</v>
      </c>
      <c r="G1195" s="3">
        <v>4000012420</v>
      </c>
      <c r="H1195" s="3" t="s">
        <v>884</v>
      </c>
      <c r="I1195" s="4" t="s">
        <v>9307</v>
      </c>
      <c r="J1195" s="3" t="s">
        <v>185</v>
      </c>
      <c r="K1195" s="5">
        <v>8</v>
      </c>
      <c r="L1195" s="5">
        <v>7377.48</v>
      </c>
      <c r="M1195" s="21">
        <f t="shared" si="75"/>
        <v>59019.839999999997</v>
      </c>
      <c r="N1195" s="21">
        <f t="shared" si="74"/>
        <v>66102.220799999996</v>
      </c>
      <c r="O1195" s="3"/>
      <c r="P1195" s="3"/>
      <c r="Q1195" s="3"/>
      <c r="R1195" s="3"/>
      <c r="S1195" s="6"/>
      <c r="T1195" s="3"/>
      <c r="U1195" s="3"/>
      <c r="V1195" s="3"/>
      <c r="W1195" s="3"/>
      <c r="X1195" s="3"/>
      <c r="Y1195" s="3"/>
      <c r="Z1195" s="3"/>
      <c r="AA1195" s="7" t="s">
        <v>1577</v>
      </c>
      <c r="AB1195" s="8">
        <v>0</v>
      </c>
      <c r="AC1195" s="127" t="str">
        <f t="shared" si="76"/>
        <v>БПН</v>
      </c>
    </row>
    <row r="1196" spans="1:29" s="112" customFormat="1" ht="15.6" x14ac:dyDescent="0.3">
      <c r="A1196" s="29">
        <v>1193</v>
      </c>
      <c r="B1196" s="2" t="s">
        <v>27</v>
      </c>
      <c r="C1196" s="52" t="s">
        <v>28</v>
      </c>
      <c r="D1196" s="2"/>
      <c r="E1196" s="2"/>
      <c r="F1196" s="3" t="s">
        <v>9308</v>
      </c>
      <c r="G1196" s="3">
        <v>4000003070</v>
      </c>
      <c r="H1196" s="3" t="s">
        <v>884</v>
      </c>
      <c r="I1196" s="4" t="s">
        <v>9309</v>
      </c>
      <c r="J1196" s="3" t="s">
        <v>200</v>
      </c>
      <c r="K1196" s="5">
        <v>7</v>
      </c>
      <c r="L1196" s="5">
        <v>102960</v>
      </c>
      <c r="M1196" s="21">
        <f t="shared" si="75"/>
        <v>720720</v>
      </c>
      <c r="N1196" s="21">
        <f t="shared" si="74"/>
        <v>807206.40000000002</v>
      </c>
      <c r="O1196" s="3"/>
      <c r="P1196" s="3"/>
      <c r="Q1196" s="3"/>
      <c r="R1196" s="3"/>
      <c r="S1196" s="6"/>
      <c r="T1196" s="3"/>
      <c r="U1196" s="3"/>
      <c r="V1196" s="3"/>
      <c r="W1196" s="3"/>
      <c r="X1196" s="3"/>
      <c r="Y1196" s="3"/>
      <c r="Z1196" s="3"/>
      <c r="AA1196" s="7" t="s">
        <v>1577</v>
      </c>
      <c r="AB1196" s="8">
        <v>0</v>
      </c>
      <c r="AC1196" s="127" t="str">
        <f t="shared" si="76"/>
        <v>БПН</v>
      </c>
    </row>
    <row r="1197" spans="1:29" s="112" customFormat="1" ht="15.6" x14ac:dyDescent="0.3">
      <c r="A1197" s="29">
        <v>1194</v>
      </c>
      <c r="B1197" s="2" t="s">
        <v>27</v>
      </c>
      <c r="C1197" s="52" t="s">
        <v>28</v>
      </c>
      <c r="D1197" s="2"/>
      <c r="E1197" s="2"/>
      <c r="F1197" s="3" t="s">
        <v>9306</v>
      </c>
      <c r="G1197" s="3">
        <v>4000011105</v>
      </c>
      <c r="H1197" s="3" t="s">
        <v>884</v>
      </c>
      <c r="I1197" s="4" t="s">
        <v>9310</v>
      </c>
      <c r="J1197" s="3" t="s">
        <v>185</v>
      </c>
      <c r="K1197" s="5">
        <v>2</v>
      </c>
      <c r="L1197" s="5">
        <v>7377.48</v>
      </c>
      <c r="M1197" s="21">
        <f t="shared" si="75"/>
        <v>14754.96</v>
      </c>
      <c r="N1197" s="21">
        <f t="shared" si="74"/>
        <v>16525.555199999999</v>
      </c>
      <c r="O1197" s="3"/>
      <c r="P1197" s="3"/>
      <c r="Q1197" s="3"/>
      <c r="R1197" s="3"/>
      <c r="S1197" s="6"/>
      <c r="T1197" s="3"/>
      <c r="U1197" s="3"/>
      <c r="V1197" s="3"/>
      <c r="W1197" s="3"/>
      <c r="X1197" s="3"/>
      <c r="Y1197" s="3"/>
      <c r="Z1197" s="3"/>
      <c r="AA1197" s="7" t="s">
        <v>1577</v>
      </c>
      <c r="AB1197" s="8">
        <v>0</v>
      </c>
      <c r="AC1197" s="127" t="str">
        <f t="shared" si="76"/>
        <v>БПН</v>
      </c>
    </row>
    <row r="1198" spans="1:29" s="112" customFormat="1" ht="15.6" x14ac:dyDescent="0.3">
      <c r="A1198" s="29">
        <v>1195</v>
      </c>
      <c r="B1198" s="2" t="s">
        <v>27</v>
      </c>
      <c r="C1198" s="52" t="s">
        <v>28</v>
      </c>
      <c r="D1198" s="2"/>
      <c r="E1198" s="2"/>
      <c r="F1198" s="3" t="s">
        <v>9306</v>
      </c>
      <c r="G1198" s="3">
        <v>4000011309</v>
      </c>
      <c r="H1198" s="3" t="s">
        <v>884</v>
      </c>
      <c r="I1198" s="4" t="s">
        <v>9311</v>
      </c>
      <c r="J1198" s="3" t="s">
        <v>200</v>
      </c>
      <c r="K1198" s="5">
        <v>8</v>
      </c>
      <c r="L1198" s="5">
        <v>7377.4799999999977</v>
      </c>
      <c r="M1198" s="21">
        <f t="shared" si="75"/>
        <v>59019.839999999982</v>
      </c>
      <c r="N1198" s="21">
        <f t="shared" si="74"/>
        <v>66102.220799999981</v>
      </c>
      <c r="O1198" s="3"/>
      <c r="P1198" s="3"/>
      <c r="Q1198" s="3"/>
      <c r="R1198" s="3"/>
      <c r="S1198" s="6"/>
      <c r="T1198" s="3"/>
      <c r="U1198" s="3"/>
      <c r="V1198" s="3"/>
      <c r="W1198" s="3"/>
      <c r="X1198" s="3"/>
      <c r="Y1198" s="3"/>
      <c r="Z1198" s="3"/>
      <c r="AA1198" s="7" t="s">
        <v>1577</v>
      </c>
      <c r="AB1198" s="8">
        <v>0</v>
      </c>
      <c r="AC1198" s="127" t="str">
        <f t="shared" si="76"/>
        <v>БПН</v>
      </c>
    </row>
    <row r="1199" spans="1:29" s="112" customFormat="1" ht="15.6" x14ac:dyDescent="0.3">
      <c r="A1199" s="29">
        <v>1196</v>
      </c>
      <c r="B1199" s="2" t="s">
        <v>27</v>
      </c>
      <c r="C1199" s="52" t="s">
        <v>28</v>
      </c>
      <c r="D1199" s="2"/>
      <c r="E1199" s="2"/>
      <c r="F1199" s="3" t="s">
        <v>9308</v>
      </c>
      <c r="G1199" s="3">
        <v>4000017303</v>
      </c>
      <c r="H1199" s="3" t="s">
        <v>884</v>
      </c>
      <c r="I1199" s="4" t="s">
        <v>9312</v>
      </c>
      <c r="J1199" s="3" t="s">
        <v>185</v>
      </c>
      <c r="K1199" s="5">
        <v>2</v>
      </c>
      <c r="L1199" s="5">
        <v>102960</v>
      </c>
      <c r="M1199" s="21">
        <f t="shared" si="75"/>
        <v>205920</v>
      </c>
      <c r="N1199" s="21">
        <f t="shared" si="74"/>
        <v>230630.40000000002</v>
      </c>
      <c r="O1199" s="3"/>
      <c r="P1199" s="3"/>
      <c r="Q1199" s="3"/>
      <c r="R1199" s="3"/>
      <c r="S1199" s="6"/>
      <c r="T1199" s="3"/>
      <c r="U1199" s="3"/>
      <c r="V1199" s="3"/>
      <c r="W1199" s="3"/>
      <c r="X1199" s="3"/>
      <c r="Y1199" s="3"/>
      <c r="Z1199" s="3"/>
      <c r="AA1199" s="7" t="s">
        <v>1577</v>
      </c>
      <c r="AB1199" s="8">
        <v>0</v>
      </c>
      <c r="AC1199" s="127" t="str">
        <f t="shared" si="76"/>
        <v>БПН</v>
      </c>
    </row>
    <row r="1200" spans="1:29" s="112" customFormat="1" ht="15.6" x14ac:dyDescent="0.3">
      <c r="A1200" s="29">
        <v>1197</v>
      </c>
      <c r="B1200" s="2" t="s">
        <v>27</v>
      </c>
      <c r="C1200" s="52" t="s">
        <v>28</v>
      </c>
      <c r="D1200" s="2"/>
      <c r="E1200" s="2"/>
      <c r="F1200" s="3" t="s">
        <v>893</v>
      </c>
      <c r="G1200" s="3">
        <v>4000002100</v>
      </c>
      <c r="H1200" s="3" t="s">
        <v>884</v>
      </c>
      <c r="I1200" s="4" t="s">
        <v>9313</v>
      </c>
      <c r="J1200" s="3" t="s">
        <v>185</v>
      </c>
      <c r="K1200" s="5">
        <v>8</v>
      </c>
      <c r="L1200" s="5">
        <v>13653</v>
      </c>
      <c r="M1200" s="21">
        <f t="shared" si="75"/>
        <v>109224</v>
      </c>
      <c r="N1200" s="21">
        <f t="shared" si="74"/>
        <v>122330.88</v>
      </c>
      <c r="O1200" s="3"/>
      <c r="P1200" s="3"/>
      <c r="Q1200" s="3"/>
      <c r="R1200" s="3"/>
      <c r="S1200" s="6"/>
      <c r="T1200" s="3"/>
      <c r="U1200" s="3"/>
      <c r="V1200" s="3"/>
      <c r="W1200" s="3"/>
      <c r="X1200" s="3"/>
      <c r="Y1200" s="3"/>
      <c r="Z1200" s="3"/>
      <c r="AA1200" s="7" t="s">
        <v>1577</v>
      </c>
      <c r="AB1200" s="8">
        <v>0</v>
      </c>
      <c r="AC1200" s="127" t="str">
        <f t="shared" si="76"/>
        <v>БПН</v>
      </c>
    </row>
    <row r="1201" spans="1:29" s="112" customFormat="1" ht="15.6" x14ac:dyDescent="0.3">
      <c r="A1201" s="29">
        <v>1198</v>
      </c>
      <c r="B1201" s="2" t="s">
        <v>27</v>
      </c>
      <c r="C1201" s="52" t="s">
        <v>28</v>
      </c>
      <c r="D1201" s="2"/>
      <c r="E1201" s="2"/>
      <c r="F1201" s="3" t="s">
        <v>893</v>
      </c>
      <c r="G1201" s="3">
        <v>4000002860</v>
      </c>
      <c r="H1201" s="3" t="s">
        <v>884</v>
      </c>
      <c r="I1201" s="4" t="s">
        <v>9314</v>
      </c>
      <c r="J1201" s="3" t="s">
        <v>185</v>
      </c>
      <c r="K1201" s="5">
        <v>6</v>
      </c>
      <c r="L1201" s="5">
        <v>13653</v>
      </c>
      <c r="M1201" s="21">
        <f t="shared" si="75"/>
        <v>81918</v>
      </c>
      <c r="N1201" s="21">
        <f t="shared" si="74"/>
        <v>91748.160000000003</v>
      </c>
      <c r="O1201" s="3"/>
      <c r="P1201" s="3"/>
      <c r="Q1201" s="3"/>
      <c r="R1201" s="3"/>
      <c r="S1201" s="6"/>
      <c r="T1201" s="3"/>
      <c r="U1201" s="3"/>
      <c r="V1201" s="3"/>
      <c r="W1201" s="3"/>
      <c r="X1201" s="3"/>
      <c r="Y1201" s="3"/>
      <c r="Z1201" s="3"/>
      <c r="AA1201" s="7" t="s">
        <v>1577</v>
      </c>
      <c r="AB1201" s="8">
        <v>0</v>
      </c>
      <c r="AC1201" s="127" t="str">
        <f t="shared" si="76"/>
        <v>БПН</v>
      </c>
    </row>
    <row r="1202" spans="1:29" s="112" customFormat="1" ht="15.6" x14ac:dyDescent="0.3">
      <c r="A1202" s="29">
        <v>1199</v>
      </c>
      <c r="B1202" s="2" t="s">
        <v>27</v>
      </c>
      <c r="C1202" s="52" t="s">
        <v>28</v>
      </c>
      <c r="D1202" s="2"/>
      <c r="E1202" s="2"/>
      <c r="F1202" s="3" t="s">
        <v>893</v>
      </c>
      <c r="G1202" s="3">
        <v>5000007323</v>
      </c>
      <c r="H1202" s="3" t="s">
        <v>884</v>
      </c>
      <c r="I1202" s="4" t="s">
        <v>9315</v>
      </c>
      <c r="J1202" s="3" t="s">
        <v>185</v>
      </c>
      <c r="K1202" s="5">
        <v>6</v>
      </c>
      <c r="L1202" s="5">
        <v>13653</v>
      </c>
      <c r="M1202" s="21">
        <f t="shared" si="75"/>
        <v>81918</v>
      </c>
      <c r="N1202" s="21">
        <f t="shared" si="74"/>
        <v>91748.160000000003</v>
      </c>
      <c r="O1202" s="3"/>
      <c r="P1202" s="3"/>
      <c r="Q1202" s="3"/>
      <c r="R1202" s="3"/>
      <c r="S1202" s="6"/>
      <c r="T1202" s="3"/>
      <c r="U1202" s="3"/>
      <c r="V1202" s="3"/>
      <c r="W1202" s="3"/>
      <c r="X1202" s="3"/>
      <c r="Y1202" s="3"/>
      <c r="Z1202" s="3"/>
      <c r="AA1202" s="7" t="s">
        <v>1577</v>
      </c>
      <c r="AB1202" s="8">
        <v>0</v>
      </c>
      <c r="AC1202" s="127" t="str">
        <f t="shared" si="76"/>
        <v>БПН</v>
      </c>
    </row>
    <row r="1203" spans="1:29" s="112" customFormat="1" ht="15.6" x14ac:dyDescent="0.3">
      <c r="A1203" s="29">
        <v>1200</v>
      </c>
      <c r="B1203" s="2" t="s">
        <v>27</v>
      </c>
      <c r="C1203" s="52" t="s">
        <v>28</v>
      </c>
      <c r="D1203" s="2"/>
      <c r="E1203" s="2"/>
      <c r="F1203" s="3" t="s">
        <v>893</v>
      </c>
      <c r="G1203" s="3">
        <v>5000004546</v>
      </c>
      <c r="H1203" s="3" t="s">
        <v>884</v>
      </c>
      <c r="I1203" s="4" t="s">
        <v>9316</v>
      </c>
      <c r="J1203" s="3" t="s">
        <v>185</v>
      </c>
      <c r="K1203" s="5">
        <v>6</v>
      </c>
      <c r="L1203" s="5">
        <v>13653</v>
      </c>
      <c r="M1203" s="21">
        <f t="shared" si="75"/>
        <v>81918</v>
      </c>
      <c r="N1203" s="21">
        <f t="shared" si="74"/>
        <v>91748.160000000003</v>
      </c>
      <c r="O1203" s="3"/>
      <c r="P1203" s="3"/>
      <c r="Q1203" s="3"/>
      <c r="R1203" s="3"/>
      <c r="S1203" s="6"/>
      <c r="T1203" s="3"/>
      <c r="U1203" s="3"/>
      <c r="V1203" s="3"/>
      <c r="W1203" s="3"/>
      <c r="X1203" s="3"/>
      <c r="Y1203" s="3"/>
      <c r="Z1203" s="3"/>
      <c r="AA1203" s="7" t="s">
        <v>1577</v>
      </c>
      <c r="AB1203" s="8">
        <v>0</v>
      </c>
      <c r="AC1203" s="127" t="str">
        <f t="shared" si="76"/>
        <v>БПН</v>
      </c>
    </row>
    <row r="1204" spans="1:29" s="112" customFormat="1" ht="15.6" x14ac:dyDescent="0.3">
      <c r="A1204" s="29">
        <v>1201</v>
      </c>
      <c r="B1204" s="2" t="s">
        <v>27</v>
      </c>
      <c r="C1204" s="52" t="s">
        <v>28</v>
      </c>
      <c r="D1204" s="2"/>
      <c r="E1204" s="2"/>
      <c r="F1204" s="3" t="s">
        <v>893</v>
      </c>
      <c r="G1204" s="3">
        <v>4000007102</v>
      </c>
      <c r="H1204" s="3" t="s">
        <v>884</v>
      </c>
      <c r="I1204" s="4" t="s">
        <v>9317</v>
      </c>
      <c r="J1204" s="3" t="s">
        <v>185</v>
      </c>
      <c r="K1204" s="5">
        <v>6</v>
      </c>
      <c r="L1204" s="5">
        <v>13653</v>
      </c>
      <c r="M1204" s="21">
        <f t="shared" si="75"/>
        <v>81918</v>
      </c>
      <c r="N1204" s="21">
        <f t="shared" si="74"/>
        <v>91748.160000000003</v>
      </c>
      <c r="O1204" s="3"/>
      <c r="P1204" s="3"/>
      <c r="Q1204" s="3"/>
      <c r="R1204" s="3"/>
      <c r="S1204" s="6"/>
      <c r="T1204" s="3"/>
      <c r="U1204" s="3"/>
      <c r="V1204" s="3"/>
      <c r="W1204" s="3"/>
      <c r="X1204" s="3"/>
      <c r="Y1204" s="3"/>
      <c r="Z1204" s="3"/>
      <c r="AA1204" s="7" t="s">
        <v>1577</v>
      </c>
      <c r="AB1204" s="8">
        <v>0</v>
      </c>
      <c r="AC1204" s="127" t="str">
        <f t="shared" si="76"/>
        <v>БПН</v>
      </c>
    </row>
    <row r="1205" spans="1:29" s="112" customFormat="1" ht="15.6" x14ac:dyDescent="0.3">
      <c r="A1205" s="29">
        <v>1202</v>
      </c>
      <c r="B1205" s="2" t="s">
        <v>27</v>
      </c>
      <c r="C1205" s="52" t="s">
        <v>28</v>
      </c>
      <c r="D1205" s="2"/>
      <c r="E1205" s="2"/>
      <c r="F1205" s="3" t="s">
        <v>893</v>
      </c>
      <c r="G1205" s="3">
        <v>5000010423</v>
      </c>
      <c r="H1205" s="3" t="s">
        <v>884</v>
      </c>
      <c r="I1205" s="4" t="s">
        <v>9318</v>
      </c>
      <c r="J1205" s="3" t="s">
        <v>185</v>
      </c>
      <c r="K1205" s="5">
        <v>6</v>
      </c>
      <c r="L1205" s="5">
        <v>13653</v>
      </c>
      <c r="M1205" s="21">
        <f t="shared" si="75"/>
        <v>81918</v>
      </c>
      <c r="N1205" s="21">
        <f t="shared" si="74"/>
        <v>91748.160000000003</v>
      </c>
      <c r="O1205" s="3"/>
      <c r="P1205" s="3"/>
      <c r="Q1205" s="3"/>
      <c r="R1205" s="3"/>
      <c r="S1205" s="6"/>
      <c r="T1205" s="3"/>
      <c r="U1205" s="3"/>
      <c r="V1205" s="3"/>
      <c r="W1205" s="3"/>
      <c r="X1205" s="3"/>
      <c r="Y1205" s="3"/>
      <c r="Z1205" s="3"/>
      <c r="AA1205" s="7" t="s">
        <v>1577</v>
      </c>
      <c r="AB1205" s="8">
        <v>0</v>
      </c>
      <c r="AC1205" s="127" t="str">
        <f t="shared" si="76"/>
        <v>БПН</v>
      </c>
    </row>
    <row r="1206" spans="1:29" s="112" customFormat="1" ht="15.6" x14ac:dyDescent="0.3">
      <c r="A1206" s="29">
        <v>1203</v>
      </c>
      <c r="B1206" s="2" t="s">
        <v>27</v>
      </c>
      <c r="C1206" s="52" t="s">
        <v>28</v>
      </c>
      <c r="D1206" s="2"/>
      <c r="E1206" s="2"/>
      <c r="F1206" s="3" t="s">
        <v>893</v>
      </c>
      <c r="G1206" s="3">
        <v>4000002100</v>
      </c>
      <c r="H1206" s="3" t="s">
        <v>884</v>
      </c>
      <c r="I1206" s="4" t="s">
        <v>9319</v>
      </c>
      <c r="J1206" s="3" t="s">
        <v>185</v>
      </c>
      <c r="K1206" s="5">
        <v>12</v>
      </c>
      <c r="L1206" s="5">
        <v>13653</v>
      </c>
      <c r="M1206" s="21">
        <f t="shared" si="75"/>
        <v>163836</v>
      </c>
      <c r="N1206" s="21">
        <f t="shared" si="74"/>
        <v>183496.32000000001</v>
      </c>
      <c r="O1206" s="3"/>
      <c r="P1206" s="3"/>
      <c r="Q1206" s="3"/>
      <c r="R1206" s="3"/>
      <c r="S1206" s="6"/>
      <c r="T1206" s="3"/>
      <c r="U1206" s="3"/>
      <c r="V1206" s="3"/>
      <c r="W1206" s="3"/>
      <c r="X1206" s="3"/>
      <c r="Y1206" s="3"/>
      <c r="Z1206" s="3"/>
      <c r="AA1206" s="7" t="s">
        <v>1577</v>
      </c>
      <c r="AB1206" s="8">
        <v>0</v>
      </c>
      <c r="AC1206" s="127" t="str">
        <f t="shared" si="76"/>
        <v>БПН</v>
      </c>
    </row>
    <row r="1207" spans="1:29" s="112" customFormat="1" ht="15.6" x14ac:dyDescent="0.3">
      <c r="A1207" s="29">
        <v>1204</v>
      </c>
      <c r="B1207" s="2" t="s">
        <v>27</v>
      </c>
      <c r="C1207" s="52" t="s">
        <v>28</v>
      </c>
      <c r="D1207" s="2"/>
      <c r="E1207" s="2"/>
      <c r="F1207" s="3" t="s">
        <v>893</v>
      </c>
      <c r="G1207" s="3">
        <v>4000008608</v>
      </c>
      <c r="H1207" s="3" t="s">
        <v>884</v>
      </c>
      <c r="I1207" s="4" t="s">
        <v>9320</v>
      </c>
      <c r="J1207" s="3" t="s">
        <v>185</v>
      </c>
      <c r="K1207" s="5">
        <v>12</v>
      </c>
      <c r="L1207" s="5">
        <v>13653</v>
      </c>
      <c r="M1207" s="21">
        <f t="shared" si="75"/>
        <v>163836</v>
      </c>
      <c r="N1207" s="21">
        <f t="shared" si="74"/>
        <v>183496.32000000001</v>
      </c>
      <c r="O1207" s="3"/>
      <c r="P1207" s="3"/>
      <c r="Q1207" s="3"/>
      <c r="R1207" s="3"/>
      <c r="S1207" s="6"/>
      <c r="T1207" s="3"/>
      <c r="U1207" s="3"/>
      <c r="V1207" s="3"/>
      <c r="W1207" s="3"/>
      <c r="X1207" s="3"/>
      <c r="Y1207" s="3"/>
      <c r="Z1207" s="3"/>
      <c r="AA1207" s="7" t="s">
        <v>1577</v>
      </c>
      <c r="AB1207" s="8">
        <v>0</v>
      </c>
      <c r="AC1207" s="127" t="str">
        <f t="shared" si="76"/>
        <v>БПН</v>
      </c>
    </row>
    <row r="1208" spans="1:29" s="112" customFormat="1" ht="15.6" x14ac:dyDescent="0.3">
      <c r="A1208" s="29">
        <v>1205</v>
      </c>
      <c r="B1208" s="2" t="s">
        <v>27</v>
      </c>
      <c r="C1208" s="52" t="s">
        <v>28</v>
      </c>
      <c r="D1208" s="2"/>
      <c r="E1208" s="2"/>
      <c r="F1208" s="3" t="s">
        <v>893</v>
      </c>
      <c r="G1208" s="3">
        <v>5000010423</v>
      </c>
      <c r="H1208" s="3" t="s">
        <v>884</v>
      </c>
      <c r="I1208" s="4" t="s">
        <v>9321</v>
      </c>
      <c r="J1208" s="3" t="s">
        <v>185</v>
      </c>
      <c r="K1208" s="5">
        <v>24</v>
      </c>
      <c r="L1208" s="5">
        <v>13653</v>
      </c>
      <c r="M1208" s="21">
        <f t="shared" si="75"/>
        <v>327672</v>
      </c>
      <c r="N1208" s="21">
        <f t="shared" si="74"/>
        <v>366992.64000000001</v>
      </c>
      <c r="O1208" s="3"/>
      <c r="P1208" s="3"/>
      <c r="Q1208" s="3"/>
      <c r="R1208" s="3"/>
      <c r="S1208" s="6"/>
      <c r="T1208" s="3"/>
      <c r="U1208" s="3"/>
      <c r="V1208" s="3"/>
      <c r="W1208" s="3"/>
      <c r="X1208" s="3"/>
      <c r="Y1208" s="3"/>
      <c r="Z1208" s="3"/>
      <c r="AA1208" s="7" t="s">
        <v>1577</v>
      </c>
      <c r="AB1208" s="8">
        <v>0</v>
      </c>
      <c r="AC1208" s="127" t="str">
        <f t="shared" si="76"/>
        <v>БПН</v>
      </c>
    </row>
    <row r="1209" spans="1:29" s="112" customFormat="1" ht="15.6" x14ac:dyDescent="0.3">
      <c r="A1209" s="29">
        <v>1206</v>
      </c>
      <c r="B1209" s="2" t="s">
        <v>27</v>
      </c>
      <c r="C1209" s="52" t="s">
        <v>28</v>
      </c>
      <c r="D1209" s="2"/>
      <c r="E1209" s="2"/>
      <c r="F1209" s="3" t="s">
        <v>893</v>
      </c>
      <c r="G1209" s="3">
        <v>5000001345</v>
      </c>
      <c r="H1209" s="3" t="s">
        <v>884</v>
      </c>
      <c r="I1209" s="4" t="s">
        <v>9322</v>
      </c>
      <c r="J1209" s="3" t="s">
        <v>185</v>
      </c>
      <c r="K1209" s="5">
        <v>2</v>
      </c>
      <c r="L1209" s="5">
        <v>13653</v>
      </c>
      <c r="M1209" s="21">
        <f t="shared" si="75"/>
        <v>27306</v>
      </c>
      <c r="N1209" s="21">
        <f t="shared" si="74"/>
        <v>30582.720000000001</v>
      </c>
      <c r="O1209" s="3"/>
      <c r="P1209" s="3"/>
      <c r="Q1209" s="3"/>
      <c r="R1209" s="3"/>
      <c r="S1209" s="6"/>
      <c r="T1209" s="3"/>
      <c r="U1209" s="3"/>
      <c r="V1209" s="3"/>
      <c r="W1209" s="3"/>
      <c r="X1209" s="3"/>
      <c r="Y1209" s="3"/>
      <c r="Z1209" s="3"/>
      <c r="AA1209" s="7" t="s">
        <v>1577</v>
      </c>
      <c r="AB1209" s="8">
        <v>0</v>
      </c>
      <c r="AC1209" s="127" t="str">
        <f t="shared" si="76"/>
        <v>БПН</v>
      </c>
    </row>
    <row r="1210" spans="1:29" s="112" customFormat="1" ht="15.6" x14ac:dyDescent="0.3">
      <c r="A1210" s="29">
        <v>1207</v>
      </c>
      <c r="B1210" s="2" t="s">
        <v>27</v>
      </c>
      <c r="C1210" s="52" t="s">
        <v>28</v>
      </c>
      <c r="D1210" s="2"/>
      <c r="E1210" s="2"/>
      <c r="F1210" s="3" t="s">
        <v>9323</v>
      </c>
      <c r="G1210" s="3">
        <v>4000000406</v>
      </c>
      <c r="H1210" s="3" t="s">
        <v>884</v>
      </c>
      <c r="I1210" s="4" t="s">
        <v>9324</v>
      </c>
      <c r="J1210" s="3" t="s">
        <v>185</v>
      </c>
      <c r="K1210" s="5">
        <v>4</v>
      </c>
      <c r="L1210" s="5">
        <v>53611</v>
      </c>
      <c r="M1210" s="21">
        <f t="shared" si="75"/>
        <v>214444</v>
      </c>
      <c r="N1210" s="21">
        <f t="shared" si="74"/>
        <v>240177.28000000003</v>
      </c>
      <c r="O1210" s="3"/>
      <c r="P1210" s="3"/>
      <c r="Q1210" s="3"/>
      <c r="R1210" s="3"/>
      <c r="S1210" s="6"/>
      <c r="T1210" s="3"/>
      <c r="U1210" s="3"/>
      <c r="V1210" s="3"/>
      <c r="W1210" s="3"/>
      <c r="X1210" s="3"/>
      <c r="Y1210" s="3"/>
      <c r="Z1210" s="3"/>
      <c r="AA1210" s="7" t="s">
        <v>1577</v>
      </c>
      <c r="AB1210" s="8">
        <v>0</v>
      </c>
      <c r="AC1210" s="127" t="str">
        <f t="shared" si="76"/>
        <v>БПН</v>
      </c>
    </row>
    <row r="1211" spans="1:29" s="112" customFormat="1" ht="15.6" x14ac:dyDescent="0.3">
      <c r="A1211" s="29">
        <v>1208</v>
      </c>
      <c r="B1211" s="2" t="s">
        <v>27</v>
      </c>
      <c r="C1211" s="52" t="s">
        <v>28</v>
      </c>
      <c r="D1211" s="2"/>
      <c r="E1211" s="2"/>
      <c r="F1211" s="3" t="s">
        <v>965</v>
      </c>
      <c r="G1211" s="3">
        <v>4000007678</v>
      </c>
      <c r="H1211" s="3" t="s">
        <v>884</v>
      </c>
      <c r="I1211" s="4" t="s">
        <v>9325</v>
      </c>
      <c r="J1211" s="3" t="s">
        <v>185</v>
      </c>
      <c r="K1211" s="5">
        <v>4</v>
      </c>
      <c r="L1211" s="5">
        <v>169730</v>
      </c>
      <c r="M1211" s="21">
        <f t="shared" si="75"/>
        <v>678920</v>
      </c>
      <c r="N1211" s="21">
        <f t="shared" si="74"/>
        <v>760390.4</v>
      </c>
      <c r="O1211" s="3"/>
      <c r="P1211" s="3"/>
      <c r="Q1211" s="3"/>
      <c r="R1211" s="3"/>
      <c r="S1211" s="6"/>
      <c r="T1211" s="3"/>
      <c r="U1211" s="3"/>
      <c r="V1211" s="3"/>
      <c r="W1211" s="3"/>
      <c r="X1211" s="3"/>
      <c r="Y1211" s="3"/>
      <c r="Z1211" s="3"/>
      <c r="AA1211" s="7" t="s">
        <v>1577</v>
      </c>
      <c r="AB1211" s="8">
        <v>0</v>
      </c>
      <c r="AC1211" s="127" t="str">
        <f t="shared" si="76"/>
        <v>БПН</v>
      </c>
    </row>
    <row r="1212" spans="1:29" s="112" customFormat="1" ht="15.6" x14ac:dyDescent="0.3">
      <c r="A1212" s="29">
        <v>1209</v>
      </c>
      <c r="B1212" s="2" t="s">
        <v>27</v>
      </c>
      <c r="C1212" s="52" t="s">
        <v>28</v>
      </c>
      <c r="D1212" s="2"/>
      <c r="E1212" s="2"/>
      <c r="F1212" s="3" t="s">
        <v>9326</v>
      </c>
      <c r="G1212" s="3">
        <v>4000017303</v>
      </c>
      <c r="H1212" s="3" t="s">
        <v>884</v>
      </c>
      <c r="I1212" s="4" t="s">
        <v>2124</v>
      </c>
      <c r="J1212" s="3" t="s">
        <v>185</v>
      </c>
      <c r="K1212" s="5">
        <v>4</v>
      </c>
      <c r="L1212" s="5">
        <v>199110</v>
      </c>
      <c r="M1212" s="21">
        <f t="shared" si="75"/>
        <v>796440</v>
      </c>
      <c r="N1212" s="21">
        <f t="shared" ref="N1212:N1275" si="77">M1212*1.12</f>
        <v>892012.8</v>
      </c>
      <c r="O1212" s="3"/>
      <c r="P1212" s="3"/>
      <c r="Q1212" s="3"/>
      <c r="R1212" s="3"/>
      <c r="S1212" s="6"/>
      <c r="T1212" s="3"/>
      <c r="U1212" s="3"/>
      <c r="V1212" s="3"/>
      <c r="W1212" s="3"/>
      <c r="X1212" s="3"/>
      <c r="Y1212" s="3"/>
      <c r="Z1212" s="3"/>
      <c r="AA1212" s="7" t="s">
        <v>1577</v>
      </c>
      <c r="AB1212" s="8">
        <v>0</v>
      </c>
      <c r="AC1212" s="127" t="str">
        <f t="shared" si="76"/>
        <v>БПН</v>
      </c>
    </row>
    <row r="1213" spans="1:29" s="112" customFormat="1" ht="15.6" x14ac:dyDescent="0.3">
      <c r="A1213" s="29">
        <v>1210</v>
      </c>
      <c r="B1213" s="2" t="s">
        <v>27</v>
      </c>
      <c r="C1213" s="52" t="s">
        <v>28</v>
      </c>
      <c r="D1213" s="2"/>
      <c r="E1213" s="2"/>
      <c r="F1213" s="3" t="s">
        <v>9327</v>
      </c>
      <c r="G1213" s="3">
        <v>4000003555</v>
      </c>
      <c r="H1213" s="3" t="s">
        <v>884</v>
      </c>
      <c r="I1213" s="4" t="s">
        <v>9328</v>
      </c>
      <c r="J1213" s="3" t="s">
        <v>185</v>
      </c>
      <c r="K1213" s="5">
        <v>4</v>
      </c>
      <c r="L1213" s="5">
        <v>33260</v>
      </c>
      <c r="M1213" s="21">
        <f t="shared" ref="M1213:M1276" si="78">K1213*L1213</f>
        <v>133040</v>
      </c>
      <c r="N1213" s="21">
        <f t="shared" si="77"/>
        <v>149004.80000000002</v>
      </c>
      <c r="O1213" s="3"/>
      <c r="P1213" s="3"/>
      <c r="Q1213" s="3"/>
      <c r="R1213" s="3"/>
      <c r="S1213" s="6"/>
      <c r="T1213" s="3"/>
      <c r="U1213" s="3"/>
      <c r="V1213" s="3"/>
      <c r="W1213" s="3"/>
      <c r="X1213" s="3"/>
      <c r="Y1213" s="3"/>
      <c r="Z1213" s="3"/>
      <c r="AA1213" s="7" t="s">
        <v>1577</v>
      </c>
      <c r="AB1213" s="8">
        <v>0</v>
      </c>
      <c r="AC1213" s="127" t="str">
        <f t="shared" si="76"/>
        <v>БПН</v>
      </c>
    </row>
    <row r="1214" spans="1:29" s="112" customFormat="1" ht="15.6" x14ac:dyDescent="0.3">
      <c r="A1214" s="29">
        <v>1211</v>
      </c>
      <c r="B1214" s="2" t="s">
        <v>27</v>
      </c>
      <c r="C1214" s="52" t="s">
        <v>28</v>
      </c>
      <c r="D1214" s="2"/>
      <c r="E1214" s="2"/>
      <c r="F1214" s="3" t="s">
        <v>9329</v>
      </c>
      <c r="G1214" s="3">
        <v>4000002257</v>
      </c>
      <c r="H1214" s="3" t="s">
        <v>884</v>
      </c>
      <c r="I1214" s="4" t="s">
        <v>9330</v>
      </c>
      <c r="J1214" s="3" t="s">
        <v>185</v>
      </c>
      <c r="K1214" s="5">
        <v>4</v>
      </c>
      <c r="L1214" s="5">
        <v>20403</v>
      </c>
      <c r="M1214" s="21">
        <f t="shared" si="78"/>
        <v>81612</v>
      </c>
      <c r="N1214" s="21">
        <f t="shared" si="77"/>
        <v>91405.440000000002</v>
      </c>
      <c r="O1214" s="3"/>
      <c r="P1214" s="3"/>
      <c r="Q1214" s="3"/>
      <c r="R1214" s="3"/>
      <c r="S1214" s="6"/>
      <c r="T1214" s="3"/>
      <c r="U1214" s="3"/>
      <c r="V1214" s="3"/>
      <c r="W1214" s="3"/>
      <c r="X1214" s="3"/>
      <c r="Y1214" s="3"/>
      <c r="Z1214" s="3"/>
      <c r="AA1214" s="7" t="s">
        <v>1577</v>
      </c>
      <c r="AB1214" s="8">
        <v>0</v>
      </c>
      <c r="AC1214" s="127" t="str">
        <f t="shared" si="76"/>
        <v>БПН</v>
      </c>
    </row>
    <row r="1215" spans="1:29" s="112" customFormat="1" ht="15.6" x14ac:dyDescent="0.3">
      <c r="A1215" s="29">
        <v>1212</v>
      </c>
      <c r="B1215" s="2" t="s">
        <v>27</v>
      </c>
      <c r="C1215" s="52" t="s">
        <v>28</v>
      </c>
      <c r="D1215" s="2"/>
      <c r="E1215" s="2"/>
      <c r="F1215" s="3" t="s">
        <v>9323</v>
      </c>
      <c r="G1215" s="3">
        <v>4000000406</v>
      </c>
      <c r="H1215" s="3" t="s">
        <v>884</v>
      </c>
      <c r="I1215" s="4" t="s">
        <v>9331</v>
      </c>
      <c r="J1215" s="3" t="s">
        <v>185</v>
      </c>
      <c r="K1215" s="5">
        <v>1</v>
      </c>
      <c r="L1215" s="5">
        <v>53611</v>
      </c>
      <c r="M1215" s="21">
        <f t="shared" si="78"/>
        <v>53611</v>
      </c>
      <c r="N1215" s="21">
        <f t="shared" si="77"/>
        <v>60044.320000000007</v>
      </c>
      <c r="O1215" s="3"/>
      <c r="P1215" s="3"/>
      <c r="Q1215" s="3"/>
      <c r="R1215" s="3"/>
      <c r="S1215" s="6"/>
      <c r="T1215" s="3"/>
      <c r="U1215" s="3"/>
      <c r="V1215" s="3"/>
      <c r="W1215" s="3"/>
      <c r="X1215" s="3"/>
      <c r="Y1215" s="3"/>
      <c r="Z1215" s="3"/>
      <c r="AA1215" s="7" t="s">
        <v>1577</v>
      </c>
      <c r="AB1215" s="8">
        <v>0</v>
      </c>
      <c r="AC1215" s="127" t="str">
        <f t="shared" si="76"/>
        <v>БПН</v>
      </c>
    </row>
    <row r="1216" spans="1:29" s="112" customFormat="1" ht="15.6" x14ac:dyDescent="0.3">
      <c r="A1216" s="29">
        <v>1213</v>
      </c>
      <c r="B1216" s="2" t="s">
        <v>27</v>
      </c>
      <c r="C1216" s="52" t="s">
        <v>28</v>
      </c>
      <c r="D1216" s="2"/>
      <c r="E1216" s="2"/>
      <c r="F1216" s="3" t="s">
        <v>965</v>
      </c>
      <c r="G1216" s="3">
        <v>4000007678</v>
      </c>
      <c r="H1216" s="3" t="s">
        <v>884</v>
      </c>
      <c r="I1216" s="4" t="s">
        <v>9332</v>
      </c>
      <c r="J1216" s="3" t="s">
        <v>185</v>
      </c>
      <c r="K1216" s="5">
        <v>1</v>
      </c>
      <c r="L1216" s="5">
        <v>169730</v>
      </c>
      <c r="M1216" s="21">
        <f t="shared" si="78"/>
        <v>169730</v>
      </c>
      <c r="N1216" s="21">
        <f t="shared" si="77"/>
        <v>190097.6</v>
      </c>
      <c r="O1216" s="3"/>
      <c r="P1216" s="3"/>
      <c r="Q1216" s="3"/>
      <c r="R1216" s="3"/>
      <c r="S1216" s="6"/>
      <c r="T1216" s="3"/>
      <c r="U1216" s="3"/>
      <c r="V1216" s="3"/>
      <c r="W1216" s="3"/>
      <c r="X1216" s="3"/>
      <c r="Y1216" s="3"/>
      <c r="Z1216" s="3"/>
      <c r="AA1216" s="7" t="s">
        <v>1577</v>
      </c>
      <c r="AB1216" s="8">
        <v>0</v>
      </c>
      <c r="AC1216" s="127" t="str">
        <f t="shared" si="76"/>
        <v>БПН</v>
      </c>
    </row>
    <row r="1217" spans="1:29" s="112" customFormat="1" ht="15.6" x14ac:dyDescent="0.3">
      <c r="A1217" s="29">
        <v>1214</v>
      </c>
      <c r="B1217" s="2" t="s">
        <v>27</v>
      </c>
      <c r="C1217" s="52" t="s">
        <v>28</v>
      </c>
      <c r="D1217" s="2"/>
      <c r="E1217" s="2"/>
      <c r="F1217" s="3" t="s">
        <v>9333</v>
      </c>
      <c r="G1217" s="3">
        <v>4000013248</v>
      </c>
      <c r="H1217" s="3" t="s">
        <v>884</v>
      </c>
      <c r="I1217" s="4" t="s">
        <v>9334</v>
      </c>
      <c r="J1217" s="3" t="s">
        <v>185</v>
      </c>
      <c r="K1217" s="5">
        <v>1</v>
      </c>
      <c r="L1217" s="5">
        <v>641863</v>
      </c>
      <c r="M1217" s="21">
        <f t="shared" si="78"/>
        <v>641863</v>
      </c>
      <c r="N1217" s="21">
        <f t="shared" si="77"/>
        <v>718886.56</v>
      </c>
      <c r="O1217" s="3"/>
      <c r="P1217" s="3"/>
      <c r="Q1217" s="3"/>
      <c r="R1217" s="3"/>
      <c r="S1217" s="6"/>
      <c r="T1217" s="3"/>
      <c r="U1217" s="3"/>
      <c r="V1217" s="3"/>
      <c r="W1217" s="3"/>
      <c r="X1217" s="3"/>
      <c r="Y1217" s="3"/>
      <c r="Z1217" s="3"/>
      <c r="AA1217" s="7" t="s">
        <v>1577</v>
      </c>
      <c r="AB1217" s="8">
        <v>0</v>
      </c>
      <c r="AC1217" s="127" t="str">
        <f t="shared" si="76"/>
        <v>БПН</v>
      </c>
    </row>
    <row r="1218" spans="1:29" s="112" customFormat="1" ht="15.6" x14ac:dyDescent="0.3">
      <c r="A1218" s="29">
        <v>1215</v>
      </c>
      <c r="B1218" s="2" t="s">
        <v>27</v>
      </c>
      <c r="C1218" s="52" t="s">
        <v>28</v>
      </c>
      <c r="D1218" s="2"/>
      <c r="E1218" s="2"/>
      <c r="F1218" s="3" t="s">
        <v>9335</v>
      </c>
      <c r="G1218" s="3">
        <v>4000003615</v>
      </c>
      <c r="H1218" s="3" t="s">
        <v>884</v>
      </c>
      <c r="I1218" s="4" t="s">
        <v>9336</v>
      </c>
      <c r="J1218" s="3" t="s">
        <v>185</v>
      </c>
      <c r="K1218" s="5">
        <v>1</v>
      </c>
      <c r="L1218" s="5">
        <v>587655</v>
      </c>
      <c r="M1218" s="21">
        <f t="shared" si="78"/>
        <v>587655</v>
      </c>
      <c r="N1218" s="21">
        <f t="shared" si="77"/>
        <v>658173.60000000009</v>
      </c>
      <c r="O1218" s="3"/>
      <c r="P1218" s="3"/>
      <c r="Q1218" s="3"/>
      <c r="R1218" s="3"/>
      <c r="S1218" s="6"/>
      <c r="T1218" s="3"/>
      <c r="U1218" s="3"/>
      <c r="V1218" s="3"/>
      <c r="W1218" s="3"/>
      <c r="X1218" s="3"/>
      <c r="Y1218" s="3"/>
      <c r="Z1218" s="3"/>
      <c r="AA1218" s="7" t="s">
        <v>1577</v>
      </c>
      <c r="AB1218" s="8">
        <v>0</v>
      </c>
      <c r="AC1218" s="127" t="str">
        <f t="shared" si="76"/>
        <v>БПН</v>
      </c>
    </row>
    <row r="1219" spans="1:29" s="112" customFormat="1" ht="15.6" x14ac:dyDescent="0.3">
      <c r="A1219" s="29">
        <v>1216</v>
      </c>
      <c r="B1219" s="2" t="s">
        <v>27</v>
      </c>
      <c r="C1219" s="52" t="s">
        <v>28</v>
      </c>
      <c r="D1219" s="2"/>
      <c r="E1219" s="2"/>
      <c r="F1219" s="3" t="s">
        <v>9337</v>
      </c>
      <c r="G1219" s="3">
        <v>4000001907</v>
      </c>
      <c r="H1219" s="3" t="s">
        <v>884</v>
      </c>
      <c r="I1219" s="4" t="s">
        <v>9338</v>
      </c>
      <c r="J1219" s="3" t="s">
        <v>185</v>
      </c>
      <c r="K1219" s="5">
        <v>5</v>
      </c>
      <c r="L1219" s="5">
        <v>51532</v>
      </c>
      <c r="M1219" s="21">
        <f t="shared" si="78"/>
        <v>257660</v>
      </c>
      <c r="N1219" s="21">
        <f t="shared" si="77"/>
        <v>288579.20000000001</v>
      </c>
      <c r="O1219" s="3"/>
      <c r="P1219" s="3"/>
      <c r="Q1219" s="3"/>
      <c r="R1219" s="3"/>
      <c r="S1219" s="6"/>
      <c r="T1219" s="3"/>
      <c r="U1219" s="3"/>
      <c r="V1219" s="3"/>
      <c r="W1219" s="3"/>
      <c r="X1219" s="3"/>
      <c r="Y1219" s="3"/>
      <c r="Z1219" s="3"/>
      <c r="AA1219" s="7" t="s">
        <v>1577</v>
      </c>
      <c r="AB1219" s="8">
        <v>0</v>
      </c>
      <c r="AC1219" s="127" t="str">
        <f t="shared" ref="AC1219:AC1282" si="79">IF(M1219&gt;1966000,"ОК","БПН")</f>
        <v>БПН</v>
      </c>
    </row>
    <row r="1220" spans="1:29" s="112" customFormat="1" ht="15.6" x14ac:dyDescent="0.3">
      <c r="A1220" s="29">
        <v>1217</v>
      </c>
      <c r="B1220" s="2" t="s">
        <v>27</v>
      </c>
      <c r="C1220" s="52" t="s">
        <v>28</v>
      </c>
      <c r="D1220" s="2"/>
      <c r="E1220" s="2"/>
      <c r="F1220" s="3" t="s">
        <v>9339</v>
      </c>
      <c r="G1220" s="3">
        <v>5000001385</v>
      </c>
      <c r="H1220" s="3" t="s">
        <v>884</v>
      </c>
      <c r="I1220" s="4" t="s">
        <v>9340</v>
      </c>
      <c r="J1220" s="3" t="s">
        <v>185</v>
      </c>
      <c r="K1220" s="5">
        <v>40</v>
      </c>
      <c r="L1220" s="5">
        <v>1674</v>
      </c>
      <c r="M1220" s="21">
        <f t="shared" si="78"/>
        <v>66960</v>
      </c>
      <c r="N1220" s="21">
        <f t="shared" si="77"/>
        <v>74995.200000000012</v>
      </c>
      <c r="O1220" s="3"/>
      <c r="P1220" s="3"/>
      <c r="Q1220" s="3"/>
      <c r="R1220" s="3"/>
      <c r="S1220" s="6"/>
      <c r="T1220" s="3"/>
      <c r="U1220" s="3"/>
      <c r="V1220" s="3"/>
      <c r="W1220" s="3"/>
      <c r="X1220" s="3"/>
      <c r="Y1220" s="3"/>
      <c r="Z1220" s="3"/>
      <c r="AA1220" s="7" t="s">
        <v>1577</v>
      </c>
      <c r="AB1220" s="8">
        <v>0</v>
      </c>
      <c r="AC1220" s="127" t="str">
        <f t="shared" si="79"/>
        <v>БПН</v>
      </c>
    </row>
    <row r="1221" spans="1:29" s="112" customFormat="1" ht="15.6" x14ac:dyDescent="0.3">
      <c r="A1221" s="29">
        <v>1218</v>
      </c>
      <c r="B1221" s="2" t="s">
        <v>27</v>
      </c>
      <c r="C1221" s="52" t="s">
        <v>28</v>
      </c>
      <c r="D1221" s="2"/>
      <c r="E1221" s="2"/>
      <c r="F1221" s="3" t="s">
        <v>9339</v>
      </c>
      <c r="G1221" s="3">
        <v>5000000465</v>
      </c>
      <c r="H1221" s="3" t="s">
        <v>884</v>
      </c>
      <c r="I1221" s="4" t="s">
        <v>9341</v>
      </c>
      <c r="J1221" s="3" t="s">
        <v>185</v>
      </c>
      <c r="K1221" s="5">
        <v>40</v>
      </c>
      <c r="L1221" s="5">
        <v>950</v>
      </c>
      <c r="M1221" s="21">
        <f t="shared" si="78"/>
        <v>38000</v>
      </c>
      <c r="N1221" s="21">
        <f t="shared" si="77"/>
        <v>42560.000000000007</v>
      </c>
      <c r="O1221" s="3"/>
      <c r="P1221" s="3"/>
      <c r="Q1221" s="3"/>
      <c r="R1221" s="3"/>
      <c r="S1221" s="6"/>
      <c r="T1221" s="3"/>
      <c r="U1221" s="3"/>
      <c r="V1221" s="3"/>
      <c r="W1221" s="3"/>
      <c r="X1221" s="3"/>
      <c r="Y1221" s="3"/>
      <c r="Z1221" s="3"/>
      <c r="AA1221" s="7" t="s">
        <v>1577</v>
      </c>
      <c r="AB1221" s="8">
        <v>0</v>
      </c>
      <c r="AC1221" s="127" t="str">
        <f t="shared" si="79"/>
        <v>БПН</v>
      </c>
    </row>
    <row r="1222" spans="1:29" s="112" customFormat="1" ht="15.6" x14ac:dyDescent="0.3">
      <c r="A1222" s="29">
        <v>1219</v>
      </c>
      <c r="B1222" s="2" t="s">
        <v>27</v>
      </c>
      <c r="C1222" s="52" t="s">
        <v>28</v>
      </c>
      <c r="D1222" s="2"/>
      <c r="E1222" s="2"/>
      <c r="F1222" s="3" t="s">
        <v>9025</v>
      </c>
      <c r="G1222" s="3">
        <v>5000010566</v>
      </c>
      <c r="H1222" s="3" t="s">
        <v>884</v>
      </c>
      <c r="I1222" s="4" t="s">
        <v>9342</v>
      </c>
      <c r="J1222" s="3" t="s">
        <v>185</v>
      </c>
      <c r="K1222" s="5">
        <v>20</v>
      </c>
      <c r="L1222" s="5">
        <v>18753</v>
      </c>
      <c r="M1222" s="21">
        <f t="shared" si="78"/>
        <v>375060</v>
      </c>
      <c r="N1222" s="21">
        <f t="shared" si="77"/>
        <v>420067.2</v>
      </c>
      <c r="O1222" s="3"/>
      <c r="P1222" s="3"/>
      <c r="Q1222" s="3"/>
      <c r="R1222" s="3"/>
      <c r="S1222" s="6"/>
      <c r="T1222" s="3"/>
      <c r="U1222" s="3"/>
      <c r="V1222" s="3"/>
      <c r="W1222" s="3"/>
      <c r="X1222" s="3"/>
      <c r="Y1222" s="3"/>
      <c r="Z1222" s="3"/>
      <c r="AA1222" s="7" t="s">
        <v>1577</v>
      </c>
      <c r="AB1222" s="8">
        <v>0</v>
      </c>
      <c r="AC1222" s="127" t="str">
        <f t="shared" si="79"/>
        <v>БПН</v>
      </c>
    </row>
    <row r="1223" spans="1:29" s="112" customFormat="1" ht="15.6" x14ac:dyDescent="0.3">
      <c r="A1223" s="29">
        <v>1220</v>
      </c>
      <c r="B1223" s="2" t="s">
        <v>27</v>
      </c>
      <c r="C1223" s="52" t="s">
        <v>28</v>
      </c>
      <c r="D1223" s="2"/>
      <c r="E1223" s="2"/>
      <c r="F1223" s="3" t="s">
        <v>878</v>
      </c>
      <c r="G1223" s="3">
        <v>5000000048</v>
      </c>
      <c r="H1223" s="3" t="s">
        <v>884</v>
      </c>
      <c r="I1223" s="4" t="s">
        <v>9343</v>
      </c>
      <c r="J1223" s="3" t="s">
        <v>185</v>
      </c>
      <c r="K1223" s="5">
        <v>20</v>
      </c>
      <c r="L1223" s="5">
        <v>38705</v>
      </c>
      <c r="M1223" s="21">
        <f t="shared" si="78"/>
        <v>774100</v>
      </c>
      <c r="N1223" s="21">
        <f t="shared" si="77"/>
        <v>866992.00000000012</v>
      </c>
      <c r="O1223" s="3"/>
      <c r="P1223" s="3"/>
      <c r="Q1223" s="3"/>
      <c r="R1223" s="3"/>
      <c r="S1223" s="6"/>
      <c r="T1223" s="3"/>
      <c r="U1223" s="3"/>
      <c r="V1223" s="3"/>
      <c r="W1223" s="3"/>
      <c r="X1223" s="3"/>
      <c r="Y1223" s="3"/>
      <c r="Z1223" s="3"/>
      <c r="AA1223" s="7" t="s">
        <v>1577</v>
      </c>
      <c r="AB1223" s="8">
        <v>0</v>
      </c>
      <c r="AC1223" s="127" t="str">
        <f t="shared" si="79"/>
        <v>БПН</v>
      </c>
    </row>
    <row r="1224" spans="1:29" s="112" customFormat="1" ht="15.6" x14ac:dyDescent="0.3">
      <c r="A1224" s="29">
        <v>1221</v>
      </c>
      <c r="B1224" s="2" t="s">
        <v>27</v>
      </c>
      <c r="C1224" s="52" t="s">
        <v>28</v>
      </c>
      <c r="D1224" s="2"/>
      <c r="E1224" s="2"/>
      <c r="F1224" s="3" t="s">
        <v>9344</v>
      </c>
      <c r="G1224" s="3">
        <v>5000001452</v>
      </c>
      <c r="H1224" s="3" t="s">
        <v>884</v>
      </c>
      <c r="I1224" s="4" t="s">
        <v>9345</v>
      </c>
      <c r="J1224" s="3" t="s">
        <v>454</v>
      </c>
      <c r="K1224" s="5">
        <v>200</v>
      </c>
      <c r="L1224" s="5">
        <v>1784</v>
      </c>
      <c r="M1224" s="21">
        <f t="shared" si="78"/>
        <v>356800</v>
      </c>
      <c r="N1224" s="21">
        <f t="shared" si="77"/>
        <v>399616.00000000006</v>
      </c>
      <c r="O1224" s="3"/>
      <c r="P1224" s="3"/>
      <c r="Q1224" s="3"/>
      <c r="R1224" s="3"/>
      <c r="S1224" s="6"/>
      <c r="T1224" s="3"/>
      <c r="U1224" s="3"/>
      <c r="V1224" s="3"/>
      <c r="W1224" s="3"/>
      <c r="X1224" s="3"/>
      <c r="Y1224" s="3"/>
      <c r="Z1224" s="3"/>
      <c r="AA1224" s="7" t="s">
        <v>1577</v>
      </c>
      <c r="AB1224" s="8">
        <v>0</v>
      </c>
      <c r="AC1224" s="127" t="str">
        <f t="shared" si="79"/>
        <v>БПН</v>
      </c>
    </row>
    <row r="1225" spans="1:29" s="112" customFormat="1" ht="15.6" x14ac:dyDescent="0.3">
      <c r="A1225" s="29">
        <v>1222</v>
      </c>
      <c r="B1225" s="2" t="s">
        <v>27</v>
      </c>
      <c r="C1225" s="52" t="s">
        <v>28</v>
      </c>
      <c r="D1225" s="2"/>
      <c r="E1225" s="2"/>
      <c r="F1225" s="3" t="s">
        <v>9344</v>
      </c>
      <c r="G1225" s="3">
        <v>5000020541</v>
      </c>
      <c r="H1225" s="3" t="s">
        <v>884</v>
      </c>
      <c r="I1225" s="4" t="s">
        <v>9346</v>
      </c>
      <c r="J1225" s="3" t="s">
        <v>454</v>
      </c>
      <c r="K1225" s="5">
        <v>200</v>
      </c>
      <c r="L1225" s="5">
        <v>1784</v>
      </c>
      <c r="M1225" s="21">
        <f t="shared" si="78"/>
        <v>356800</v>
      </c>
      <c r="N1225" s="21">
        <f t="shared" si="77"/>
        <v>399616.00000000006</v>
      </c>
      <c r="O1225" s="3"/>
      <c r="P1225" s="3"/>
      <c r="Q1225" s="3"/>
      <c r="R1225" s="3"/>
      <c r="S1225" s="6"/>
      <c r="T1225" s="3"/>
      <c r="U1225" s="3"/>
      <c r="V1225" s="3"/>
      <c r="W1225" s="3"/>
      <c r="X1225" s="3"/>
      <c r="Y1225" s="3"/>
      <c r="Z1225" s="3"/>
      <c r="AA1225" s="7" t="s">
        <v>1577</v>
      </c>
      <c r="AB1225" s="8">
        <v>0</v>
      </c>
      <c r="AC1225" s="127" t="str">
        <f t="shared" si="79"/>
        <v>БПН</v>
      </c>
    </row>
    <row r="1226" spans="1:29" s="112" customFormat="1" ht="31.2" x14ac:dyDescent="0.3">
      <c r="A1226" s="29">
        <v>1223</v>
      </c>
      <c r="B1226" s="2" t="s">
        <v>27</v>
      </c>
      <c r="C1226" s="52" t="s">
        <v>28</v>
      </c>
      <c r="D1226" s="2"/>
      <c r="E1226" s="2"/>
      <c r="F1226" s="3" t="s">
        <v>999</v>
      </c>
      <c r="G1226" s="3">
        <v>5000000690</v>
      </c>
      <c r="H1226" s="3" t="s">
        <v>1001</v>
      </c>
      <c r="I1226" s="4" t="s">
        <v>9347</v>
      </c>
      <c r="J1226" s="3" t="s">
        <v>185</v>
      </c>
      <c r="K1226" s="5">
        <v>2</v>
      </c>
      <c r="L1226" s="5">
        <v>92102</v>
      </c>
      <c r="M1226" s="21">
        <f t="shared" si="78"/>
        <v>184204</v>
      </c>
      <c r="N1226" s="21">
        <f t="shared" si="77"/>
        <v>206308.48000000001</v>
      </c>
      <c r="O1226" s="3"/>
      <c r="P1226" s="3"/>
      <c r="Q1226" s="3"/>
      <c r="R1226" s="3"/>
      <c r="S1226" s="6"/>
      <c r="T1226" s="3"/>
      <c r="U1226" s="3"/>
      <c r="V1226" s="3"/>
      <c r="W1226" s="3"/>
      <c r="X1226" s="3"/>
      <c r="Y1226" s="3"/>
      <c r="Z1226" s="3"/>
      <c r="AA1226" s="7" t="s">
        <v>1577</v>
      </c>
      <c r="AB1226" s="8">
        <v>0</v>
      </c>
      <c r="AC1226" s="127" t="str">
        <f t="shared" si="79"/>
        <v>БПН</v>
      </c>
    </row>
    <row r="1227" spans="1:29" s="112" customFormat="1" ht="15.6" x14ac:dyDescent="0.3">
      <c r="A1227" s="29">
        <v>1224</v>
      </c>
      <c r="B1227" s="2" t="s">
        <v>27</v>
      </c>
      <c r="C1227" s="52" t="s">
        <v>28</v>
      </c>
      <c r="D1227" s="2"/>
      <c r="E1227" s="2"/>
      <c r="F1227" s="3" t="s">
        <v>1020</v>
      </c>
      <c r="G1227" s="3">
        <v>5000012643</v>
      </c>
      <c r="H1227" s="3" t="s">
        <v>1001</v>
      </c>
      <c r="I1227" s="4" t="s">
        <v>9348</v>
      </c>
      <c r="J1227" s="3" t="s">
        <v>185</v>
      </c>
      <c r="K1227" s="5">
        <v>8</v>
      </c>
      <c r="L1227" s="5">
        <v>68001.119999999995</v>
      </c>
      <c r="M1227" s="21">
        <f t="shared" si="78"/>
        <v>544008.95999999996</v>
      </c>
      <c r="N1227" s="21">
        <f t="shared" si="77"/>
        <v>609290.03520000004</v>
      </c>
      <c r="O1227" s="3"/>
      <c r="P1227" s="3"/>
      <c r="Q1227" s="3"/>
      <c r="R1227" s="3"/>
      <c r="S1227" s="6"/>
      <c r="T1227" s="3"/>
      <c r="U1227" s="3"/>
      <c r="V1227" s="3"/>
      <c r="W1227" s="3"/>
      <c r="X1227" s="3"/>
      <c r="Y1227" s="3"/>
      <c r="Z1227" s="3"/>
      <c r="AA1227" s="7" t="s">
        <v>1577</v>
      </c>
      <c r="AB1227" s="8">
        <v>0</v>
      </c>
      <c r="AC1227" s="127" t="str">
        <f t="shared" si="79"/>
        <v>БПН</v>
      </c>
    </row>
    <row r="1228" spans="1:29" s="112" customFormat="1" ht="15.6" x14ac:dyDescent="0.3">
      <c r="A1228" s="29">
        <v>1225</v>
      </c>
      <c r="B1228" s="2" t="s">
        <v>27</v>
      </c>
      <c r="C1228" s="52" t="s">
        <v>28</v>
      </c>
      <c r="D1228" s="2"/>
      <c r="E1228" s="2"/>
      <c r="F1228" s="3" t="s">
        <v>9349</v>
      </c>
      <c r="G1228" s="3">
        <v>5000010544</v>
      </c>
      <c r="H1228" s="3" t="s">
        <v>1001</v>
      </c>
      <c r="I1228" s="4" t="s">
        <v>9350</v>
      </c>
      <c r="J1228" s="3" t="s">
        <v>185</v>
      </c>
      <c r="K1228" s="5">
        <v>500</v>
      </c>
      <c r="L1228" s="5">
        <v>174.96</v>
      </c>
      <c r="M1228" s="21">
        <f t="shared" si="78"/>
        <v>87480</v>
      </c>
      <c r="N1228" s="21">
        <f t="shared" si="77"/>
        <v>97977.600000000006</v>
      </c>
      <c r="O1228" s="3"/>
      <c r="P1228" s="3"/>
      <c r="Q1228" s="3"/>
      <c r="R1228" s="3"/>
      <c r="S1228" s="6"/>
      <c r="T1228" s="3"/>
      <c r="U1228" s="3"/>
      <c r="V1228" s="3"/>
      <c r="W1228" s="3"/>
      <c r="X1228" s="3"/>
      <c r="Y1228" s="3"/>
      <c r="Z1228" s="3"/>
      <c r="AA1228" s="7" t="s">
        <v>1577</v>
      </c>
      <c r="AB1228" s="8">
        <v>0</v>
      </c>
      <c r="AC1228" s="127" t="str">
        <f t="shared" si="79"/>
        <v>БПН</v>
      </c>
    </row>
    <row r="1229" spans="1:29" s="112" customFormat="1" ht="15.6" x14ac:dyDescent="0.3">
      <c r="A1229" s="29">
        <v>1226</v>
      </c>
      <c r="B1229" s="2" t="s">
        <v>27</v>
      </c>
      <c r="C1229" s="52" t="s">
        <v>28</v>
      </c>
      <c r="D1229" s="2"/>
      <c r="E1229" s="2"/>
      <c r="F1229" s="3" t="s">
        <v>1071</v>
      </c>
      <c r="G1229" s="3">
        <v>5000004953</v>
      </c>
      <c r="H1229" s="3" t="s">
        <v>1001</v>
      </c>
      <c r="I1229" s="4" t="s">
        <v>9351</v>
      </c>
      <c r="J1229" s="3" t="s">
        <v>185</v>
      </c>
      <c r="K1229" s="5">
        <v>10</v>
      </c>
      <c r="L1229" s="5">
        <v>3181</v>
      </c>
      <c r="M1229" s="21">
        <f t="shared" si="78"/>
        <v>31810</v>
      </c>
      <c r="N1229" s="21">
        <f t="shared" si="77"/>
        <v>35627.200000000004</v>
      </c>
      <c r="O1229" s="3"/>
      <c r="P1229" s="3"/>
      <c r="Q1229" s="3"/>
      <c r="R1229" s="3"/>
      <c r="S1229" s="6"/>
      <c r="T1229" s="3"/>
      <c r="U1229" s="3"/>
      <c r="V1229" s="3"/>
      <c r="W1229" s="3"/>
      <c r="X1229" s="3"/>
      <c r="Y1229" s="3"/>
      <c r="Z1229" s="3"/>
      <c r="AA1229" s="7" t="s">
        <v>1577</v>
      </c>
      <c r="AB1229" s="8">
        <v>0</v>
      </c>
      <c r="AC1229" s="127" t="str">
        <f t="shared" si="79"/>
        <v>БПН</v>
      </c>
    </row>
    <row r="1230" spans="1:29" s="112" customFormat="1" ht="15.6" x14ac:dyDescent="0.3">
      <c r="A1230" s="29">
        <v>1227</v>
      </c>
      <c r="B1230" s="2" t="s">
        <v>27</v>
      </c>
      <c r="C1230" s="52" t="s">
        <v>28</v>
      </c>
      <c r="D1230" s="2"/>
      <c r="E1230" s="2"/>
      <c r="F1230" s="3" t="s">
        <v>1097</v>
      </c>
      <c r="G1230" s="3">
        <v>5000012772</v>
      </c>
      <c r="H1230" s="3" t="s">
        <v>1001</v>
      </c>
      <c r="I1230" s="4" t="s">
        <v>9352</v>
      </c>
      <c r="J1230" s="3" t="s">
        <v>185</v>
      </c>
      <c r="K1230" s="5">
        <v>2</v>
      </c>
      <c r="L1230" s="5">
        <v>1866.24</v>
      </c>
      <c r="M1230" s="21">
        <f t="shared" si="78"/>
        <v>3732.48</v>
      </c>
      <c r="N1230" s="21">
        <f t="shared" si="77"/>
        <v>4180.3776000000007</v>
      </c>
      <c r="O1230" s="3"/>
      <c r="P1230" s="3"/>
      <c r="Q1230" s="3"/>
      <c r="R1230" s="3"/>
      <c r="S1230" s="6"/>
      <c r="T1230" s="3"/>
      <c r="U1230" s="3"/>
      <c r="V1230" s="3"/>
      <c r="W1230" s="3"/>
      <c r="X1230" s="3"/>
      <c r="Y1230" s="3"/>
      <c r="Z1230" s="3"/>
      <c r="AA1230" s="7" t="s">
        <v>1577</v>
      </c>
      <c r="AB1230" s="8">
        <v>0</v>
      </c>
      <c r="AC1230" s="127" t="str">
        <f t="shared" si="79"/>
        <v>БПН</v>
      </c>
    </row>
    <row r="1231" spans="1:29" s="112" customFormat="1" ht="15.6" x14ac:dyDescent="0.3">
      <c r="A1231" s="29">
        <v>1228</v>
      </c>
      <c r="B1231" s="2" t="s">
        <v>27</v>
      </c>
      <c r="C1231" s="52" t="s">
        <v>28</v>
      </c>
      <c r="D1231" s="2"/>
      <c r="E1231" s="2"/>
      <c r="F1231" s="3" t="s">
        <v>1111</v>
      </c>
      <c r="G1231" s="3">
        <v>5000008517</v>
      </c>
      <c r="H1231" s="3" t="s">
        <v>1001</v>
      </c>
      <c r="I1231" s="4" t="s">
        <v>9353</v>
      </c>
      <c r="J1231" s="3" t="s">
        <v>185</v>
      </c>
      <c r="K1231" s="5">
        <v>20</v>
      </c>
      <c r="L1231" s="5">
        <v>2047.03</v>
      </c>
      <c r="M1231" s="21">
        <f t="shared" si="78"/>
        <v>40940.6</v>
      </c>
      <c r="N1231" s="21">
        <f t="shared" si="77"/>
        <v>45853.472000000002</v>
      </c>
      <c r="O1231" s="3"/>
      <c r="P1231" s="3"/>
      <c r="Q1231" s="3"/>
      <c r="R1231" s="3"/>
      <c r="S1231" s="6"/>
      <c r="T1231" s="3"/>
      <c r="U1231" s="3"/>
      <c r="V1231" s="3"/>
      <c r="W1231" s="3"/>
      <c r="X1231" s="3"/>
      <c r="Y1231" s="3"/>
      <c r="Z1231" s="3"/>
      <c r="AA1231" s="7" t="s">
        <v>1577</v>
      </c>
      <c r="AB1231" s="8">
        <v>0</v>
      </c>
      <c r="AC1231" s="127" t="str">
        <f t="shared" si="79"/>
        <v>БПН</v>
      </c>
    </row>
    <row r="1232" spans="1:29" s="112" customFormat="1" ht="15.6" x14ac:dyDescent="0.3">
      <c r="A1232" s="29">
        <v>1229</v>
      </c>
      <c r="B1232" s="2" t="s">
        <v>27</v>
      </c>
      <c r="C1232" s="52" t="s">
        <v>28</v>
      </c>
      <c r="D1232" s="2"/>
      <c r="E1232" s="2"/>
      <c r="F1232" s="3" t="s">
        <v>1119</v>
      </c>
      <c r="G1232" s="3">
        <v>5000004867</v>
      </c>
      <c r="H1232" s="3" t="s">
        <v>1001</v>
      </c>
      <c r="I1232" s="4" t="s">
        <v>9354</v>
      </c>
      <c r="J1232" s="3" t="s">
        <v>185</v>
      </c>
      <c r="K1232" s="5">
        <v>20</v>
      </c>
      <c r="L1232" s="5">
        <v>7581.6</v>
      </c>
      <c r="M1232" s="21">
        <f t="shared" si="78"/>
        <v>151632</v>
      </c>
      <c r="N1232" s="21">
        <f t="shared" si="77"/>
        <v>169827.84000000003</v>
      </c>
      <c r="O1232" s="3"/>
      <c r="P1232" s="3"/>
      <c r="Q1232" s="3"/>
      <c r="R1232" s="3"/>
      <c r="S1232" s="6"/>
      <c r="T1232" s="3"/>
      <c r="U1232" s="3"/>
      <c r="V1232" s="3"/>
      <c r="W1232" s="3"/>
      <c r="X1232" s="3"/>
      <c r="Y1232" s="3"/>
      <c r="Z1232" s="3"/>
      <c r="AA1232" s="7" t="s">
        <v>1577</v>
      </c>
      <c r="AB1232" s="8">
        <v>0</v>
      </c>
      <c r="AC1232" s="127" t="str">
        <f t="shared" si="79"/>
        <v>БПН</v>
      </c>
    </row>
    <row r="1233" spans="1:29" s="112" customFormat="1" ht="15.6" x14ac:dyDescent="0.3">
      <c r="A1233" s="29">
        <v>1230</v>
      </c>
      <c r="B1233" s="2" t="s">
        <v>27</v>
      </c>
      <c r="C1233" s="52" t="s">
        <v>28</v>
      </c>
      <c r="D1233" s="2"/>
      <c r="E1233" s="2"/>
      <c r="F1233" s="3" t="s">
        <v>570</v>
      </c>
      <c r="G1233" s="3">
        <v>5000032105</v>
      </c>
      <c r="H1233" s="3" t="s">
        <v>1001</v>
      </c>
      <c r="I1233" s="4" t="s">
        <v>9355</v>
      </c>
      <c r="J1233" s="3" t="s">
        <v>185</v>
      </c>
      <c r="K1233" s="5">
        <v>20</v>
      </c>
      <c r="L1233" s="5">
        <v>2916</v>
      </c>
      <c r="M1233" s="21">
        <f t="shared" si="78"/>
        <v>58320</v>
      </c>
      <c r="N1233" s="21">
        <f t="shared" si="77"/>
        <v>65318.400000000009</v>
      </c>
      <c r="O1233" s="3"/>
      <c r="P1233" s="3"/>
      <c r="Q1233" s="3"/>
      <c r="R1233" s="3"/>
      <c r="S1233" s="6"/>
      <c r="T1233" s="3"/>
      <c r="U1233" s="3"/>
      <c r="V1233" s="3"/>
      <c r="W1233" s="3"/>
      <c r="X1233" s="3"/>
      <c r="Y1233" s="3"/>
      <c r="Z1233" s="3"/>
      <c r="AA1233" s="7" t="s">
        <v>1577</v>
      </c>
      <c r="AB1233" s="8">
        <v>0</v>
      </c>
      <c r="AC1233" s="127" t="str">
        <f t="shared" si="79"/>
        <v>БПН</v>
      </c>
    </row>
    <row r="1234" spans="1:29" s="112" customFormat="1" ht="15.6" x14ac:dyDescent="0.3">
      <c r="A1234" s="29">
        <v>1231</v>
      </c>
      <c r="B1234" s="2" t="s">
        <v>27</v>
      </c>
      <c r="C1234" s="52" t="s">
        <v>28</v>
      </c>
      <c r="D1234" s="2"/>
      <c r="E1234" s="2"/>
      <c r="F1234" s="3" t="s">
        <v>9356</v>
      </c>
      <c r="G1234" s="3">
        <v>5000031402</v>
      </c>
      <c r="H1234" s="3" t="s">
        <v>1001</v>
      </c>
      <c r="I1234" s="4" t="s">
        <v>9357</v>
      </c>
      <c r="J1234" s="3" t="s">
        <v>200</v>
      </c>
      <c r="K1234" s="5">
        <v>10</v>
      </c>
      <c r="L1234" s="5">
        <v>43200</v>
      </c>
      <c r="M1234" s="21">
        <f t="shared" si="78"/>
        <v>432000</v>
      </c>
      <c r="N1234" s="21">
        <f t="shared" si="77"/>
        <v>483840.00000000006</v>
      </c>
      <c r="O1234" s="3"/>
      <c r="P1234" s="3"/>
      <c r="Q1234" s="3"/>
      <c r="R1234" s="3"/>
      <c r="S1234" s="6"/>
      <c r="T1234" s="3"/>
      <c r="U1234" s="3"/>
      <c r="V1234" s="3"/>
      <c r="W1234" s="3"/>
      <c r="X1234" s="3"/>
      <c r="Y1234" s="3"/>
      <c r="Z1234" s="3"/>
      <c r="AA1234" s="7" t="s">
        <v>1577</v>
      </c>
      <c r="AB1234" s="8">
        <v>0</v>
      </c>
      <c r="AC1234" s="127" t="str">
        <f t="shared" si="79"/>
        <v>БПН</v>
      </c>
    </row>
    <row r="1235" spans="1:29" s="112" customFormat="1" ht="15.6" x14ac:dyDescent="0.3">
      <c r="A1235" s="29">
        <v>1232</v>
      </c>
      <c r="B1235" s="2" t="s">
        <v>27</v>
      </c>
      <c r="C1235" s="52" t="s">
        <v>28</v>
      </c>
      <c r="D1235" s="2"/>
      <c r="E1235" s="2"/>
      <c r="F1235" s="3" t="s">
        <v>9358</v>
      </c>
      <c r="G1235" s="3">
        <v>5000010645</v>
      </c>
      <c r="H1235" s="3" t="s">
        <v>1001</v>
      </c>
      <c r="I1235" s="4" t="s">
        <v>9359</v>
      </c>
      <c r="J1235" s="3" t="s">
        <v>591</v>
      </c>
      <c r="K1235" s="5">
        <v>2.5</v>
      </c>
      <c r="L1235" s="5">
        <v>129600</v>
      </c>
      <c r="M1235" s="21">
        <f t="shared" si="78"/>
        <v>324000</v>
      </c>
      <c r="N1235" s="21">
        <f t="shared" si="77"/>
        <v>362880.00000000006</v>
      </c>
      <c r="O1235" s="3"/>
      <c r="P1235" s="3"/>
      <c r="Q1235" s="3"/>
      <c r="R1235" s="3"/>
      <c r="S1235" s="6"/>
      <c r="T1235" s="3"/>
      <c r="U1235" s="3"/>
      <c r="V1235" s="3"/>
      <c r="W1235" s="3"/>
      <c r="X1235" s="3"/>
      <c r="Y1235" s="3"/>
      <c r="Z1235" s="3"/>
      <c r="AA1235" s="7" t="s">
        <v>1577</v>
      </c>
      <c r="AB1235" s="8">
        <v>0</v>
      </c>
      <c r="AC1235" s="127" t="str">
        <f t="shared" si="79"/>
        <v>БПН</v>
      </c>
    </row>
    <row r="1236" spans="1:29" s="112" customFormat="1" ht="15.6" x14ac:dyDescent="0.3">
      <c r="A1236" s="29">
        <v>1233</v>
      </c>
      <c r="B1236" s="2" t="s">
        <v>27</v>
      </c>
      <c r="C1236" s="52" t="s">
        <v>28</v>
      </c>
      <c r="D1236" s="2"/>
      <c r="E1236" s="2"/>
      <c r="F1236" s="3" t="s">
        <v>9360</v>
      </c>
      <c r="G1236" s="3">
        <v>5000010642</v>
      </c>
      <c r="H1236" s="3" t="s">
        <v>1001</v>
      </c>
      <c r="I1236" s="4" t="s">
        <v>9361</v>
      </c>
      <c r="J1236" s="3" t="s">
        <v>591</v>
      </c>
      <c r="K1236" s="5">
        <v>12.5</v>
      </c>
      <c r="L1236" s="5">
        <v>36720</v>
      </c>
      <c r="M1236" s="21">
        <f t="shared" si="78"/>
        <v>459000</v>
      </c>
      <c r="N1236" s="21">
        <f t="shared" si="77"/>
        <v>514080.00000000006</v>
      </c>
      <c r="O1236" s="3"/>
      <c r="P1236" s="3"/>
      <c r="Q1236" s="3"/>
      <c r="R1236" s="3"/>
      <c r="S1236" s="6"/>
      <c r="T1236" s="3"/>
      <c r="U1236" s="3"/>
      <c r="V1236" s="3"/>
      <c r="W1236" s="3"/>
      <c r="X1236" s="3"/>
      <c r="Y1236" s="3"/>
      <c r="Z1236" s="3"/>
      <c r="AA1236" s="7" t="s">
        <v>1577</v>
      </c>
      <c r="AB1236" s="8">
        <v>0</v>
      </c>
      <c r="AC1236" s="127" t="str">
        <f t="shared" si="79"/>
        <v>БПН</v>
      </c>
    </row>
    <row r="1237" spans="1:29" s="112" customFormat="1" ht="15.6" x14ac:dyDescent="0.3">
      <c r="A1237" s="29">
        <v>1234</v>
      </c>
      <c r="B1237" s="2" t="s">
        <v>27</v>
      </c>
      <c r="C1237" s="52" t="s">
        <v>28</v>
      </c>
      <c r="D1237" s="2"/>
      <c r="E1237" s="2"/>
      <c r="F1237" s="3" t="s">
        <v>9362</v>
      </c>
      <c r="G1237" s="3">
        <v>5000049753</v>
      </c>
      <c r="H1237" s="3" t="s">
        <v>1001</v>
      </c>
      <c r="I1237" s="4" t="s">
        <v>9363</v>
      </c>
      <c r="J1237" s="3" t="s">
        <v>9364</v>
      </c>
      <c r="K1237" s="5">
        <v>5</v>
      </c>
      <c r="L1237" s="5">
        <v>10800</v>
      </c>
      <c r="M1237" s="21">
        <f t="shared" si="78"/>
        <v>54000</v>
      </c>
      <c r="N1237" s="21">
        <f t="shared" si="77"/>
        <v>60480.000000000007</v>
      </c>
      <c r="O1237" s="3"/>
      <c r="P1237" s="3"/>
      <c r="Q1237" s="3"/>
      <c r="R1237" s="3"/>
      <c r="S1237" s="6"/>
      <c r="T1237" s="3"/>
      <c r="U1237" s="3"/>
      <c r="V1237" s="3"/>
      <c r="W1237" s="3"/>
      <c r="X1237" s="3"/>
      <c r="Y1237" s="3"/>
      <c r="Z1237" s="3"/>
      <c r="AA1237" s="7" t="s">
        <v>1577</v>
      </c>
      <c r="AB1237" s="8">
        <v>0</v>
      </c>
      <c r="AC1237" s="127" t="str">
        <f t="shared" si="79"/>
        <v>БПН</v>
      </c>
    </row>
    <row r="1238" spans="1:29" s="112" customFormat="1" ht="15.6" x14ac:dyDescent="0.3">
      <c r="A1238" s="29">
        <v>1235</v>
      </c>
      <c r="B1238" s="2" t="s">
        <v>27</v>
      </c>
      <c r="C1238" s="52" t="s">
        <v>28</v>
      </c>
      <c r="D1238" s="2"/>
      <c r="E1238" s="2"/>
      <c r="F1238" s="3" t="s">
        <v>9365</v>
      </c>
      <c r="G1238" s="3">
        <v>5000012868</v>
      </c>
      <c r="H1238" s="3" t="s">
        <v>1001</v>
      </c>
      <c r="I1238" s="4" t="s">
        <v>9366</v>
      </c>
      <c r="J1238" s="3" t="s">
        <v>185</v>
      </c>
      <c r="K1238" s="5">
        <v>2</v>
      </c>
      <c r="L1238" s="5">
        <v>5940</v>
      </c>
      <c r="M1238" s="21">
        <f t="shared" si="78"/>
        <v>11880</v>
      </c>
      <c r="N1238" s="21">
        <f t="shared" si="77"/>
        <v>13305.6</v>
      </c>
      <c r="O1238" s="3"/>
      <c r="P1238" s="3"/>
      <c r="Q1238" s="3"/>
      <c r="R1238" s="3"/>
      <c r="S1238" s="6"/>
      <c r="T1238" s="3"/>
      <c r="U1238" s="3"/>
      <c r="V1238" s="3"/>
      <c r="W1238" s="3"/>
      <c r="X1238" s="3"/>
      <c r="Y1238" s="3"/>
      <c r="Z1238" s="3"/>
      <c r="AA1238" s="7" t="s">
        <v>1577</v>
      </c>
      <c r="AB1238" s="8">
        <v>0</v>
      </c>
      <c r="AC1238" s="127" t="str">
        <f t="shared" si="79"/>
        <v>БПН</v>
      </c>
    </row>
    <row r="1239" spans="1:29" s="112" customFormat="1" ht="15.6" x14ac:dyDescent="0.3">
      <c r="A1239" s="29">
        <v>1236</v>
      </c>
      <c r="B1239" s="2" t="s">
        <v>27</v>
      </c>
      <c r="C1239" s="52" t="s">
        <v>28</v>
      </c>
      <c r="D1239" s="2"/>
      <c r="E1239" s="2"/>
      <c r="F1239" s="3" t="s">
        <v>615</v>
      </c>
      <c r="G1239" s="3">
        <v>5000010569</v>
      </c>
      <c r="H1239" s="3" t="s">
        <v>1001</v>
      </c>
      <c r="I1239" s="4" t="s">
        <v>9367</v>
      </c>
      <c r="J1239" s="3" t="s">
        <v>185</v>
      </c>
      <c r="K1239" s="5">
        <v>50</v>
      </c>
      <c r="L1239" s="5">
        <v>7560</v>
      </c>
      <c r="M1239" s="21">
        <f t="shared" si="78"/>
        <v>378000</v>
      </c>
      <c r="N1239" s="21">
        <f t="shared" si="77"/>
        <v>423360.00000000006</v>
      </c>
      <c r="O1239" s="3"/>
      <c r="P1239" s="3"/>
      <c r="Q1239" s="3"/>
      <c r="R1239" s="3"/>
      <c r="S1239" s="6"/>
      <c r="T1239" s="3"/>
      <c r="U1239" s="3"/>
      <c r="V1239" s="3"/>
      <c r="W1239" s="3"/>
      <c r="X1239" s="3"/>
      <c r="Y1239" s="3"/>
      <c r="Z1239" s="3"/>
      <c r="AA1239" s="7" t="s">
        <v>1577</v>
      </c>
      <c r="AB1239" s="8">
        <v>0</v>
      </c>
      <c r="AC1239" s="127" t="str">
        <f t="shared" si="79"/>
        <v>БПН</v>
      </c>
    </row>
    <row r="1240" spans="1:29" s="112" customFormat="1" ht="15.6" x14ac:dyDescent="0.3">
      <c r="A1240" s="29">
        <v>1237</v>
      </c>
      <c r="B1240" s="2" t="s">
        <v>27</v>
      </c>
      <c r="C1240" s="52" t="s">
        <v>28</v>
      </c>
      <c r="D1240" s="2"/>
      <c r="E1240" s="2"/>
      <c r="F1240" s="3" t="s">
        <v>9368</v>
      </c>
      <c r="G1240" s="3">
        <v>5000010569</v>
      </c>
      <c r="H1240" s="3" t="s">
        <v>1001</v>
      </c>
      <c r="I1240" s="4" t="s">
        <v>9369</v>
      </c>
      <c r="J1240" s="3" t="s">
        <v>185</v>
      </c>
      <c r="K1240" s="5">
        <v>10</v>
      </c>
      <c r="L1240" s="5">
        <v>702</v>
      </c>
      <c r="M1240" s="21">
        <f t="shared" si="78"/>
        <v>7020</v>
      </c>
      <c r="N1240" s="21">
        <f t="shared" si="77"/>
        <v>7862.4000000000005</v>
      </c>
      <c r="O1240" s="3"/>
      <c r="P1240" s="3"/>
      <c r="Q1240" s="3"/>
      <c r="R1240" s="3"/>
      <c r="S1240" s="6"/>
      <c r="T1240" s="3"/>
      <c r="U1240" s="3"/>
      <c r="V1240" s="3"/>
      <c r="W1240" s="3"/>
      <c r="X1240" s="3"/>
      <c r="Y1240" s="3"/>
      <c r="Z1240" s="3"/>
      <c r="AA1240" s="7" t="s">
        <v>1577</v>
      </c>
      <c r="AB1240" s="8">
        <v>0</v>
      </c>
      <c r="AC1240" s="127" t="str">
        <f t="shared" si="79"/>
        <v>БПН</v>
      </c>
    </row>
    <row r="1241" spans="1:29" s="112" customFormat="1" ht="15.6" x14ac:dyDescent="0.3">
      <c r="A1241" s="29">
        <v>1238</v>
      </c>
      <c r="B1241" s="2" t="s">
        <v>27</v>
      </c>
      <c r="C1241" s="52" t="s">
        <v>28</v>
      </c>
      <c r="D1241" s="2"/>
      <c r="E1241" s="2"/>
      <c r="F1241" s="3" t="s">
        <v>9370</v>
      </c>
      <c r="G1241" s="3">
        <v>5000013016</v>
      </c>
      <c r="H1241" s="3" t="s">
        <v>1001</v>
      </c>
      <c r="I1241" s="4" t="s">
        <v>9371</v>
      </c>
      <c r="J1241" s="3" t="s">
        <v>185</v>
      </c>
      <c r="K1241" s="5">
        <v>5</v>
      </c>
      <c r="L1241" s="5">
        <v>27000</v>
      </c>
      <c r="M1241" s="21">
        <f t="shared" si="78"/>
        <v>135000</v>
      </c>
      <c r="N1241" s="21">
        <f t="shared" si="77"/>
        <v>151200</v>
      </c>
      <c r="O1241" s="3"/>
      <c r="P1241" s="3"/>
      <c r="Q1241" s="3"/>
      <c r="R1241" s="3"/>
      <c r="S1241" s="6"/>
      <c r="T1241" s="3"/>
      <c r="U1241" s="3"/>
      <c r="V1241" s="3"/>
      <c r="W1241" s="3"/>
      <c r="X1241" s="3"/>
      <c r="Y1241" s="3"/>
      <c r="Z1241" s="3"/>
      <c r="AA1241" s="7" t="s">
        <v>1577</v>
      </c>
      <c r="AB1241" s="8">
        <v>0</v>
      </c>
      <c r="AC1241" s="127" t="str">
        <f t="shared" si="79"/>
        <v>БПН</v>
      </c>
    </row>
    <row r="1242" spans="1:29" s="112" customFormat="1" ht="15.6" x14ac:dyDescent="0.3">
      <c r="A1242" s="29">
        <v>1239</v>
      </c>
      <c r="B1242" s="2" t="s">
        <v>27</v>
      </c>
      <c r="C1242" s="52" t="s">
        <v>28</v>
      </c>
      <c r="D1242" s="2"/>
      <c r="E1242" s="2"/>
      <c r="F1242" s="3" t="s">
        <v>9372</v>
      </c>
      <c r="G1242" s="3">
        <v>5000012921</v>
      </c>
      <c r="H1242" s="3" t="s">
        <v>1001</v>
      </c>
      <c r="I1242" s="4" t="s">
        <v>9373</v>
      </c>
      <c r="J1242" s="3" t="s">
        <v>185</v>
      </c>
      <c r="K1242" s="5">
        <v>20</v>
      </c>
      <c r="L1242" s="5">
        <v>20520</v>
      </c>
      <c r="M1242" s="21">
        <f t="shared" si="78"/>
        <v>410400</v>
      </c>
      <c r="N1242" s="21">
        <f t="shared" si="77"/>
        <v>459648.00000000006</v>
      </c>
      <c r="O1242" s="3"/>
      <c r="P1242" s="3"/>
      <c r="Q1242" s="3"/>
      <c r="R1242" s="3"/>
      <c r="S1242" s="6"/>
      <c r="T1242" s="3"/>
      <c r="U1242" s="3"/>
      <c r="V1242" s="3"/>
      <c r="W1242" s="3"/>
      <c r="X1242" s="3"/>
      <c r="Y1242" s="3"/>
      <c r="Z1242" s="3"/>
      <c r="AA1242" s="7" t="s">
        <v>1577</v>
      </c>
      <c r="AB1242" s="8">
        <v>0</v>
      </c>
      <c r="AC1242" s="127" t="str">
        <f t="shared" si="79"/>
        <v>БПН</v>
      </c>
    </row>
    <row r="1243" spans="1:29" s="112" customFormat="1" ht="15.6" x14ac:dyDescent="0.3">
      <c r="A1243" s="29">
        <v>1240</v>
      </c>
      <c r="B1243" s="2" t="s">
        <v>27</v>
      </c>
      <c r="C1243" s="52" t="s">
        <v>28</v>
      </c>
      <c r="D1243" s="2"/>
      <c r="E1243" s="2"/>
      <c r="F1243" s="3" t="s">
        <v>9374</v>
      </c>
      <c r="G1243" s="3">
        <v>5000010659</v>
      </c>
      <c r="H1243" s="3" t="s">
        <v>1001</v>
      </c>
      <c r="I1243" s="4" t="s">
        <v>9375</v>
      </c>
      <c r="J1243" s="3" t="s">
        <v>185</v>
      </c>
      <c r="K1243" s="5">
        <v>10</v>
      </c>
      <c r="L1243" s="5">
        <v>10800</v>
      </c>
      <c r="M1243" s="21">
        <f t="shared" si="78"/>
        <v>108000</v>
      </c>
      <c r="N1243" s="21">
        <f t="shared" si="77"/>
        <v>120960.00000000001</v>
      </c>
      <c r="O1243" s="3"/>
      <c r="P1243" s="3"/>
      <c r="Q1243" s="3"/>
      <c r="R1243" s="3"/>
      <c r="S1243" s="6"/>
      <c r="T1243" s="3"/>
      <c r="U1243" s="3"/>
      <c r="V1243" s="3"/>
      <c r="W1243" s="3"/>
      <c r="X1243" s="3"/>
      <c r="Y1243" s="3"/>
      <c r="Z1243" s="3"/>
      <c r="AA1243" s="7" t="s">
        <v>1577</v>
      </c>
      <c r="AB1243" s="8">
        <v>0</v>
      </c>
      <c r="AC1243" s="127" t="str">
        <f t="shared" si="79"/>
        <v>БПН</v>
      </c>
    </row>
    <row r="1244" spans="1:29" s="112" customFormat="1" ht="15.6" x14ac:dyDescent="0.3">
      <c r="A1244" s="29">
        <v>1241</v>
      </c>
      <c r="B1244" s="2" t="s">
        <v>27</v>
      </c>
      <c r="C1244" s="52" t="s">
        <v>28</v>
      </c>
      <c r="D1244" s="2"/>
      <c r="E1244" s="2"/>
      <c r="F1244" s="3" t="s">
        <v>9376</v>
      </c>
      <c r="G1244" s="3">
        <v>5000010658</v>
      </c>
      <c r="H1244" s="3" t="s">
        <v>1001</v>
      </c>
      <c r="I1244" s="4" t="s">
        <v>9377</v>
      </c>
      <c r="J1244" s="3" t="s">
        <v>591</v>
      </c>
      <c r="K1244" s="5">
        <v>60</v>
      </c>
      <c r="L1244" s="5">
        <v>3780</v>
      </c>
      <c r="M1244" s="21">
        <f t="shared" si="78"/>
        <v>226800</v>
      </c>
      <c r="N1244" s="21">
        <f t="shared" si="77"/>
        <v>254016.00000000003</v>
      </c>
      <c r="O1244" s="3"/>
      <c r="P1244" s="3"/>
      <c r="Q1244" s="3"/>
      <c r="R1244" s="3"/>
      <c r="S1244" s="6"/>
      <c r="T1244" s="3"/>
      <c r="U1244" s="3"/>
      <c r="V1244" s="3"/>
      <c r="W1244" s="3"/>
      <c r="X1244" s="3"/>
      <c r="Y1244" s="3"/>
      <c r="Z1244" s="3"/>
      <c r="AA1244" s="7" t="s">
        <v>1577</v>
      </c>
      <c r="AB1244" s="8">
        <v>0</v>
      </c>
      <c r="AC1244" s="127" t="str">
        <f t="shared" si="79"/>
        <v>БПН</v>
      </c>
    </row>
    <row r="1245" spans="1:29" s="112" customFormat="1" ht="15.6" x14ac:dyDescent="0.3">
      <c r="A1245" s="29">
        <v>1242</v>
      </c>
      <c r="B1245" s="2" t="s">
        <v>27</v>
      </c>
      <c r="C1245" s="52" t="s">
        <v>28</v>
      </c>
      <c r="D1245" s="2"/>
      <c r="E1245" s="2"/>
      <c r="F1245" s="3" t="s">
        <v>9376</v>
      </c>
      <c r="G1245" s="3">
        <v>5000010660</v>
      </c>
      <c r="H1245" s="3" t="s">
        <v>1001</v>
      </c>
      <c r="I1245" s="4" t="s">
        <v>9378</v>
      </c>
      <c r="J1245" s="3" t="s">
        <v>591</v>
      </c>
      <c r="K1245" s="5">
        <v>70</v>
      </c>
      <c r="L1245" s="5">
        <v>1620</v>
      </c>
      <c r="M1245" s="21">
        <f t="shared" si="78"/>
        <v>113400</v>
      </c>
      <c r="N1245" s="21">
        <f t="shared" si="77"/>
        <v>127008.00000000001</v>
      </c>
      <c r="O1245" s="3"/>
      <c r="P1245" s="3"/>
      <c r="Q1245" s="3"/>
      <c r="R1245" s="3"/>
      <c r="S1245" s="6"/>
      <c r="T1245" s="3"/>
      <c r="U1245" s="3"/>
      <c r="V1245" s="3"/>
      <c r="W1245" s="3"/>
      <c r="X1245" s="3"/>
      <c r="Y1245" s="3"/>
      <c r="Z1245" s="3"/>
      <c r="AA1245" s="7" t="s">
        <v>1577</v>
      </c>
      <c r="AB1245" s="8">
        <v>0</v>
      </c>
      <c r="AC1245" s="127" t="str">
        <f t="shared" si="79"/>
        <v>БПН</v>
      </c>
    </row>
    <row r="1246" spans="1:29" s="112" customFormat="1" ht="15.6" x14ac:dyDescent="0.3">
      <c r="A1246" s="29">
        <v>1243</v>
      </c>
      <c r="B1246" s="2" t="s">
        <v>27</v>
      </c>
      <c r="C1246" s="52" t="s">
        <v>28</v>
      </c>
      <c r="D1246" s="2"/>
      <c r="E1246" s="2"/>
      <c r="F1246" s="3" t="s">
        <v>9379</v>
      </c>
      <c r="G1246" s="3">
        <v>5000017076</v>
      </c>
      <c r="H1246" s="3" t="s">
        <v>1001</v>
      </c>
      <c r="I1246" s="4" t="s">
        <v>9380</v>
      </c>
      <c r="J1246" s="3" t="s">
        <v>591</v>
      </c>
      <c r="K1246" s="5">
        <v>50</v>
      </c>
      <c r="L1246" s="5">
        <v>972</v>
      </c>
      <c r="M1246" s="21">
        <f t="shared" si="78"/>
        <v>48600</v>
      </c>
      <c r="N1246" s="21">
        <f t="shared" si="77"/>
        <v>54432.000000000007</v>
      </c>
      <c r="O1246" s="3"/>
      <c r="P1246" s="3"/>
      <c r="Q1246" s="3"/>
      <c r="R1246" s="3"/>
      <c r="S1246" s="6"/>
      <c r="T1246" s="3"/>
      <c r="U1246" s="3"/>
      <c r="V1246" s="3"/>
      <c r="W1246" s="3"/>
      <c r="X1246" s="3"/>
      <c r="Y1246" s="3"/>
      <c r="Z1246" s="3"/>
      <c r="AA1246" s="7" t="s">
        <v>1577</v>
      </c>
      <c r="AB1246" s="8">
        <v>0</v>
      </c>
      <c r="AC1246" s="127" t="str">
        <f t="shared" si="79"/>
        <v>БПН</v>
      </c>
    </row>
    <row r="1247" spans="1:29" s="112" customFormat="1" ht="15.6" x14ac:dyDescent="0.3">
      <c r="A1247" s="29">
        <v>1244</v>
      </c>
      <c r="B1247" s="2" t="s">
        <v>27</v>
      </c>
      <c r="C1247" s="52" t="s">
        <v>28</v>
      </c>
      <c r="D1247" s="2"/>
      <c r="E1247" s="2"/>
      <c r="F1247" s="3" t="s">
        <v>9379</v>
      </c>
      <c r="G1247" s="3">
        <v>5000017076</v>
      </c>
      <c r="H1247" s="3" t="s">
        <v>1001</v>
      </c>
      <c r="I1247" s="4" t="s">
        <v>9381</v>
      </c>
      <c r="J1247" s="3" t="s">
        <v>185</v>
      </c>
      <c r="K1247" s="5">
        <v>20</v>
      </c>
      <c r="L1247" s="5">
        <v>540</v>
      </c>
      <c r="M1247" s="21">
        <f t="shared" si="78"/>
        <v>10800</v>
      </c>
      <c r="N1247" s="21">
        <f t="shared" si="77"/>
        <v>12096.000000000002</v>
      </c>
      <c r="O1247" s="3"/>
      <c r="P1247" s="3"/>
      <c r="Q1247" s="3"/>
      <c r="R1247" s="3"/>
      <c r="S1247" s="6"/>
      <c r="T1247" s="3"/>
      <c r="U1247" s="3"/>
      <c r="V1247" s="3"/>
      <c r="W1247" s="3"/>
      <c r="X1247" s="3"/>
      <c r="Y1247" s="3"/>
      <c r="Z1247" s="3"/>
      <c r="AA1247" s="7" t="s">
        <v>1577</v>
      </c>
      <c r="AB1247" s="8">
        <v>0</v>
      </c>
      <c r="AC1247" s="127" t="str">
        <f t="shared" si="79"/>
        <v>БПН</v>
      </c>
    </row>
    <row r="1248" spans="1:29" s="112" customFormat="1" ht="15.6" x14ac:dyDescent="0.3">
      <c r="A1248" s="29">
        <v>1245</v>
      </c>
      <c r="B1248" s="2" t="s">
        <v>27</v>
      </c>
      <c r="C1248" s="52" t="s">
        <v>28</v>
      </c>
      <c r="D1248" s="2"/>
      <c r="E1248" s="2"/>
      <c r="F1248" s="3" t="s">
        <v>9379</v>
      </c>
      <c r="G1248" s="3">
        <v>5000017076</v>
      </c>
      <c r="H1248" s="3" t="s">
        <v>1001</v>
      </c>
      <c r="I1248" s="4" t="s">
        <v>9382</v>
      </c>
      <c r="J1248" s="3" t="s">
        <v>185</v>
      </c>
      <c r="K1248" s="5">
        <v>30</v>
      </c>
      <c r="L1248" s="5">
        <v>540</v>
      </c>
      <c r="M1248" s="21">
        <f t="shared" si="78"/>
        <v>16200</v>
      </c>
      <c r="N1248" s="21">
        <f t="shared" si="77"/>
        <v>18144</v>
      </c>
      <c r="O1248" s="3"/>
      <c r="P1248" s="3"/>
      <c r="Q1248" s="3"/>
      <c r="R1248" s="3"/>
      <c r="S1248" s="6"/>
      <c r="T1248" s="3"/>
      <c r="U1248" s="3"/>
      <c r="V1248" s="3"/>
      <c r="W1248" s="3"/>
      <c r="X1248" s="3"/>
      <c r="Y1248" s="3"/>
      <c r="Z1248" s="3"/>
      <c r="AA1248" s="7" t="s">
        <v>1577</v>
      </c>
      <c r="AB1248" s="8">
        <v>0</v>
      </c>
      <c r="AC1248" s="127" t="str">
        <f t="shared" si="79"/>
        <v>БПН</v>
      </c>
    </row>
    <row r="1249" spans="1:29" s="112" customFormat="1" ht="15.6" x14ac:dyDescent="0.3">
      <c r="A1249" s="29">
        <v>1246</v>
      </c>
      <c r="B1249" s="2" t="s">
        <v>27</v>
      </c>
      <c r="C1249" s="52" t="s">
        <v>28</v>
      </c>
      <c r="D1249" s="2"/>
      <c r="E1249" s="2"/>
      <c r="F1249" s="3" t="s">
        <v>9379</v>
      </c>
      <c r="G1249" s="3">
        <v>5000017076</v>
      </c>
      <c r="H1249" s="3" t="s">
        <v>1001</v>
      </c>
      <c r="I1249" s="4" t="s">
        <v>9383</v>
      </c>
      <c r="J1249" s="3" t="s">
        <v>185</v>
      </c>
      <c r="K1249" s="5">
        <v>10</v>
      </c>
      <c r="L1249" s="5">
        <v>540</v>
      </c>
      <c r="M1249" s="21">
        <f t="shared" si="78"/>
        <v>5400</v>
      </c>
      <c r="N1249" s="21">
        <f t="shared" si="77"/>
        <v>6048.0000000000009</v>
      </c>
      <c r="O1249" s="3"/>
      <c r="P1249" s="3"/>
      <c r="Q1249" s="3"/>
      <c r="R1249" s="3"/>
      <c r="S1249" s="6"/>
      <c r="T1249" s="3"/>
      <c r="U1249" s="3"/>
      <c r="V1249" s="3"/>
      <c r="W1249" s="3"/>
      <c r="X1249" s="3"/>
      <c r="Y1249" s="3"/>
      <c r="Z1249" s="3"/>
      <c r="AA1249" s="7" t="s">
        <v>1577</v>
      </c>
      <c r="AB1249" s="8">
        <v>0</v>
      </c>
      <c r="AC1249" s="127" t="str">
        <f t="shared" si="79"/>
        <v>БПН</v>
      </c>
    </row>
    <row r="1250" spans="1:29" s="112" customFormat="1" ht="15.6" x14ac:dyDescent="0.3">
      <c r="A1250" s="29">
        <v>1247</v>
      </c>
      <c r="B1250" s="2" t="s">
        <v>27</v>
      </c>
      <c r="C1250" s="52" t="s">
        <v>28</v>
      </c>
      <c r="D1250" s="2"/>
      <c r="E1250" s="2"/>
      <c r="F1250" s="3" t="s">
        <v>9379</v>
      </c>
      <c r="G1250" s="3">
        <v>5000017076</v>
      </c>
      <c r="H1250" s="3" t="s">
        <v>1001</v>
      </c>
      <c r="I1250" s="4" t="s">
        <v>9384</v>
      </c>
      <c r="J1250" s="3" t="s">
        <v>185</v>
      </c>
      <c r="K1250" s="5">
        <v>20</v>
      </c>
      <c r="L1250" s="5">
        <v>65</v>
      </c>
      <c r="M1250" s="21">
        <f t="shared" si="78"/>
        <v>1300</v>
      </c>
      <c r="N1250" s="21">
        <f t="shared" si="77"/>
        <v>1456.0000000000002</v>
      </c>
      <c r="O1250" s="3"/>
      <c r="P1250" s="3"/>
      <c r="Q1250" s="3"/>
      <c r="R1250" s="3"/>
      <c r="S1250" s="6"/>
      <c r="T1250" s="3"/>
      <c r="U1250" s="3"/>
      <c r="V1250" s="3"/>
      <c r="W1250" s="3"/>
      <c r="X1250" s="3"/>
      <c r="Y1250" s="3"/>
      <c r="Z1250" s="3"/>
      <c r="AA1250" s="7" t="s">
        <v>1577</v>
      </c>
      <c r="AB1250" s="8">
        <v>0</v>
      </c>
      <c r="AC1250" s="127" t="str">
        <f t="shared" si="79"/>
        <v>БПН</v>
      </c>
    </row>
    <row r="1251" spans="1:29" s="112" customFormat="1" ht="15.6" x14ac:dyDescent="0.3">
      <c r="A1251" s="29">
        <v>1248</v>
      </c>
      <c r="B1251" s="2" t="s">
        <v>27</v>
      </c>
      <c r="C1251" s="52" t="s">
        <v>28</v>
      </c>
      <c r="D1251" s="2"/>
      <c r="E1251" s="2"/>
      <c r="F1251" s="3" t="s">
        <v>1159</v>
      </c>
      <c r="G1251" s="3">
        <v>5000010851</v>
      </c>
      <c r="H1251" s="3" t="s">
        <v>1001</v>
      </c>
      <c r="I1251" s="4" t="s">
        <v>9385</v>
      </c>
      <c r="J1251" s="3" t="s">
        <v>185</v>
      </c>
      <c r="K1251" s="5">
        <v>30</v>
      </c>
      <c r="L1251" s="5">
        <v>65</v>
      </c>
      <c r="M1251" s="21">
        <f t="shared" si="78"/>
        <v>1950</v>
      </c>
      <c r="N1251" s="21">
        <f t="shared" si="77"/>
        <v>2184</v>
      </c>
      <c r="O1251" s="3"/>
      <c r="P1251" s="3"/>
      <c r="Q1251" s="3"/>
      <c r="R1251" s="3"/>
      <c r="S1251" s="6"/>
      <c r="T1251" s="3"/>
      <c r="U1251" s="3"/>
      <c r="V1251" s="3"/>
      <c r="W1251" s="3"/>
      <c r="X1251" s="3"/>
      <c r="Y1251" s="3"/>
      <c r="Z1251" s="3"/>
      <c r="AA1251" s="7" t="s">
        <v>1577</v>
      </c>
      <c r="AB1251" s="8">
        <v>0</v>
      </c>
      <c r="AC1251" s="127" t="str">
        <f t="shared" si="79"/>
        <v>БПН</v>
      </c>
    </row>
    <row r="1252" spans="1:29" s="112" customFormat="1" ht="15.6" x14ac:dyDescent="0.3">
      <c r="A1252" s="29">
        <v>1249</v>
      </c>
      <c r="B1252" s="2" t="s">
        <v>27</v>
      </c>
      <c r="C1252" s="52" t="s">
        <v>28</v>
      </c>
      <c r="D1252" s="2"/>
      <c r="E1252" s="2"/>
      <c r="F1252" s="3" t="s">
        <v>1184</v>
      </c>
      <c r="G1252" s="3">
        <v>5000009168</v>
      </c>
      <c r="H1252" s="3" t="s">
        <v>1001</v>
      </c>
      <c r="I1252" s="4" t="s">
        <v>9386</v>
      </c>
      <c r="J1252" s="3" t="s">
        <v>591</v>
      </c>
      <c r="K1252" s="5">
        <v>50</v>
      </c>
      <c r="L1252" s="5">
        <v>2376</v>
      </c>
      <c r="M1252" s="21">
        <f t="shared" si="78"/>
        <v>118800</v>
      </c>
      <c r="N1252" s="21">
        <f t="shared" si="77"/>
        <v>133056</v>
      </c>
      <c r="O1252" s="3"/>
      <c r="P1252" s="3"/>
      <c r="Q1252" s="3"/>
      <c r="R1252" s="3"/>
      <c r="S1252" s="6"/>
      <c r="T1252" s="3"/>
      <c r="U1252" s="3"/>
      <c r="V1252" s="3"/>
      <c r="W1252" s="3"/>
      <c r="X1252" s="3"/>
      <c r="Y1252" s="3"/>
      <c r="Z1252" s="3"/>
      <c r="AA1252" s="7" t="s">
        <v>1577</v>
      </c>
      <c r="AB1252" s="8">
        <v>0</v>
      </c>
      <c r="AC1252" s="127" t="str">
        <f t="shared" si="79"/>
        <v>БПН</v>
      </c>
    </row>
    <row r="1253" spans="1:29" s="112" customFormat="1" ht="15.6" x14ac:dyDescent="0.3">
      <c r="A1253" s="29">
        <v>1250</v>
      </c>
      <c r="B1253" s="2" t="s">
        <v>27</v>
      </c>
      <c r="C1253" s="52" t="s">
        <v>28</v>
      </c>
      <c r="D1253" s="2"/>
      <c r="E1253" s="2"/>
      <c r="F1253" s="3" t="s">
        <v>1184</v>
      </c>
      <c r="G1253" s="3">
        <v>5000010663</v>
      </c>
      <c r="H1253" s="3" t="s">
        <v>1001</v>
      </c>
      <c r="I1253" s="4" t="s">
        <v>9387</v>
      </c>
      <c r="J1253" s="3" t="s">
        <v>591</v>
      </c>
      <c r="K1253" s="5">
        <v>40</v>
      </c>
      <c r="L1253" s="5">
        <v>1728</v>
      </c>
      <c r="M1253" s="21">
        <f t="shared" si="78"/>
        <v>69120</v>
      </c>
      <c r="N1253" s="21">
        <f t="shared" si="77"/>
        <v>77414.400000000009</v>
      </c>
      <c r="O1253" s="3"/>
      <c r="P1253" s="3"/>
      <c r="Q1253" s="3"/>
      <c r="R1253" s="3"/>
      <c r="S1253" s="6"/>
      <c r="T1253" s="3"/>
      <c r="U1253" s="3"/>
      <c r="V1253" s="3"/>
      <c r="W1253" s="3"/>
      <c r="X1253" s="3"/>
      <c r="Y1253" s="3"/>
      <c r="Z1253" s="3"/>
      <c r="AA1253" s="7" t="s">
        <v>1577</v>
      </c>
      <c r="AB1253" s="8">
        <v>0</v>
      </c>
      <c r="AC1253" s="127" t="str">
        <f t="shared" si="79"/>
        <v>БПН</v>
      </c>
    </row>
    <row r="1254" spans="1:29" s="112" customFormat="1" ht="15.6" x14ac:dyDescent="0.3">
      <c r="A1254" s="29">
        <v>1251</v>
      </c>
      <c r="B1254" s="2" t="s">
        <v>27</v>
      </c>
      <c r="C1254" s="52" t="s">
        <v>28</v>
      </c>
      <c r="D1254" s="2"/>
      <c r="E1254" s="2"/>
      <c r="F1254" s="3" t="s">
        <v>1184</v>
      </c>
      <c r="G1254" s="3">
        <v>5000010662</v>
      </c>
      <c r="H1254" s="3" t="s">
        <v>1001</v>
      </c>
      <c r="I1254" s="4" t="s">
        <v>9388</v>
      </c>
      <c r="J1254" s="3" t="s">
        <v>591</v>
      </c>
      <c r="K1254" s="5">
        <v>40</v>
      </c>
      <c r="L1254" s="5">
        <v>1080</v>
      </c>
      <c r="M1254" s="21">
        <f t="shared" si="78"/>
        <v>43200</v>
      </c>
      <c r="N1254" s="21">
        <f t="shared" si="77"/>
        <v>48384.000000000007</v>
      </c>
      <c r="O1254" s="3"/>
      <c r="P1254" s="3"/>
      <c r="Q1254" s="3"/>
      <c r="R1254" s="3"/>
      <c r="S1254" s="6"/>
      <c r="T1254" s="3"/>
      <c r="U1254" s="3"/>
      <c r="V1254" s="3"/>
      <c r="W1254" s="3"/>
      <c r="X1254" s="3"/>
      <c r="Y1254" s="3"/>
      <c r="Z1254" s="3"/>
      <c r="AA1254" s="7" t="s">
        <v>1577</v>
      </c>
      <c r="AB1254" s="8">
        <v>0</v>
      </c>
      <c r="AC1254" s="127" t="str">
        <f t="shared" si="79"/>
        <v>БПН</v>
      </c>
    </row>
    <row r="1255" spans="1:29" s="112" customFormat="1" ht="15.6" x14ac:dyDescent="0.3">
      <c r="A1255" s="29">
        <v>1252</v>
      </c>
      <c r="B1255" s="2" t="s">
        <v>27</v>
      </c>
      <c r="C1255" s="52" t="s">
        <v>28</v>
      </c>
      <c r="D1255" s="2"/>
      <c r="E1255" s="2"/>
      <c r="F1255" s="3" t="s">
        <v>1184</v>
      </c>
      <c r="G1255" s="3">
        <v>5000010543</v>
      </c>
      <c r="H1255" s="3" t="s">
        <v>1001</v>
      </c>
      <c r="I1255" s="4" t="s">
        <v>9389</v>
      </c>
      <c r="J1255" s="3" t="s">
        <v>591</v>
      </c>
      <c r="K1255" s="5">
        <v>30</v>
      </c>
      <c r="L1255" s="5">
        <v>810</v>
      </c>
      <c r="M1255" s="21">
        <f t="shared" si="78"/>
        <v>24300</v>
      </c>
      <c r="N1255" s="21">
        <f t="shared" si="77"/>
        <v>27216.000000000004</v>
      </c>
      <c r="O1255" s="3"/>
      <c r="P1255" s="3"/>
      <c r="Q1255" s="3"/>
      <c r="R1255" s="3"/>
      <c r="S1255" s="6"/>
      <c r="T1255" s="3"/>
      <c r="U1255" s="3"/>
      <c r="V1255" s="3"/>
      <c r="W1255" s="3"/>
      <c r="X1255" s="3"/>
      <c r="Y1255" s="3"/>
      <c r="Z1255" s="3"/>
      <c r="AA1255" s="7" t="s">
        <v>1577</v>
      </c>
      <c r="AB1255" s="8">
        <v>0</v>
      </c>
      <c r="AC1255" s="127" t="str">
        <f t="shared" si="79"/>
        <v>БПН</v>
      </c>
    </row>
    <row r="1256" spans="1:29" s="112" customFormat="1" ht="15.6" x14ac:dyDescent="0.3">
      <c r="A1256" s="29">
        <v>1253</v>
      </c>
      <c r="B1256" s="2" t="s">
        <v>27</v>
      </c>
      <c r="C1256" s="52" t="s">
        <v>28</v>
      </c>
      <c r="D1256" s="2"/>
      <c r="E1256" s="2"/>
      <c r="F1256" s="3" t="s">
        <v>1184</v>
      </c>
      <c r="G1256" s="3">
        <v>5000010232</v>
      </c>
      <c r="H1256" s="3" t="s">
        <v>1001</v>
      </c>
      <c r="I1256" s="4" t="s">
        <v>9390</v>
      </c>
      <c r="J1256" s="3" t="s">
        <v>591</v>
      </c>
      <c r="K1256" s="5">
        <v>50</v>
      </c>
      <c r="L1256" s="5">
        <v>432</v>
      </c>
      <c r="M1256" s="21">
        <f t="shared" si="78"/>
        <v>21600</v>
      </c>
      <c r="N1256" s="21">
        <f t="shared" si="77"/>
        <v>24192.000000000004</v>
      </c>
      <c r="O1256" s="3"/>
      <c r="P1256" s="3"/>
      <c r="Q1256" s="3"/>
      <c r="R1256" s="3"/>
      <c r="S1256" s="6"/>
      <c r="T1256" s="3"/>
      <c r="U1256" s="3"/>
      <c r="V1256" s="3"/>
      <c r="W1256" s="3"/>
      <c r="X1256" s="3"/>
      <c r="Y1256" s="3"/>
      <c r="Z1256" s="3"/>
      <c r="AA1256" s="7" t="s">
        <v>1577</v>
      </c>
      <c r="AB1256" s="8">
        <v>0</v>
      </c>
      <c r="AC1256" s="127" t="str">
        <f t="shared" si="79"/>
        <v>БПН</v>
      </c>
    </row>
    <row r="1257" spans="1:29" s="112" customFormat="1" ht="15.6" x14ac:dyDescent="0.3">
      <c r="A1257" s="29">
        <v>1254</v>
      </c>
      <c r="B1257" s="2" t="s">
        <v>27</v>
      </c>
      <c r="C1257" s="52" t="s">
        <v>28</v>
      </c>
      <c r="D1257" s="2"/>
      <c r="E1257" s="2"/>
      <c r="F1257" s="3" t="s">
        <v>1184</v>
      </c>
      <c r="G1257" s="3">
        <v>5000015828</v>
      </c>
      <c r="H1257" s="3" t="s">
        <v>1001</v>
      </c>
      <c r="I1257" s="4" t="s">
        <v>9391</v>
      </c>
      <c r="J1257" s="3" t="s">
        <v>591</v>
      </c>
      <c r="K1257" s="5">
        <v>40</v>
      </c>
      <c r="L1257" s="5">
        <v>2376</v>
      </c>
      <c r="M1257" s="21">
        <f t="shared" si="78"/>
        <v>95040</v>
      </c>
      <c r="N1257" s="21">
        <f t="shared" si="77"/>
        <v>106444.8</v>
      </c>
      <c r="O1257" s="3"/>
      <c r="P1257" s="3"/>
      <c r="Q1257" s="3"/>
      <c r="R1257" s="3"/>
      <c r="S1257" s="6"/>
      <c r="T1257" s="3"/>
      <c r="U1257" s="3"/>
      <c r="V1257" s="3"/>
      <c r="W1257" s="3"/>
      <c r="X1257" s="3"/>
      <c r="Y1257" s="3"/>
      <c r="Z1257" s="3"/>
      <c r="AA1257" s="7" t="s">
        <v>1577</v>
      </c>
      <c r="AB1257" s="8">
        <v>0</v>
      </c>
      <c r="AC1257" s="127" t="str">
        <f t="shared" si="79"/>
        <v>БПН</v>
      </c>
    </row>
    <row r="1258" spans="1:29" s="112" customFormat="1" ht="15.6" x14ac:dyDescent="0.3">
      <c r="A1258" s="29">
        <v>1255</v>
      </c>
      <c r="B1258" s="2" t="s">
        <v>27</v>
      </c>
      <c r="C1258" s="52" t="s">
        <v>28</v>
      </c>
      <c r="D1258" s="2"/>
      <c r="E1258" s="2"/>
      <c r="F1258" s="3" t="s">
        <v>1184</v>
      </c>
      <c r="G1258" s="3">
        <v>5000010667</v>
      </c>
      <c r="H1258" s="3" t="s">
        <v>1001</v>
      </c>
      <c r="I1258" s="4" t="s">
        <v>9392</v>
      </c>
      <c r="J1258" s="3" t="s">
        <v>591</v>
      </c>
      <c r="K1258" s="5">
        <v>40</v>
      </c>
      <c r="L1258" s="5">
        <v>1728</v>
      </c>
      <c r="M1258" s="21">
        <f t="shared" si="78"/>
        <v>69120</v>
      </c>
      <c r="N1258" s="21">
        <f t="shared" si="77"/>
        <v>77414.400000000009</v>
      </c>
      <c r="O1258" s="3"/>
      <c r="P1258" s="3"/>
      <c r="Q1258" s="3"/>
      <c r="R1258" s="3"/>
      <c r="S1258" s="6"/>
      <c r="T1258" s="3"/>
      <c r="U1258" s="3"/>
      <c r="V1258" s="3"/>
      <c r="W1258" s="3"/>
      <c r="X1258" s="3"/>
      <c r="Y1258" s="3"/>
      <c r="Z1258" s="3"/>
      <c r="AA1258" s="7" t="s">
        <v>1577</v>
      </c>
      <c r="AB1258" s="8">
        <v>0</v>
      </c>
      <c r="AC1258" s="127" t="str">
        <f t="shared" si="79"/>
        <v>БПН</v>
      </c>
    </row>
    <row r="1259" spans="1:29" s="112" customFormat="1" ht="15.6" x14ac:dyDescent="0.3">
      <c r="A1259" s="29">
        <v>1256</v>
      </c>
      <c r="B1259" s="2" t="s">
        <v>27</v>
      </c>
      <c r="C1259" s="52" t="s">
        <v>28</v>
      </c>
      <c r="D1259" s="2"/>
      <c r="E1259" s="2"/>
      <c r="F1259" s="3" t="s">
        <v>1184</v>
      </c>
      <c r="G1259" s="3">
        <v>5000010665</v>
      </c>
      <c r="H1259" s="3" t="s">
        <v>1001</v>
      </c>
      <c r="I1259" s="4" t="s">
        <v>9393</v>
      </c>
      <c r="J1259" s="3" t="s">
        <v>591</v>
      </c>
      <c r="K1259" s="5">
        <v>50</v>
      </c>
      <c r="L1259" s="5">
        <v>1080</v>
      </c>
      <c r="M1259" s="21">
        <f t="shared" si="78"/>
        <v>54000</v>
      </c>
      <c r="N1259" s="21">
        <f t="shared" si="77"/>
        <v>60480.000000000007</v>
      </c>
      <c r="O1259" s="3"/>
      <c r="P1259" s="3"/>
      <c r="Q1259" s="3"/>
      <c r="R1259" s="3"/>
      <c r="S1259" s="6"/>
      <c r="T1259" s="3"/>
      <c r="U1259" s="3"/>
      <c r="V1259" s="3"/>
      <c r="W1259" s="3"/>
      <c r="X1259" s="3"/>
      <c r="Y1259" s="3"/>
      <c r="Z1259" s="3"/>
      <c r="AA1259" s="7" t="s">
        <v>1577</v>
      </c>
      <c r="AB1259" s="8">
        <v>0</v>
      </c>
      <c r="AC1259" s="127" t="str">
        <f t="shared" si="79"/>
        <v>БПН</v>
      </c>
    </row>
    <row r="1260" spans="1:29" s="112" customFormat="1" ht="15.6" x14ac:dyDescent="0.3">
      <c r="A1260" s="29">
        <v>1257</v>
      </c>
      <c r="B1260" s="2" t="s">
        <v>27</v>
      </c>
      <c r="C1260" s="52" t="s">
        <v>28</v>
      </c>
      <c r="D1260" s="2"/>
      <c r="E1260" s="2"/>
      <c r="F1260" s="3" t="s">
        <v>1184</v>
      </c>
      <c r="G1260" s="3">
        <v>5000010664</v>
      </c>
      <c r="H1260" s="3" t="s">
        <v>1001</v>
      </c>
      <c r="I1260" s="4" t="s">
        <v>9394</v>
      </c>
      <c r="J1260" s="3" t="s">
        <v>591</v>
      </c>
      <c r="K1260" s="5">
        <v>60</v>
      </c>
      <c r="L1260" s="5">
        <v>810</v>
      </c>
      <c r="M1260" s="21">
        <f t="shared" si="78"/>
        <v>48600</v>
      </c>
      <c r="N1260" s="21">
        <f t="shared" si="77"/>
        <v>54432.000000000007</v>
      </c>
      <c r="O1260" s="3"/>
      <c r="P1260" s="3"/>
      <c r="Q1260" s="3"/>
      <c r="R1260" s="3"/>
      <c r="S1260" s="6"/>
      <c r="T1260" s="3"/>
      <c r="U1260" s="3"/>
      <c r="V1260" s="3"/>
      <c r="W1260" s="3"/>
      <c r="X1260" s="3"/>
      <c r="Y1260" s="3"/>
      <c r="Z1260" s="3"/>
      <c r="AA1260" s="7" t="s">
        <v>1577</v>
      </c>
      <c r="AB1260" s="8">
        <v>0</v>
      </c>
      <c r="AC1260" s="127" t="str">
        <f t="shared" si="79"/>
        <v>БПН</v>
      </c>
    </row>
    <row r="1261" spans="1:29" s="112" customFormat="1" ht="15.6" x14ac:dyDescent="0.3">
      <c r="A1261" s="29">
        <v>1258</v>
      </c>
      <c r="B1261" s="2" t="s">
        <v>27</v>
      </c>
      <c r="C1261" s="52" t="s">
        <v>28</v>
      </c>
      <c r="D1261" s="2"/>
      <c r="E1261" s="2"/>
      <c r="F1261" s="3" t="s">
        <v>9395</v>
      </c>
      <c r="G1261" s="3">
        <v>5000000616</v>
      </c>
      <c r="H1261" s="3" t="s">
        <v>1001</v>
      </c>
      <c r="I1261" s="4" t="s">
        <v>9396</v>
      </c>
      <c r="J1261" s="3" t="s">
        <v>591</v>
      </c>
      <c r="K1261" s="5">
        <v>50</v>
      </c>
      <c r="L1261" s="5">
        <v>432</v>
      </c>
      <c r="M1261" s="21">
        <f t="shared" si="78"/>
        <v>21600</v>
      </c>
      <c r="N1261" s="21">
        <f t="shared" si="77"/>
        <v>24192.000000000004</v>
      </c>
      <c r="O1261" s="3"/>
      <c r="P1261" s="3"/>
      <c r="Q1261" s="3"/>
      <c r="R1261" s="3"/>
      <c r="S1261" s="6"/>
      <c r="T1261" s="3"/>
      <c r="U1261" s="3"/>
      <c r="V1261" s="3"/>
      <c r="W1261" s="3"/>
      <c r="X1261" s="3"/>
      <c r="Y1261" s="3"/>
      <c r="Z1261" s="3"/>
      <c r="AA1261" s="7" t="s">
        <v>1577</v>
      </c>
      <c r="AB1261" s="8">
        <v>0</v>
      </c>
      <c r="AC1261" s="127" t="str">
        <f t="shared" si="79"/>
        <v>БПН</v>
      </c>
    </row>
    <row r="1262" spans="1:29" s="112" customFormat="1" ht="31.2" x14ac:dyDescent="0.3">
      <c r="A1262" s="29">
        <v>1259</v>
      </c>
      <c r="B1262" s="2" t="s">
        <v>27</v>
      </c>
      <c r="C1262" s="52" t="s">
        <v>28</v>
      </c>
      <c r="D1262" s="2"/>
      <c r="E1262" s="2"/>
      <c r="F1262" s="3" t="s">
        <v>9397</v>
      </c>
      <c r="G1262" s="3">
        <v>4000005844</v>
      </c>
      <c r="H1262" s="3" t="s">
        <v>1001</v>
      </c>
      <c r="I1262" s="4" t="s">
        <v>9398</v>
      </c>
      <c r="J1262" s="3" t="s">
        <v>185</v>
      </c>
      <c r="K1262" s="5">
        <v>1</v>
      </c>
      <c r="L1262" s="5">
        <v>341972</v>
      </c>
      <c r="M1262" s="21">
        <f t="shared" si="78"/>
        <v>341972</v>
      </c>
      <c r="N1262" s="21">
        <f t="shared" si="77"/>
        <v>383008.64</v>
      </c>
      <c r="O1262" s="3"/>
      <c r="P1262" s="3"/>
      <c r="Q1262" s="3"/>
      <c r="R1262" s="3"/>
      <c r="S1262" s="6"/>
      <c r="T1262" s="3"/>
      <c r="U1262" s="3"/>
      <c r="V1262" s="3"/>
      <c r="W1262" s="3"/>
      <c r="X1262" s="3"/>
      <c r="Y1262" s="3"/>
      <c r="Z1262" s="3"/>
      <c r="AA1262" s="7" t="s">
        <v>1577</v>
      </c>
      <c r="AB1262" s="8">
        <v>0</v>
      </c>
      <c r="AC1262" s="127" t="str">
        <f t="shared" si="79"/>
        <v>БПН</v>
      </c>
    </row>
    <row r="1263" spans="1:29" s="112" customFormat="1" ht="31.2" x14ac:dyDescent="0.3">
      <c r="A1263" s="29">
        <v>1260</v>
      </c>
      <c r="B1263" s="2" t="s">
        <v>27</v>
      </c>
      <c r="C1263" s="52" t="s">
        <v>28</v>
      </c>
      <c r="D1263" s="2"/>
      <c r="E1263" s="2"/>
      <c r="F1263" s="3" t="s">
        <v>9397</v>
      </c>
      <c r="G1263" s="3">
        <v>4000005844</v>
      </c>
      <c r="H1263" s="3" t="s">
        <v>1001</v>
      </c>
      <c r="I1263" s="4" t="s">
        <v>9399</v>
      </c>
      <c r="J1263" s="3" t="s">
        <v>185</v>
      </c>
      <c r="K1263" s="5">
        <v>1</v>
      </c>
      <c r="L1263" s="5">
        <v>341972</v>
      </c>
      <c r="M1263" s="21">
        <f t="shared" si="78"/>
        <v>341972</v>
      </c>
      <c r="N1263" s="21">
        <f t="shared" si="77"/>
        <v>383008.64</v>
      </c>
      <c r="O1263" s="3"/>
      <c r="P1263" s="3"/>
      <c r="Q1263" s="3"/>
      <c r="R1263" s="3"/>
      <c r="S1263" s="6"/>
      <c r="T1263" s="3"/>
      <c r="U1263" s="3"/>
      <c r="V1263" s="3"/>
      <c r="W1263" s="3"/>
      <c r="X1263" s="3"/>
      <c r="Y1263" s="3"/>
      <c r="Z1263" s="3"/>
      <c r="AA1263" s="7" t="s">
        <v>1577</v>
      </c>
      <c r="AB1263" s="8">
        <v>0</v>
      </c>
      <c r="AC1263" s="127" t="str">
        <f t="shared" si="79"/>
        <v>БПН</v>
      </c>
    </row>
    <row r="1264" spans="1:29" s="112" customFormat="1" ht="31.2" x14ac:dyDescent="0.3">
      <c r="A1264" s="29">
        <v>1261</v>
      </c>
      <c r="B1264" s="2" t="s">
        <v>27</v>
      </c>
      <c r="C1264" s="52" t="s">
        <v>28</v>
      </c>
      <c r="D1264" s="2"/>
      <c r="E1264" s="2"/>
      <c r="F1264" s="3" t="s">
        <v>9397</v>
      </c>
      <c r="G1264" s="3">
        <v>4000005844</v>
      </c>
      <c r="H1264" s="3" t="s">
        <v>1001</v>
      </c>
      <c r="I1264" s="4" t="s">
        <v>9400</v>
      </c>
      <c r="J1264" s="3" t="s">
        <v>185</v>
      </c>
      <c r="K1264" s="5">
        <v>1</v>
      </c>
      <c r="L1264" s="5">
        <v>341972</v>
      </c>
      <c r="M1264" s="21">
        <f t="shared" si="78"/>
        <v>341972</v>
      </c>
      <c r="N1264" s="21">
        <f t="shared" si="77"/>
        <v>383008.64</v>
      </c>
      <c r="O1264" s="3"/>
      <c r="P1264" s="3"/>
      <c r="Q1264" s="3"/>
      <c r="R1264" s="3"/>
      <c r="S1264" s="6"/>
      <c r="T1264" s="3"/>
      <c r="U1264" s="3"/>
      <c r="V1264" s="3"/>
      <c r="W1264" s="3"/>
      <c r="X1264" s="3"/>
      <c r="Y1264" s="3"/>
      <c r="Z1264" s="3"/>
      <c r="AA1264" s="7" t="s">
        <v>1577</v>
      </c>
      <c r="AB1264" s="8">
        <v>0</v>
      </c>
      <c r="AC1264" s="127" t="str">
        <f t="shared" si="79"/>
        <v>БПН</v>
      </c>
    </row>
    <row r="1265" spans="1:29" s="112" customFormat="1" ht="31.2" x14ac:dyDescent="0.3">
      <c r="A1265" s="29">
        <v>1262</v>
      </c>
      <c r="B1265" s="2" t="s">
        <v>27</v>
      </c>
      <c r="C1265" s="52" t="s">
        <v>28</v>
      </c>
      <c r="D1265" s="2"/>
      <c r="E1265" s="2"/>
      <c r="F1265" s="3" t="s">
        <v>9397</v>
      </c>
      <c r="G1265" s="3">
        <v>4000005844</v>
      </c>
      <c r="H1265" s="3" t="s">
        <v>1001</v>
      </c>
      <c r="I1265" s="4" t="s">
        <v>9401</v>
      </c>
      <c r="J1265" s="3" t="s">
        <v>185</v>
      </c>
      <c r="K1265" s="5">
        <v>1</v>
      </c>
      <c r="L1265" s="5">
        <v>341972</v>
      </c>
      <c r="M1265" s="21">
        <f t="shared" si="78"/>
        <v>341972</v>
      </c>
      <c r="N1265" s="21">
        <f t="shared" si="77"/>
        <v>383008.64</v>
      </c>
      <c r="O1265" s="3"/>
      <c r="P1265" s="3"/>
      <c r="Q1265" s="3"/>
      <c r="R1265" s="3"/>
      <c r="S1265" s="6"/>
      <c r="T1265" s="3"/>
      <c r="U1265" s="3"/>
      <c r="V1265" s="3"/>
      <c r="W1265" s="3"/>
      <c r="X1265" s="3"/>
      <c r="Y1265" s="3"/>
      <c r="Z1265" s="3"/>
      <c r="AA1265" s="7" t="s">
        <v>1577</v>
      </c>
      <c r="AB1265" s="8">
        <v>0</v>
      </c>
      <c r="AC1265" s="127" t="str">
        <f t="shared" si="79"/>
        <v>БПН</v>
      </c>
    </row>
    <row r="1266" spans="1:29" s="112" customFormat="1" ht="15.6" x14ac:dyDescent="0.3">
      <c r="A1266" s="29">
        <v>1263</v>
      </c>
      <c r="B1266" s="2" t="s">
        <v>27</v>
      </c>
      <c r="C1266" s="52" t="s">
        <v>28</v>
      </c>
      <c r="D1266" s="2"/>
      <c r="E1266" s="2"/>
      <c r="F1266" s="3" t="s">
        <v>9397</v>
      </c>
      <c r="G1266" s="3">
        <v>4000005844</v>
      </c>
      <c r="H1266" s="3" t="s">
        <v>1001</v>
      </c>
      <c r="I1266" s="4" t="s">
        <v>9402</v>
      </c>
      <c r="J1266" s="3" t="s">
        <v>185</v>
      </c>
      <c r="K1266" s="5">
        <v>1</v>
      </c>
      <c r="L1266" s="5">
        <v>341972</v>
      </c>
      <c r="M1266" s="21">
        <f t="shared" si="78"/>
        <v>341972</v>
      </c>
      <c r="N1266" s="21">
        <f t="shared" si="77"/>
        <v>383008.64</v>
      </c>
      <c r="O1266" s="3"/>
      <c r="P1266" s="3"/>
      <c r="Q1266" s="3"/>
      <c r="R1266" s="3"/>
      <c r="S1266" s="6"/>
      <c r="T1266" s="3"/>
      <c r="U1266" s="3"/>
      <c r="V1266" s="3"/>
      <c r="W1266" s="3"/>
      <c r="X1266" s="3"/>
      <c r="Y1266" s="3"/>
      <c r="Z1266" s="3"/>
      <c r="AA1266" s="7" t="s">
        <v>1577</v>
      </c>
      <c r="AB1266" s="8">
        <v>0</v>
      </c>
      <c r="AC1266" s="127" t="str">
        <f t="shared" si="79"/>
        <v>БПН</v>
      </c>
    </row>
    <row r="1267" spans="1:29" s="112" customFormat="1" ht="15.6" x14ac:dyDescent="0.3">
      <c r="A1267" s="29">
        <v>1264</v>
      </c>
      <c r="B1267" s="2" t="s">
        <v>27</v>
      </c>
      <c r="C1267" s="52" t="s">
        <v>28</v>
      </c>
      <c r="D1267" s="2"/>
      <c r="E1267" s="2"/>
      <c r="F1267" s="3" t="s">
        <v>9403</v>
      </c>
      <c r="G1267" s="3">
        <v>5000017026</v>
      </c>
      <c r="H1267" s="3" t="s">
        <v>1001</v>
      </c>
      <c r="I1267" s="4" t="s">
        <v>9404</v>
      </c>
      <c r="J1267" s="3" t="s">
        <v>185</v>
      </c>
      <c r="K1267" s="5">
        <v>40</v>
      </c>
      <c r="L1267" s="5">
        <v>635</v>
      </c>
      <c r="M1267" s="21">
        <f t="shared" si="78"/>
        <v>25400</v>
      </c>
      <c r="N1267" s="21">
        <f t="shared" si="77"/>
        <v>28448.000000000004</v>
      </c>
      <c r="O1267" s="3"/>
      <c r="P1267" s="3"/>
      <c r="Q1267" s="3"/>
      <c r="R1267" s="3"/>
      <c r="S1267" s="6"/>
      <c r="T1267" s="3"/>
      <c r="U1267" s="3"/>
      <c r="V1267" s="3"/>
      <c r="W1267" s="3"/>
      <c r="X1267" s="3"/>
      <c r="Y1267" s="3"/>
      <c r="Z1267" s="3"/>
      <c r="AA1267" s="7" t="s">
        <v>1577</v>
      </c>
      <c r="AB1267" s="8">
        <v>0</v>
      </c>
      <c r="AC1267" s="127" t="str">
        <f t="shared" si="79"/>
        <v>БПН</v>
      </c>
    </row>
    <row r="1268" spans="1:29" s="112" customFormat="1" ht="15.6" x14ac:dyDescent="0.3">
      <c r="A1268" s="29">
        <v>1265</v>
      </c>
      <c r="B1268" s="2" t="s">
        <v>27</v>
      </c>
      <c r="C1268" s="52" t="s">
        <v>28</v>
      </c>
      <c r="D1268" s="2"/>
      <c r="E1268" s="2"/>
      <c r="F1268" s="3" t="s">
        <v>9405</v>
      </c>
      <c r="G1268" s="3">
        <v>5000017028</v>
      </c>
      <c r="H1268" s="3" t="s">
        <v>1001</v>
      </c>
      <c r="I1268" s="4" t="s">
        <v>9406</v>
      </c>
      <c r="J1268" s="3" t="s">
        <v>185</v>
      </c>
      <c r="K1268" s="5">
        <v>30</v>
      </c>
      <c r="L1268" s="5">
        <v>1962</v>
      </c>
      <c r="M1268" s="21">
        <f t="shared" si="78"/>
        <v>58860</v>
      </c>
      <c r="N1268" s="21">
        <f t="shared" si="77"/>
        <v>65923.200000000012</v>
      </c>
      <c r="O1268" s="3"/>
      <c r="P1268" s="3"/>
      <c r="Q1268" s="3"/>
      <c r="R1268" s="3"/>
      <c r="S1268" s="6"/>
      <c r="T1268" s="3"/>
      <c r="U1268" s="3"/>
      <c r="V1268" s="3"/>
      <c r="W1268" s="3"/>
      <c r="X1268" s="3"/>
      <c r="Y1268" s="3"/>
      <c r="Z1268" s="3"/>
      <c r="AA1268" s="7" t="s">
        <v>1577</v>
      </c>
      <c r="AB1268" s="8">
        <v>0</v>
      </c>
      <c r="AC1268" s="127" t="str">
        <f t="shared" si="79"/>
        <v>БПН</v>
      </c>
    </row>
    <row r="1269" spans="1:29" s="112" customFormat="1" ht="15.6" x14ac:dyDescent="0.3">
      <c r="A1269" s="29">
        <v>1266</v>
      </c>
      <c r="B1269" s="2" t="s">
        <v>27</v>
      </c>
      <c r="C1269" s="52" t="s">
        <v>28</v>
      </c>
      <c r="D1269" s="2"/>
      <c r="E1269" s="2"/>
      <c r="F1269" s="3" t="s">
        <v>9405</v>
      </c>
      <c r="G1269" s="3">
        <v>5000017029</v>
      </c>
      <c r="H1269" s="3" t="s">
        <v>1001</v>
      </c>
      <c r="I1269" s="4" t="s">
        <v>9407</v>
      </c>
      <c r="J1269" s="3" t="s">
        <v>185</v>
      </c>
      <c r="K1269" s="5">
        <v>30</v>
      </c>
      <c r="L1269" s="5">
        <v>1962</v>
      </c>
      <c r="M1269" s="21">
        <f t="shared" si="78"/>
        <v>58860</v>
      </c>
      <c r="N1269" s="21">
        <f t="shared" si="77"/>
        <v>65923.200000000012</v>
      </c>
      <c r="O1269" s="3"/>
      <c r="P1269" s="3"/>
      <c r="Q1269" s="3"/>
      <c r="R1269" s="3"/>
      <c r="S1269" s="6"/>
      <c r="T1269" s="3"/>
      <c r="U1269" s="3"/>
      <c r="V1269" s="3"/>
      <c r="W1269" s="3"/>
      <c r="X1269" s="3"/>
      <c r="Y1269" s="3"/>
      <c r="Z1269" s="3"/>
      <c r="AA1269" s="7" t="s">
        <v>1577</v>
      </c>
      <c r="AB1269" s="8">
        <v>0</v>
      </c>
      <c r="AC1269" s="127" t="str">
        <f t="shared" si="79"/>
        <v>БПН</v>
      </c>
    </row>
    <row r="1270" spans="1:29" s="112" customFormat="1" ht="15.6" x14ac:dyDescent="0.3">
      <c r="A1270" s="29">
        <v>1267</v>
      </c>
      <c r="B1270" s="2" t="s">
        <v>27</v>
      </c>
      <c r="C1270" s="52" t="s">
        <v>28</v>
      </c>
      <c r="D1270" s="2"/>
      <c r="E1270" s="2"/>
      <c r="F1270" s="3" t="s">
        <v>9405</v>
      </c>
      <c r="G1270" s="3">
        <v>5000017030</v>
      </c>
      <c r="H1270" s="3" t="s">
        <v>1001</v>
      </c>
      <c r="I1270" s="4" t="s">
        <v>9408</v>
      </c>
      <c r="J1270" s="3" t="s">
        <v>185</v>
      </c>
      <c r="K1270" s="5">
        <v>20</v>
      </c>
      <c r="L1270" s="5">
        <v>1962</v>
      </c>
      <c r="M1270" s="21">
        <f t="shared" si="78"/>
        <v>39240</v>
      </c>
      <c r="N1270" s="21">
        <f t="shared" si="77"/>
        <v>43948.800000000003</v>
      </c>
      <c r="O1270" s="3"/>
      <c r="P1270" s="3"/>
      <c r="Q1270" s="3"/>
      <c r="R1270" s="3"/>
      <c r="S1270" s="6"/>
      <c r="T1270" s="3"/>
      <c r="U1270" s="3"/>
      <c r="V1270" s="3"/>
      <c r="W1270" s="3"/>
      <c r="X1270" s="3"/>
      <c r="Y1270" s="3"/>
      <c r="Z1270" s="3"/>
      <c r="AA1270" s="7" t="s">
        <v>1577</v>
      </c>
      <c r="AB1270" s="8">
        <v>0</v>
      </c>
      <c r="AC1270" s="127" t="str">
        <f t="shared" si="79"/>
        <v>БПН</v>
      </c>
    </row>
    <row r="1271" spans="1:29" s="112" customFormat="1" ht="15.6" x14ac:dyDescent="0.3">
      <c r="A1271" s="29">
        <v>1268</v>
      </c>
      <c r="B1271" s="2" t="s">
        <v>27</v>
      </c>
      <c r="C1271" s="52" t="s">
        <v>28</v>
      </c>
      <c r="D1271" s="2"/>
      <c r="E1271" s="2"/>
      <c r="F1271" s="3" t="s">
        <v>9405</v>
      </c>
      <c r="G1271" s="3">
        <v>5000015248</v>
      </c>
      <c r="H1271" s="3" t="s">
        <v>1001</v>
      </c>
      <c r="I1271" s="4" t="s">
        <v>9409</v>
      </c>
      <c r="J1271" s="3" t="s">
        <v>185</v>
      </c>
      <c r="K1271" s="5">
        <v>30</v>
      </c>
      <c r="L1271" s="5">
        <v>1962</v>
      </c>
      <c r="M1271" s="21">
        <f t="shared" si="78"/>
        <v>58860</v>
      </c>
      <c r="N1271" s="21">
        <f t="shared" si="77"/>
        <v>65923.200000000012</v>
      </c>
      <c r="O1271" s="3"/>
      <c r="P1271" s="3"/>
      <c r="Q1271" s="3"/>
      <c r="R1271" s="3"/>
      <c r="S1271" s="6"/>
      <c r="T1271" s="3"/>
      <c r="U1271" s="3"/>
      <c r="V1271" s="3"/>
      <c r="W1271" s="3"/>
      <c r="X1271" s="3"/>
      <c r="Y1271" s="3"/>
      <c r="Z1271" s="3"/>
      <c r="AA1271" s="7" t="s">
        <v>1577</v>
      </c>
      <c r="AB1271" s="8">
        <v>0</v>
      </c>
      <c r="AC1271" s="127" t="str">
        <f t="shared" si="79"/>
        <v>БПН</v>
      </c>
    </row>
    <row r="1272" spans="1:29" s="112" customFormat="1" ht="15.6" x14ac:dyDescent="0.3">
      <c r="A1272" s="29">
        <v>1269</v>
      </c>
      <c r="B1272" s="2" t="s">
        <v>27</v>
      </c>
      <c r="C1272" s="52" t="s">
        <v>28</v>
      </c>
      <c r="D1272" s="2"/>
      <c r="E1272" s="2"/>
      <c r="F1272" s="3" t="s">
        <v>9410</v>
      </c>
      <c r="G1272" s="3">
        <v>5000010565</v>
      </c>
      <c r="H1272" s="3" t="s">
        <v>1001</v>
      </c>
      <c r="I1272" s="4" t="s">
        <v>9411</v>
      </c>
      <c r="J1272" s="3">
        <v>0</v>
      </c>
      <c r="K1272" s="5">
        <v>50</v>
      </c>
      <c r="L1272" s="5">
        <v>969</v>
      </c>
      <c r="M1272" s="21">
        <f t="shared" si="78"/>
        <v>48450</v>
      </c>
      <c r="N1272" s="21">
        <f t="shared" si="77"/>
        <v>54264.000000000007</v>
      </c>
      <c r="O1272" s="3"/>
      <c r="P1272" s="3"/>
      <c r="Q1272" s="3"/>
      <c r="R1272" s="3"/>
      <c r="S1272" s="6"/>
      <c r="T1272" s="3"/>
      <c r="U1272" s="3"/>
      <c r="V1272" s="3"/>
      <c r="W1272" s="3"/>
      <c r="X1272" s="3"/>
      <c r="Y1272" s="3"/>
      <c r="Z1272" s="3"/>
      <c r="AA1272" s="7" t="s">
        <v>1577</v>
      </c>
      <c r="AB1272" s="8">
        <v>0</v>
      </c>
      <c r="AC1272" s="127" t="str">
        <f t="shared" si="79"/>
        <v>БПН</v>
      </c>
    </row>
    <row r="1273" spans="1:29" s="112" customFormat="1" ht="15.6" x14ac:dyDescent="0.3">
      <c r="A1273" s="29">
        <v>1270</v>
      </c>
      <c r="B1273" s="2" t="s">
        <v>27</v>
      </c>
      <c r="C1273" s="52" t="s">
        <v>28</v>
      </c>
      <c r="D1273" s="2"/>
      <c r="E1273" s="2"/>
      <c r="F1273" s="3" t="s">
        <v>9410</v>
      </c>
      <c r="G1273" s="3">
        <v>5000034374</v>
      </c>
      <c r="H1273" s="3" t="s">
        <v>1001</v>
      </c>
      <c r="I1273" s="4" t="s">
        <v>9412</v>
      </c>
      <c r="J1273" s="3" t="s">
        <v>185</v>
      </c>
      <c r="K1273" s="5">
        <v>40</v>
      </c>
      <c r="L1273" s="5">
        <v>969</v>
      </c>
      <c r="M1273" s="21">
        <f t="shared" si="78"/>
        <v>38760</v>
      </c>
      <c r="N1273" s="21">
        <f t="shared" si="77"/>
        <v>43411.200000000004</v>
      </c>
      <c r="O1273" s="3"/>
      <c r="P1273" s="3"/>
      <c r="Q1273" s="3"/>
      <c r="R1273" s="3"/>
      <c r="S1273" s="6"/>
      <c r="T1273" s="3"/>
      <c r="U1273" s="3"/>
      <c r="V1273" s="3"/>
      <c r="W1273" s="3"/>
      <c r="X1273" s="3"/>
      <c r="Y1273" s="3"/>
      <c r="Z1273" s="3"/>
      <c r="AA1273" s="7" t="s">
        <v>1577</v>
      </c>
      <c r="AB1273" s="8">
        <v>0</v>
      </c>
      <c r="AC1273" s="127" t="str">
        <f t="shared" si="79"/>
        <v>БПН</v>
      </c>
    </row>
    <row r="1274" spans="1:29" s="112" customFormat="1" ht="15.6" x14ac:dyDescent="0.3">
      <c r="A1274" s="29">
        <v>1271</v>
      </c>
      <c r="B1274" s="2" t="s">
        <v>27</v>
      </c>
      <c r="C1274" s="52" t="s">
        <v>28</v>
      </c>
      <c r="D1274" s="2"/>
      <c r="E1274" s="2"/>
      <c r="F1274" s="3" t="s">
        <v>9410</v>
      </c>
      <c r="G1274" s="3">
        <v>5000000326</v>
      </c>
      <c r="H1274" s="3" t="s">
        <v>1001</v>
      </c>
      <c r="I1274" s="4" t="s">
        <v>9413</v>
      </c>
      <c r="J1274" s="3" t="s">
        <v>185</v>
      </c>
      <c r="K1274" s="5">
        <v>80</v>
      </c>
      <c r="L1274" s="5">
        <v>969</v>
      </c>
      <c r="M1274" s="21">
        <f t="shared" si="78"/>
        <v>77520</v>
      </c>
      <c r="N1274" s="21">
        <f t="shared" si="77"/>
        <v>86822.400000000009</v>
      </c>
      <c r="O1274" s="3"/>
      <c r="P1274" s="3"/>
      <c r="Q1274" s="3"/>
      <c r="R1274" s="3"/>
      <c r="S1274" s="6"/>
      <c r="T1274" s="3"/>
      <c r="U1274" s="3"/>
      <c r="V1274" s="3"/>
      <c r="W1274" s="3"/>
      <c r="X1274" s="3"/>
      <c r="Y1274" s="3"/>
      <c r="Z1274" s="3"/>
      <c r="AA1274" s="7" t="s">
        <v>1577</v>
      </c>
      <c r="AB1274" s="8">
        <v>0</v>
      </c>
      <c r="AC1274" s="127" t="str">
        <f t="shared" si="79"/>
        <v>БПН</v>
      </c>
    </row>
    <row r="1275" spans="1:29" s="112" customFormat="1" ht="15.6" x14ac:dyDescent="0.3">
      <c r="A1275" s="29">
        <v>1272</v>
      </c>
      <c r="B1275" s="2" t="s">
        <v>27</v>
      </c>
      <c r="C1275" s="52" t="s">
        <v>28</v>
      </c>
      <c r="D1275" s="2"/>
      <c r="E1275" s="2"/>
      <c r="F1275" s="3" t="s">
        <v>9410</v>
      </c>
      <c r="G1275" s="3">
        <v>5000019928</v>
      </c>
      <c r="H1275" s="3" t="s">
        <v>1001</v>
      </c>
      <c r="I1275" s="4" t="s">
        <v>9414</v>
      </c>
      <c r="J1275" s="3" t="s">
        <v>185</v>
      </c>
      <c r="K1275" s="5">
        <v>80</v>
      </c>
      <c r="L1275" s="5">
        <v>969</v>
      </c>
      <c r="M1275" s="21">
        <f t="shared" si="78"/>
        <v>77520</v>
      </c>
      <c r="N1275" s="21">
        <f t="shared" si="77"/>
        <v>86822.400000000009</v>
      </c>
      <c r="O1275" s="3"/>
      <c r="P1275" s="3"/>
      <c r="Q1275" s="3"/>
      <c r="R1275" s="3"/>
      <c r="S1275" s="6"/>
      <c r="T1275" s="3"/>
      <c r="U1275" s="3"/>
      <c r="V1275" s="3"/>
      <c r="W1275" s="3"/>
      <c r="X1275" s="3"/>
      <c r="Y1275" s="3"/>
      <c r="Z1275" s="3"/>
      <c r="AA1275" s="7" t="s">
        <v>1577</v>
      </c>
      <c r="AB1275" s="8">
        <v>0</v>
      </c>
      <c r="AC1275" s="127" t="str">
        <f t="shared" si="79"/>
        <v>БПН</v>
      </c>
    </row>
    <row r="1276" spans="1:29" s="112" customFormat="1" ht="15.6" x14ac:dyDescent="0.3">
      <c r="A1276" s="29">
        <v>1273</v>
      </c>
      <c r="B1276" s="2" t="s">
        <v>27</v>
      </c>
      <c r="C1276" s="52" t="s">
        <v>28</v>
      </c>
      <c r="D1276" s="2"/>
      <c r="E1276" s="2"/>
      <c r="F1276" s="3" t="s">
        <v>9415</v>
      </c>
      <c r="G1276" s="3">
        <v>5000011343</v>
      </c>
      <c r="H1276" s="3" t="s">
        <v>1001</v>
      </c>
      <c r="I1276" s="4" t="s">
        <v>9416</v>
      </c>
      <c r="J1276" s="3" t="s">
        <v>185</v>
      </c>
      <c r="K1276" s="5">
        <v>30</v>
      </c>
      <c r="L1276" s="5">
        <v>152.9</v>
      </c>
      <c r="M1276" s="21">
        <f t="shared" si="78"/>
        <v>4587</v>
      </c>
      <c r="N1276" s="21">
        <f t="shared" ref="N1276:N1339" si="80">M1276*1.12</f>
        <v>5137.4400000000005</v>
      </c>
      <c r="O1276" s="3"/>
      <c r="P1276" s="3"/>
      <c r="Q1276" s="3"/>
      <c r="R1276" s="3"/>
      <c r="S1276" s="6"/>
      <c r="T1276" s="3"/>
      <c r="U1276" s="3"/>
      <c r="V1276" s="3"/>
      <c r="W1276" s="3"/>
      <c r="X1276" s="3"/>
      <c r="Y1276" s="3"/>
      <c r="Z1276" s="3"/>
      <c r="AA1276" s="7" t="s">
        <v>1577</v>
      </c>
      <c r="AB1276" s="8">
        <v>0</v>
      </c>
      <c r="AC1276" s="127" t="str">
        <f t="shared" si="79"/>
        <v>БПН</v>
      </c>
    </row>
    <row r="1277" spans="1:29" s="112" customFormat="1" ht="15.6" x14ac:dyDescent="0.3">
      <c r="A1277" s="29">
        <v>1274</v>
      </c>
      <c r="B1277" s="2" t="s">
        <v>27</v>
      </c>
      <c r="C1277" s="52" t="s">
        <v>28</v>
      </c>
      <c r="D1277" s="2"/>
      <c r="E1277" s="2"/>
      <c r="F1277" s="3" t="s">
        <v>9417</v>
      </c>
      <c r="G1277" s="3">
        <v>5000000336</v>
      </c>
      <c r="H1277" s="3" t="s">
        <v>1001</v>
      </c>
      <c r="I1277" s="4" t="s">
        <v>9418</v>
      </c>
      <c r="J1277" s="3" t="s">
        <v>185</v>
      </c>
      <c r="K1277" s="5">
        <v>10</v>
      </c>
      <c r="L1277" s="5">
        <v>1790</v>
      </c>
      <c r="M1277" s="21">
        <f t="shared" ref="M1277:M1340" si="81">K1277*L1277</f>
        <v>17900</v>
      </c>
      <c r="N1277" s="21">
        <f t="shared" si="80"/>
        <v>20048.000000000004</v>
      </c>
      <c r="O1277" s="3"/>
      <c r="P1277" s="3"/>
      <c r="Q1277" s="3"/>
      <c r="R1277" s="3"/>
      <c r="S1277" s="6"/>
      <c r="T1277" s="3"/>
      <c r="U1277" s="3"/>
      <c r="V1277" s="3"/>
      <c r="W1277" s="3"/>
      <c r="X1277" s="3"/>
      <c r="Y1277" s="3"/>
      <c r="Z1277" s="3"/>
      <c r="AA1277" s="7" t="s">
        <v>1577</v>
      </c>
      <c r="AB1277" s="8">
        <v>0</v>
      </c>
      <c r="AC1277" s="127" t="str">
        <f t="shared" si="79"/>
        <v>БПН</v>
      </c>
    </row>
    <row r="1278" spans="1:29" s="112" customFormat="1" ht="15.6" x14ac:dyDescent="0.3">
      <c r="A1278" s="29">
        <v>1275</v>
      </c>
      <c r="B1278" s="2" t="s">
        <v>27</v>
      </c>
      <c r="C1278" s="52" t="s">
        <v>28</v>
      </c>
      <c r="D1278" s="2"/>
      <c r="E1278" s="2"/>
      <c r="F1278" s="3" t="s">
        <v>9419</v>
      </c>
      <c r="G1278" s="3">
        <v>5000020047</v>
      </c>
      <c r="H1278" s="3" t="s">
        <v>1001</v>
      </c>
      <c r="I1278" s="4" t="s">
        <v>9420</v>
      </c>
      <c r="J1278" s="3" t="s">
        <v>185</v>
      </c>
      <c r="K1278" s="5">
        <v>25</v>
      </c>
      <c r="L1278" s="5">
        <v>714</v>
      </c>
      <c r="M1278" s="21">
        <f t="shared" si="81"/>
        <v>17850</v>
      </c>
      <c r="N1278" s="21">
        <f t="shared" si="80"/>
        <v>19992.000000000004</v>
      </c>
      <c r="O1278" s="3"/>
      <c r="P1278" s="3"/>
      <c r="Q1278" s="3"/>
      <c r="R1278" s="3"/>
      <c r="S1278" s="6"/>
      <c r="T1278" s="3"/>
      <c r="U1278" s="3"/>
      <c r="V1278" s="3"/>
      <c r="W1278" s="3"/>
      <c r="X1278" s="3"/>
      <c r="Y1278" s="3"/>
      <c r="Z1278" s="3"/>
      <c r="AA1278" s="7" t="s">
        <v>1577</v>
      </c>
      <c r="AB1278" s="8">
        <v>0</v>
      </c>
      <c r="AC1278" s="127" t="str">
        <f t="shared" si="79"/>
        <v>БПН</v>
      </c>
    </row>
    <row r="1279" spans="1:29" s="112" customFormat="1" ht="15.6" x14ac:dyDescent="0.3">
      <c r="A1279" s="29">
        <v>1276</v>
      </c>
      <c r="B1279" s="2" t="s">
        <v>27</v>
      </c>
      <c r="C1279" s="52" t="s">
        <v>28</v>
      </c>
      <c r="D1279" s="2"/>
      <c r="E1279" s="2"/>
      <c r="F1279" s="3" t="s">
        <v>9421</v>
      </c>
      <c r="G1279" s="3">
        <v>5000016095</v>
      </c>
      <c r="H1279" s="3" t="s">
        <v>1001</v>
      </c>
      <c r="I1279" s="4" t="s">
        <v>9422</v>
      </c>
      <c r="J1279" s="3" t="s">
        <v>185</v>
      </c>
      <c r="K1279" s="5">
        <v>30</v>
      </c>
      <c r="L1279" s="5">
        <v>465</v>
      </c>
      <c r="M1279" s="21">
        <f t="shared" si="81"/>
        <v>13950</v>
      </c>
      <c r="N1279" s="21">
        <f t="shared" si="80"/>
        <v>15624.000000000002</v>
      </c>
      <c r="O1279" s="3"/>
      <c r="P1279" s="3"/>
      <c r="Q1279" s="3"/>
      <c r="R1279" s="3"/>
      <c r="S1279" s="6"/>
      <c r="T1279" s="3"/>
      <c r="U1279" s="3"/>
      <c r="V1279" s="3"/>
      <c r="W1279" s="3"/>
      <c r="X1279" s="3"/>
      <c r="Y1279" s="3"/>
      <c r="Z1279" s="3"/>
      <c r="AA1279" s="7" t="s">
        <v>1577</v>
      </c>
      <c r="AB1279" s="8">
        <v>0</v>
      </c>
      <c r="AC1279" s="127" t="str">
        <f t="shared" si="79"/>
        <v>БПН</v>
      </c>
    </row>
    <row r="1280" spans="1:29" s="112" customFormat="1" ht="15.6" x14ac:dyDescent="0.3">
      <c r="A1280" s="29">
        <v>1277</v>
      </c>
      <c r="B1280" s="2" t="s">
        <v>27</v>
      </c>
      <c r="C1280" s="52" t="s">
        <v>28</v>
      </c>
      <c r="D1280" s="2"/>
      <c r="E1280" s="2"/>
      <c r="F1280" s="3" t="s">
        <v>9423</v>
      </c>
      <c r="G1280" s="3">
        <v>5000000682</v>
      </c>
      <c r="H1280" s="3" t="s">
        <v>1001</v>
      </c>
      <c r="I1280" s="4" t="s">
        <v>9424</v>
      </c>
      <c r="J1280" s="3" t="s">
        <v>185</v>
      </c>
      <c r="K1280" s="5">
        <v>20</v>
      </c>
      <c r="L1280" s="5">
        <v>8493</v>
      </c>
      <c r="M1280" s="21">
        <f t="shared" si="81"/>
        <v>169860</v>
      </c>
      <c r="N1280" s="21">
        <f t="shared" si="80"/>
        <v>190243.20000000001</v>
      </c>
      <c r="O1280" s="3"/>
      <c r="P1280" s="3"/>
      <c r="Q1280" s="3"/>
      <c r="R1280" s="3"/>
      <c r="S1280" s="6"/>
      <c r="T1280" s="3"/>
      <c r="U1280" s="3"/>
      <c r="V1280" s="3"/>
      <c r="W1280" s="3"/>
      <c r="X1280" s="3"/>
      <c r="Y1280" s="3"/>
      <c r="Z1280" s="3"/>
      <c r="AA1280" s="7" t="s">
        <v>1577</v>
      </c>
      <c r="AB1280" s="8">
        <v>0</v>
      </c>
      <c r="AC1280" s="127" t="str">
        <f t="shared" si="79"/>
        <v>БПН</v>
      </c>
    </row>
    <row r="1281" spans="1:29" s="112" customFormat="1" ht="15.6" x14ac:dyDescent="0.3">
      <c r="A1281" s="29">
        <v>1278</v>
      </c>
      <c r="B1281" s="2" t="s">
        <v>27</v>
      </c>
      <c r="C1281" s="52" t="s">
        <v>28</v>
      </c>
      <c r="D1281" s="2"/>
      <c r="E1281" s="2"/>
      <c r="F1281" s="3" t="s">
        <v>9425</v>
      </c>
      <c r="G1281" s="3">
        <v>5000000040</v>
      </c>
      <c r="H1281" s="3" t="s">
        <v>1001</v>
      </c>
      <c r="I1281" s="4" t="s">
        <v>9426</v>
      </c>
      <c r="J1281" s="3" t="s">
        <v>591</v>
      </c>
      <c r="K1281" s="5">
        <v>50</v>
      </c>
      <c r="L1281" s="5">
        <v>4860</v>
      </c>
      <c r="M1281" s="21">
        <f t="shared" si="81"/>
        <v>243000</v>
      </c>
      <c r="N1281" s="21">
        <f t="shared" si="80"/>
        <v>272160</v>
      </c>
      <c r="O1281" s="3"/>
      <c r="P1281" s="3"/>
      <c r="Q1281" s="3"/>
      <c r="R1281" s="3"/>
      <c r="S1281" s="6"/>
      <c r="T1281" s="3"/>
      <c r="U1281" s="3"/>
      <c r="V1281" s="3"/>
      <c r="W1281" s="3"/>
      <c r="X1281" s="3"/>
      <c r="Y1281" s="3"/>
      <c r="Z1281" s="3"/>
      <c r="AA1281" s="7" t="s">
        <v>1577</v>
      </c>
      <c r="AB1281" s="8">
        <v>0</v>
      </c>
      <c r="AC1281" s="127" t="str">
        <f t="shared" si="79"/>
        <v>БПН</v>
      </c>
    </row>
    <row r="1282" spans="1:29" s="112" customFormat="1" ht="15.6" x14ac:dyDescent="0.3">
      <c r="A1282" s="29">
        <v>1279</v>
      </c>
      <c r="B1282" s="2" t="s">
        <v>27</v>
      </c>
      <c r="C1282" s="52" t="s">
        <v>28</v>
      </c>
      <c r="D1282" s="2"/>
      <c r="E1282" s="2"/>
      <c r="F1282" s="3" t="s">
        <v>9427</v>
      </c>
      <c r="G1282" s="3">
        <v>5000029914</v>
      </c>
      <c r="H1282" s="3" t="s">
        <v>1001</v>
      </c>
      <c r="I1282" s="4" t="s">
        <v>9428</v>
      </c>
      <c r="J1282" s="3" t="s">
        <v>53</v>
      </c>
      <c r="K1282" s="5">
        <v>65</v>
      </c>
      <c r="L1282" s="5">
        <v>13478</v>
      </c>
      <c r="M1282" s="21">
        <f t="shared" si="81"/>
        <v>876070</v>
      </c>
      <c r="N1282" s="21">
        <f t="shared" si="80"/>
        <v>981198.40000000014</v>
      </c>
      <c r="O1282" s="3"/>
      <c r="P1282" s="3"/>
      <c r="Q1282" s="3"/>
      <c r="R1282" s="3"/>
      <c r="S1282" s="6"/>
      <c r="T1282" s="3"/>
      <c r="U1282" s="3"/>
      <c r="V1282" s="3"/>
      <c r="W1282" s="3"/>
      <c r="X1282" s="3"/>
      <c r="Y1282" s="3"/>
      <c r="Z1282" s="3"/>
      <c r="AA1282" s="7" t="s">
        <v>1577</v>
      </c>
      <c r="AB1282" s="8">
        <v>0</v>
      </c>
      <c r="AC1282" s="127" t="str">
        <f t="shared" si="79"/>
        <v>БПН</v>
      </c>
    </row>
    <row r="1283" spans="1:29" s="112" customFormat="1" ht="15.6" x14ac:dyDescent="0.3">
      <c r="A1283" s="29">
        <v>1280</v>
      </c>
      <c r="B1283" s="2" t="s">
        <v>27</v>
      </c>
      <c r="C1283" s="52" t="s">
        <v>28</v>
      </c>
      <c r="D1283" s="2"/>
      <c r="E1283" s="2"/>
      <c r="F1283" s="3" t="s">
        <v>9429</v>
      </c>
      <c r="G1283" s="3">
        <v>5000005625</v>
      </c>
      <c r="H1283" s="3" t="s">
        <v>1001</v>
      </c>
      <c r="I1283" s="4" t="s">
        <v>9430</v>
      </c>
      <c r="J1283" s="3" t="s">
        <v>185</v>
      </c>
      <c r="K1283" s="5">
        <v>2</v>
      </c>
      <c r="L1283" s="5">
        <v>56283</v>
      </c>
      <c r="M1283" s="21">
        <f t="shared" si="81"/>
        <v>112566</v>
      </c>
      <c r="N1283" s="21">
        <f t="shared" si="80"/>
        <v>126073.92000000001</v>
      </c>
      <c r="O1283" s="3"/>
      <c r="P1283" s="3"/>
      <c r="Q1283" s="3"/>
      <c r="R1283" s="3"/>
      <c r="S1283" s="6"/>
      <c r="T1283" s="3"/>
      <c r="U1283" s="3"/>
      <c r="V1283" s="3"/>
      <c r="W1283" s="3"/>
      <c r="X1283" s="3"/>
      <c r="Y1283" s="3"/>
      <c r="Z1283" s="3"/>
      <c r="AA1283" s="7" t="s">
        <v>1577</v>
      </c>
      <c r="AB1283" s="8">
        <v>0</v>
      </c>
      <c r="AC1283" s="127" t="str">
        <f t="shared" ref="AC1283:AC1346" si="82">IF(M1283&gt;1966000,"ОК","БПН")</f>
        <v>БПН</v>
      </c>
    </row>
    <row r="1284" spans="1:29" s="112" customFormat="1" ht="15.6" x14ac:dyDescent="0.3">
      <c r="A1284" s="29">
        <v>1281</v>
      </c>
      <c r="B1284" s="2" t="s">
        <v>27</v>
      </c>
      <c r="C1284" s="52" t="s">
        <v>28</v>
      </c>
      <c r="D1284" s="2"/>
      <c r="E1284" s="2"/>
      <c r="F1284" s="3" t="s">
        <v>9431</v>
      </c>
      <c r="G1284" s="3">
        <v>5000006602</v>
      </c>
      <c r="H1284" s="3" t="s">
        <v>1187</v>
      </c>
      <c r="I1284" s="4" t="s">
        <v>9432</v>
      </c>
      <c r="J1284" s="3" t="s">
        <v>233</v>
      </c>
      <c r="K1284" s="5">
        <v>1</v>
      </c>
      <c r="L1284" s="5">
        <v>4940</v>
      </c>
      <c r="M1284" s="21">
        <f t="shared" si="81"/>
        <v>4940</v>
      </c>
      <c r="N1284" s="21">
        <f t="shared" si="80"/>
        <v>5532.8</v>
      </c>
      <c r="O1284" s="3"/>
      <c r="P1284" s="3"/>
      <c r="Q1284" s="3"/>
      <c r="R1284" s="3"/>
      <c r="S1284" s="6"/>
      <c r="T1284" s="3"/>
      <c r="U1284" s="3"/>
      <c r="V1284" s="3"/>
      <c r="W1284" s="3"/>
      <c r="X1284" s="3"/>
      <c r="Y1284" s="3"/>
      <c r="Z1284" s="3"/>
      <c r="AA1284" s="7" t="s">
        <v>1577</v>
      </c>
      <c r="AB1284" s="8">
        <v>0</v>
      </c>
      <c r="AC1284" s="127" t="str">
        <f t="shared" si="82"/>
        <v>БПН</v>
      </c>
    </row>
    <row r="1285" spans="1:29" s="112" customFormat="1" ht="15.6" x14ac:dyDescent="0.3">
      <c r="A1285" s="29">
        <v>1282</v>
      </c>
      <c r="B1285" s="2" t="s">
        <v>27</v>
      </c>
      <c r="C1285" s="52" t="s">
        <v>28</v>
      </c>
      <c r="D1285" s="2"/>
      <c r="E1285" s="2"/>
      <c r="F1285" s="3" t="s">
        <v>9433</v>
      </c>
      <c r="G1285" s="3">
        <v>5000010547</v>
      </c>
      <c r="H1285" s="3" t="s">
        <v>1187</v>
      </c>
      <c r="I1285" s="4" t="s">
        <v>9434</v>
      </c>
      <c r="J1285" s="3" t="s">
        <v>185</v>
      </c>
      <c r="K1285" s="5">
        <v>2</v>
      </c>
      <c r="L1285" s="5">
        <v>81972</v>
      </c>
      <c r="M1285" s="21">
        <f t="shared" si="81"/>
        <v>163944</v>
      </c>
      <c r="N1285" s="21">
        <f t="shared" si="80"/>
        <v>183617.28000000003</v>
      </c>
      <c r="O1285" s="3"/>
      <c r="P1285" s="3"/>
      <c r="Q1285" s="3"/>
      <c r="R1285" s="3"/>
      <c r="S1285" s="6"/>
      <c r="T1285" s="3"/>
      <c r="U1285" s="3"/>
      <c r="V1285" s="3"/>
      <c r="W1285" s="3"/>
      <c r="X1285" s="3"/>
      <c r="Y1285" s="3"/>
      <c r="Z1285" s="3"/>
      <c r="AA1285" s="7" t="s">
        <v>1577</v>
      </c>
      <c r="AB1285" s="8">
        <v>0</v>
      </c>
      <c r="AC1285" s="127" t="str">
        <f t="shared" si="82"/>
        <v>БПН</v>
      </c>
    </row>
    <row r="1286" spans="1:29" s="112" customFormat="1" ht="15.6" x14ac:dyDescent="0.3">
      <c r="A1286" s="29">
        <v>1283</v>
      </c>
      <c r="B1286" s="2" t="s">
        <v>27</v>
      </c>
      <c r="C1286" s="52" t="s">
        <v>28</v>
      </c>
      <c r="D1286" s="2"/>
      <c r="E1286" s="2"/>
      <c r="F1286" s="3" t="s">
        <v>9435</v>
      </c>
      <c r="G1286" s="3">
        <v>5000012810</v>
      </c>
      <c r="H1286" s="3" t="s">
        <v>1187</v>
      </c>
      <c r="I1286" s="4" t="s">
        <v>9436</v>
      </c>
      <c r="J1286" s="3" t="s">
        <v>185</v>
      </c>
      <c r="K1286" s="5">
        <v>2</v>
      </c>
      <c r="L1286" s="5">
        <v>2873</v>
      </c>
      <c r="M1286" s="21">
        <f t="shared" si="81"/>
        <v>5746</v>
      </c>
      <c r="N1286" s="21">
        <f t="shared" si="80"/>
        <v>6435.52</v>
      </c>
      <c r="O1286" s="3"/>
      <c r="P1286" s="3"/>
      <c r="Q1286" s="3"/>
      <c r="R1286" s="3"/>
      <c r="S1286" s="6"/>
      <c r="T1286" s="3"/>
      <c r="U1286" s="3"/>
      <c r="V1286" s="3"/>
      <c r="W1286" s="3"/>
      <c r="X1286" s="3"/>
      <c r="Y1286" s="3"/>
      <c r="Z1286" s="3"/>
      <c r="AA1286" s="7" t="s">
        <v>1577</v>
      </c>
      <c r="AB1286" s="8">
        <v>0</v>
      </c>
      <c r="AC1286" s="127" t="str">
        <f t="shared" si="82"/>
        <v>БПН</v>
      </c>
    </row>
    <row r="1287" spans="1:29" s="112" customFormat="1" ht="31.2" x14ac:dyDescent="0.3">
      <c r="A1287" s="29">
        <v>1284</v>
      </c>
      <c r="B1287" s="2" t="s">
        <v>27</v>
      </c>
      <c r="C1287" s="52" t="s">
        <v>28</v>
      </c>
      <c r="D1287" s="2"/>
      <c r="E1287" s="2"/>
      <c r="F1287" s="3" t="s">
        <v>9437</v>
      </c>
      <c r="G1287" s="3">
        <v>5000013114</v>
      </c>
      <c r="H1287" s="3" t="s">
        <v>1187</v>
      </c>
      <c r="I1287" s="4" t="s">
        <v>9438</v>
      </c>
      <c r="J1287" s="3" t="s">
        <v>185</v>
      </c>
      <c r="K1287" s="5">
        <v>1</v>
      </c>
      <c r="L1287" s="5">
        <v>30792.959999999999</v>
      </c>
      <c r="M1287" s="21">
        <f t="shared" si="81"/>
        <v>30792.959999999999</v>
      </c>
      <c r="N1287" s="21">
        <f t="shared" si="80"/>
        <v>34488.1152</v>
      </c>
      <c r="O1287" s="3"/>
      <c r="P1287" s="3"/>
      <c r="Q1287" s="3"/>
      <c r="R1287" s="3"/>
      <c r="S1287" s="6"/>
      <c r="T1287" s="3"/>
      <c r="U1287" s="3"/>
      <c r="V1287" s="3"/>
      <c r="W1287" s="3"/>
      <c r="X1287" s="3"/>
      <c r="Y1287" s="3"/>
      <c r="Z1287" s="3"/>
      <c r="AA1287" s="7" t="s">
        <v>1577</v>
      </c>
      <c r="AB1287" s="8">
        <v>0</v>
      </c>
      <c r="AC1287" s="127" t="str">
        <f t="shared" si="82"/>
        <v>БПН</v>
      </c>
    </row>
    <row r="1288" spans="1:29" s="112" customFormat="1" ht="31.2" x14ac:dyDescent="0.3">
      <c r="A1288" s="29">
        <v>1285</v>
      </c>
      <c r="B1288" s="2" t="s">
        <v>27</v>
      </c>
      <c r="C1288" s="52" t="s">
        <v>28</v>
      </c>
      <c r="D1288" s="2"/>
      <c r="E1288" s="2"/>
      <c r="F1288" s="3" t="s">
        <v>9437</v>
      </c>
      <c r="G1288" s="3">
        <v>5000013114</v>
      </c>
      <c r="H1288" s="3" t="s">
        <v>1187</v>
      </c>
      <c r="I1288" s="4" t="s">
        <v>9439</v>
      </c>
      <c r="J1288" s="3" t="s">
        <v>185</v>
      </c>
      <c r="K1288" s="5">
        <v>1</v>
      </c>
      <c r="L1288" s="5">
        <v>30792.959999999999</v>
      </c>
      <c r="M1288" s="21">
        <f t="shared" si="81"/>
        <v>30792.959999999999</v>
      </c>
      <c r="N1288" s="21">
        <f t="shared" si="80"/>
        <v>34488.1152</v>
      </c>
      <c r="O1288" s="3"/>
      <c r="P1288" s="3"/>
      <c r="Q1288" s="3"/>
      <c r="R1288" s="3"/>
      <c r="S1288" s="6"/>
      <c r="T1288" s="3"/>
      <c r="U1288" s="3"/>
      <c r="V1288" s="3"/>
      <c r="W1288" s="3"/>
      <c r="X1288" s="3"/>
      <c r="Y1288" s="3"/>
      <c r="Z1288" s="3"/>
      <c r="AA1288" s="7" t="s">
        <v>1577</v>
      </c>
      <c r="AB1288" s="8">
        <v>0</v>
      </c>
      <c r="AC1288" s="127" t="str">
        <f t="shared" si="82"/>
        <v>БПН</v>
      </c>
    </row>
    <row r="1289" spans="1:29" s="112" customFormat="1" ht="15.6" x14ac:dyDescent="0.3">
      <c r="A1289" s="29">
        <v>1286</v>
      </c>
      <c r="B1289" s="2" t="s">
        <v>27</v>
      </c>
      <c r="C1289" s="52" t="s">
        <v>28</v>
      </c>
      <c r="D1289" s="2"/>
      <c r="E1289" s="2"/>
      <c r="F1289" s="3" t="s">
        <v>9440</v>
      </c>
      <c r="G1289" s="3">
        <v>5000032060</v>
      </c>
      <c r="H1289" s="3" t="s">
        <v>1187</v>
      </c>
      <c r="I1289" s="4" t="s">
        <v>9441</v>
      </c>
      <c r="J1289" s="3" t="s">
        <v>185</v>
      </c>
      <c r="K1289" s="5">
        <v>2</v>
      </c>
      <c r="L1289" s="5">
        <v>38068</v>
      </c>
      <c r="M1289" s="21">
        <f t="shared" si="81"/>
        <v>76136</v>
      </c>
      <c r="N1289" s="21">
        <f t="shared" si="80"/>
        <v>85272.320000000007</v>
      </c>
      <c r="O1289" s="3"/>
      <c r="P1289" s="3"/>
      <c r="Q1289" s="3"/>
      <c r="R1289" s="3"/>
      <c r="S1289" s="6"/>
      <c r="T1289" s="3"/>
      <c r="U1289" s="3"/>
      <c r="V1289" s="3"/>
      <c r="W1289" s="3"/>
      <c r="X1289" s="3"/>
      <c r="Y1289" s="3"/>
      <c r="Z1289" s="3"/>
      <c r="AA1289" s="7" t="s">
        <v>1577</v>
      </c>
      <c r="AB1289" s="8">
        <v>0</v>
      </c>
      <c r="AC1289" s="127" t="str">
        <f t="shared" si="82"/>
        <v>БПН</v>
      </c>
    </row>
    <row r="1290" spans="1:29" s="112" customFormat="1" ht="15.6" x14ac:dyDescent="0.3">
      <c r="A1290" s="29">
        <v>1287</v>
      </c>
      <c r="B1290" s="2" t="s">
        <v>27</v>
      </c>
      <c r="C1290" s="52" t="s">
        <v>28</v>
      </c>
      <c r="D1290" s="2"/>
      <c r="E1290" s="2"/>
      <c r="F1290" s="3" t="s">
        <v>9442</v>
      </c>
      <c r="G1290" s="3">
        <v>5000028481</v>
      </c>
      <c r="H1290" s="3" t="s">
        <v>1187</v>
      </c>
      <c r="I1290" s="4" t="s">
        <v>9443</v>
      </c>
      <c r="J1290" s="3" t="s">
        <v>185</v>
      </c>
      <c r="K1290" s="5">
        <v>10</v>
      </c>
      <c r="L1290" s="5">
        <v>4260</v>
      </c>
      <c r="M1290" s="21">
        <f t="shared" si="81"/>
        <v>42600</v>
      </c>
      <c r="N1290" s="21">
        <f t="shared" si="80"/>
        <v>47712.000000000007</v>
      </c>
      <c r="O1290" s="3"/>
      <c r="P1290" s="3"/>
      <c r="Q1290" s="3"/>
      <c r="R1290" s="3"/>
      <c r="S1290" s="6"/>
      <c r="T1290" s="3"/>
      <c r="U1290" s="3"/>
      <c r="V1290" s="3"/>
      <c r="W1290" s="3"/>
      <c r="X1290" s="3"/>
      <c r="Y1290" s="3"/>
      <c r="Z1290" s="3"/>
      <c r="AA1290" s="7" t="s">
        <v>1577</v>
      </c>
      <c r="AB1290" s="8">
        <v>0</v>
      </c>
      <c r="AC1290" s="127" t="str">
        <f t="shared" si="82"/>
        <v>БПН</v>
      </c>
    </row>
    <row r="1291" spans="1:29" s="112" customFormat="1" ht="15.6" x14ac:dyDescent="0.3">
      <c r="A1291" s="29">
        <v>1288</v>
      </c>
      <c r="B1291" s="2" t="s">
        <v>27</v>
      </c>
      <c r="C1291" s="52" t="s">
        <v>28</v>
      </c>
      <c r="D1291" s="2"/>
      <c r="E1291" s="2"/>
      <c r="F1291" s="3" t="s">
        <v>9442</v>
      </c>
      <c r="G1291" s="3">
        <v>5000005904</v>
      </c>
      <c r="H1291" s="3" t="s">
        <v>1187</v>
      </c>
      <c r="I1291" s="4" t="s">
        <v>9444</v>
      </c>
      <c r="J1291" s="3" t="s">
        <v>185</v>
      </c>
      <c r="K1291" s="5">
        <v>10</v>
      </c>
      <c r="L1291" s="5">
        <v>4260</v>
      </c>
      <c r="M1291" s="21">
        <f t="shared" si="81"/>
        <v>42600</v>
      </c>
      <c r="N1291" s="21">
        <f t="shared" si="80"/>
        <v>47712.000000000007</v>
      </c>
      <c r="O1291" s="3"/>
      <c r="P1291" s="3"/>
      <c r="Q1291" s="3"/>
      <c r="R1291" s="3"/>
      <c r="S1291" s="6"/>
      <c r="T1291" s="3"/>
      <c r="U1291" s="3"/>
      <c r="V1291" s="3"/>
      <c r="W1291" s="3"/>
      <c r="X1291" s="3"/>
      <c r="Y1291" s="3"/>
      <c r="Z1291" s="3"/>
      <c r="AA1291" s="7" t="s">
        <v>1577</v>
      </c>
      <c r="AB1291" s="8">
        <v>0</v>
      </c>
      <c r="AC1291" s="127" t="str">
        <f t="shared" si="82"/>
        <v>БПН</v>
      </c>
    </row>
    <row r="1292" spans="1:29" s="112" customFormat="1" ht="15.6" x14ac:dyDescent="0.3">
      <c r="A1292" s="29">
        <v>1289</v>
      </c>
      <c r="B1292" s="2" t="s">
        <v>27</v>
      </c>
      <c r="C1292" s="52" t="s">
        <v>28</v>
      </c>
      <c r="D1292" s="2"/>
      <c r="E1292" s="2"/>
      <c r="F1292" s="3" t="s">
        <v>9442</v>
      </c>
      <c r="G1292" s="3">
        <v>5000028479</v>
      </c>
      <c r="H1292" s="3" t="s">
        <v>1187</v>
      </c>
      <c r="I1292" s="4" t="s">
        <v>9445</v>
      </c>
      <c r="J1292" s="3" t="s">
        <v>185</v>
      </c>
      <c r="K1292" s="5">
        <v>4</v>
      </c>
      <c r="L1292" s="5">
        <v>4260</v>
      </c>
      <c r="M1292" s="21">
        <f t="shared" si="81"/>
        <v>17040</v>
      </c>
      <c r="N1292" s="21">
        <f t="shared" si="80"/>
        <v>19084.800000000003</v>
      </c>
      <c r="O1292" s="3"/>
      <c r="P1292" s="3"/>
      <c r="Q1292" s="3"/>
      <c r="R1292" s="3"/>
      <c r="S1292" s="6"/>
      <c r="T1292" s="3"/>
      <c r="U1292" s="3"/>
      <c r="V1292" s="3"/>
      <c r="W1292" s="3"/>
      <c r="X1292" s="3"/>
      <c r="Y1292" s="3"/>
      <c r="Z1292" s="3"/>
      <c r="AA1292" s="7" t="s">
        <v>1577</v>
      </c>
      <c r="AB1292" s="8">
        <v>0</v>
      </c>
      <c r="AC1292" s="127" t="str">
        <f t="shared" si="82"/>
        <v>БПН</v>
      </c>
    </row>
    <row r="1293" spans="1:29" s="112" customFormat="1" ht="15.6" x14ac:dyDescent="0.3">
      <c r="A1293" s="29">
        <v>1290</v>
      </c>
      <c r="B1293" s="2" t="s">
        <v>27</v>
      </c>
      <c r="C1293" s="52" t="s">
        <v>28</v>
      </c>
      <c r="D1293" s="2"/>
      <c r="E1293" s="2"/>
      <c r="F1293" s="3" t="s">
        <v>9446</v>
      </c>
      <c r="G1293" s="3">
        <v>5000036461</v>
      </c>
      <c r="H1293" s="3" t="s">
        <v>1187</v>
      </c>
      <c r="I1293" s="4" t="s">
        <v>9447</v>
      </c>
      <c r="J1293" s="3" t="s">
        <v>185</v>
      </c>
      <c r="K1293" s="5">
        <v>5</v>
      </c>
      <c r="L1293" s="5">
        <v>22810</v>
      </c>
      <c r="M1293" s="21">
        <f t="shared" si="81"/>
        <v>114050</v>
      </c>
      <c r="N1293" s="21">
        <f t="shared" si="80"/>
        <v>127736.00000000001</v>
      </c>
      <c r="O1293" s="3"/>
      <c r="P1293" s="3"/>
      <c r="Q1293" s="3"/>
      <c r="R1293" s="3"/>
      <c r="S1293" s="6"/>
      <c r="T1293" s="3"/>
      <c r="U1293" s="3"/>
      <c r="V1293" s="3"/>
      <c r="W1293" s="3"/>
      <c r="X1293" s="3"/>
      <c r="Y1293" s="3"/>
      <c r="Z1293" s="3"/>
      <c r="AA1293" s="7" t="s">
        <v>1577</v>
      </c>
      <c r="AB1293" s="8">
        <v>0</v>
      </c>
      <c r="AC1293" s="127" t="str">
        <f t="shared" si="82"/>
        <v>БПН</v>
      </c>
    </row>
    <row r="1294" spans="1:29" s="112" customFormat="1" ht="31.2" x14ac:dyDescent="0.3">
      <c r="A1294" s="29">
        <v>1291</v>
      </c>
      <c r="B1294" s="2" t="s">
        <v>27</v>
      </c>
      <c r="C1294" s="52" t="s">
        <v>28</v>
      </c>
      <c r="D1294" s="2"/>
      <c r="E1294" s="2"/>
      <c r="F1294" s="3" t="s">
        <v>9448</v>
      </c>
      <c r="G1294" s="3">
        <v>5000025868</v>
      </c>
      <c r="H1294" s="3" t="s">
        <v>1187</v>
      </c>
      <c r="I1294" s="4" t="s">
        <v>9449</v>
      </c>
      <c r="J1294" s="3" t="s">
        <v>185</v>
      </c>
      <c r="K1294" s="5">
        <v>10</v>
      </c>
      <c r="L1294" s="5">
        <v>13644</v>
      </c>
      <c r="M1294" s="21">
        <f t="shared" si="81"/>
        <v>136440</v>
      </c>
      <c r="N1294" s="21">
        <f t="shared" si="80"/>
        <v>152812.80000000002</v>
      </c>
      <c r="O1294" s="3"/>
      <c r="P1294" s="3"/>
      <c r="Q1294" s="3"/>
      <c r="R1294" s="3"/>
      <c r="S1294" s="6"/>
      <c r="T1294" s="3"/>
      <c r="U1294" s="3"/>
      <c r="V1294" s="3"/>
      <c r="W1294" s="3"/>
      <c r="X1294" s="3"/>
      <c r="Y1294" s="3"/>
      <c r="Z1294" s="3"/>
      <c r="AA1294" s="7" t="s">
        <v>1577</v>
      </c>
      <c r="AB1294" s="8">
        <v>0</v>
      </c>
      <c r="AC1294" s="127" t="str">
        <f t="shared" si="82"/>
        <v>БПН</v>
      </c>
    </row>
    <row r="1295" spans="1:29" s="112" customFormat="1" ht="15.6" x14ac:dyDescent="0.3">
      <c r="A1295" s="29">
        <v>1292</v>
      </c>
      <c r="B1295" s="2" t="s">
        <v>27</v>
      </c>
      <c r="C1295" s="52" t="s">
        <v>28</v>
      </c>
      <c r="D1295" s="2"/>
      <c r="E1295" s="2"/>
      <c r="F1295" s="3" t="s">
        <v>9450</v>
      </c>
      <c r="G1295" s="3">
        <v>5000028883</v>
      </c>
      <c r="H1295" s="3" t="s">
        <v>1187</v>
      </c>
      <c r="I1295" s="4" t="s">
        <v>9451</v>
      </c>
      <c r="J1295" s="3" t="s">
        <v>185</v>
      </c>
      <c r="K1295" s="5">
        <v>10</v>
      </c>
      <c r="L1295" s="5">
        <v>2402.5700000000002</v>
      </c>
      <c r="M1295" s="21">
        <f t="shared" si="81"/>
        <v>24025.7</v>
      </c>
      <c r="N1295" s="21">
        <f t="shared" si="80"/>
        <v>26908.784000000003</v>
      </c>
      <c r="O1295" s="3"/>
      <c r="P1295" s="3"/>
      <c r="Q1295" s="3"/>
      <c r="R1295" s="3"/>
      <c r="S1295" s="6"/>
      <c r="T1295" s="3"/>
      <c r="U1295" s="3"/>
      <c r="V1295" s="3"/>
      <c r="W1295" s="3"/>
      <c r="X1295" s="3"/>
      <c r="Y1295" s="3"/>
      <c r="Z1295" s="3"/>
      <c r="AA1295" s="7" t="s">
        <v>1577</v>
      </c>
      <c r="AB1295" s="8">
        <v>0</v>
      </c>
      <c r="AC1295" s="127" t="str">
        <f t="shared" si="82"/>
        <v>БПН</v>
      </c>
    </row>
    <row r="1296" spans="1:29" s="112" customFormat="1" ht="15.6" x14ac:dyDescent="0.3">
      <c r="A1296" s="29">
        <v>1293</v>
      </c>
      <c r="B1296" s="2" t="s">
        <v>27</v>
      </c>
      <c r="C1296" s="52" t="s">
        <v>28</v>
      </c>
      <c r="D1296" s="2"/>
      <c r="E1296" s="2"/>
      <c r="F1296" s="3" t="s">
        <v>9452</v>
      </c>
      <c r="G1296" s="3">
        <v>5000012671</v>
      </c>
      <c r="H1296" s="3" t="s">
        <v>1187</v>
      </c>
      <c r="I1296" s="4" t="s">
        <v>9453</v>
      </c>
      <c r="J1296" s="3" t="s">
        <v>185</v>
      </c>
      <c r="K1296" s="5">
        <v>2</v>
      </c>
      <c r="L1296" s="5">
        <v>676.5</v>
      </c>
      <c r="M1296" s="21">
        <f t="shared" si="81"/>
        <v>1353</v>
      </c>
      <c r="N1296" s="21">
        <f t="shared" si="80"/>
        <v>1515.3600000000001</v>
      </c>
      <c r="O1296" s="3"/>
      <c r="P1296" s="3"/>
      <c r="Q1296" s="3"/>
      <c r="R1296" s="3"/>
      <c r="S1296" s="6"/>
      <c r="T1296" s="3"/>
      <c r="U1296" s="3"/>
      <c r="V1296" s="3"/>
      <c r="W1296" s="3"/>
      <c r="X1296" s="3"/>
      <c r="Y1296" s="3"/>
      <c r="Z1296" s="3"/>
      <c r="AA1296" s="7" t="s">
        <v>1577</v>
      </c>
      <c r="AB1296" s="8">
        <v>0</v>
      </c>
      <c r="AC1296" s="127" t="str">
        <f t="shared" si="82"/>
        <v>БПН</v>
      </c>
    </row>
    <row r="1297" spans="1:29" s="112" customFormat="1" ht="15.6" x14ac:dyDescent="0.3">
      <c r="A1297" s="29">
        <v>1294</v>
      </c>
      <c r="B1297" s="2" t="s">
        <v>27</v>
      </c>
      <c r="C1297" s="52" t="s">
        <v>28</v>
      </c>
      <c r="D1297" s="2"/>
      <c r="E1297" s="2"/>
      <c r="F1297" s="3" t="s">
        <v>9452</v>
      </c>
      <c r="G1297" s="3">
        <v>5000012669</v>
      </c>
      <c r="H1297" s="3" t="s">
        <v>1187</v>
      </c>
      <c r="I1297" s="4" t="s">
        <v>9454</v>
      </c>
      <c r="J1297" s="3" t="s">
        <v>185</v>
      </c>
      <c r="K1297" s="5">
        <v>2</v>
      </c>
      <c r="L1297" s="5">
        <v>676.5</v>
      </c>
      <c r="M1297" s="21">
        <f t="shared" si="81"/>
        <v>1353</v>
      </c>
      <c r="N1297" s="21">
        <f t="shared" si="80"/>
        <v>1515.3600000000001</v>
      </c>
      <c r="O1297" s="3"/>
      <c r="P1297" s="3"/>
      <c r="Q1297" s="3"/>
      <c r="R1297" s="3"/>
      <c r="S1297" s="6"/>
      <c r="T1297" s="3"/>
      <c r="U1297" s="3"/>
      <c r="V1297" s="3"/>
      <c r="W1297" s="3"/>
      <c r="X1297" s="3"/>
      <c r="Y1297" s="3"/>
      <c r="Z1297" s="3"/>
      <c r="AA1297" s="7" t="s">
        <v>1577</v>
      </c>
      <c r="AB1297" s="8">
        <v>0</v>
      </c>
      <c r="AC1297" s="127" t="str">
        <f t="shared" si="82"/>
        <v>БПН</v>
      </c>
    </row>
    <row r="1298" spans="1:29" s="112" customFormat="1" ht="15.6" x14ac:dyDescent="0.3">
      <c r="A1298" s="29">
        <v>1295</v>
      </c>
      <c r="B1298" s="2" t="s">
        <v>27</v>
      </c>
      <c r="C1298" s="52" t="s">
        <v>28</v>
      </c>
      <c r="D1298" s="2"/>
      <c r="E1298" s="2"/>
      <c r="F1298" s="3" t="s">
        <v>9452</v>
      </c>
      <c r="G1298" s="3">
        <v>5000012669</v>
      </c>
      <c r="H1298" s="3" t="s">
        <v>1187</v>
      </c>
      <c r="I1298" s="4" t="s">
        <v>9455</v>
      </c>
      <c r="J1298" s="3" t="s">
        <v>185</v>
      </c>
      <c r="K1298" s="5">
        <v>2</v>
      </c>
      <c r="L1298" s="5">
        <v>676.5</v>
      </c>
      <c r="M1298" s="21">
        <f t="shared" si="81"/>
        <v>1353</v>
      </c>
      <c r="N1298" s="21">
        <f t="shared" si="80"/>
        <v>1515.3600000000001</v>
      </c>
      <c r="O1298" s="3"/>
      <c r="P1298" s="3"/>
      <c r="Q1298" s="3"/>
      <c r="R1298" s="3"/>
      <c r="S1298" s="6"/>
      <c r="T1298" s="3"/>
      <c r="U1298" s="3"/>
      <c r="V1298" s="3"/>
      <c r="W1298" s="3"/>
      <c r="X1298" s="3"/>
      <c r="Y1298" s="3"/>
      <c r="Z1298" s="3"/>
      <c r="AA1298" s="7" t="s">
        <v>1577</v>
      </c>
      <c r="AB1298" s="8">
        <v>0</v>
      </c>
      <c r="AC1298" s="127" t="str">
        <f t="shared" si="82"/>
        <v>БПН</v>
      </c>
    </row>
    <row r="1299" spans="1:29" s="112" customFormat="1" ht="15.6" x14ac:dyDescent="0.3">
      <c r="A1299" s="29">
        <v>1296</v>
      </c>
      <c r="B1299" s="2" t="s">
        <v>27</v>
      </c>
      <c r="C1299" s="52" t="s">
        <v>28</v>
      </c>
      <c r="D1299" s="2"/>
      <c r="E1299" s="2"/>
      <c r="F1299" s="3" t="s">
        <v>9452</v>
      </c>
      <c r="G1299" s="3">
        <v>5000006324</v>
      </c>
      <c r="H1299" s="3" t="s">
        <v>1187</v>
      </c>
      <c r="I1299" s="4" t="s">
        <v>9456</v>
      </c>
      <c r="J1299" s="3" t="s">
        <v>185</v>
      </c>
      <c r="K1299" s="5">
        <v>2</v>
      </c>
      <c r="L1299" s="5">
        <v>676.5</v>
      </c>
      <c r="M1299" s="21">
        <f t="shared" si="81"/>
        <v>1353</v>
      </c>
      <c r="N1299" s="21">
        <f t="shared" si="80"/>
        <v>1515.3600000000001</v>
      </c>
      <c r="O1299" s="3"/>
      <c r="P1299" s="3"/>
      <c r="Q1299" s="3"/>
      <c r="R1299" s="3"/>
      <c r="S1299" s="6"/>
      <c r="T1299" s="3"/>
      <c r="U1299" s="3"/>
      <c r="V1299" s="3"/>
      <c r="W1299" s="3"/>
      <c r="X1299" s="3"/>
      <c r="Y1299" s="3"/>
      <c r="Z1299" s="3"/>
      <c r="AA1299" s="7" t="s">
        <v>1577</v>
      </c>
      <c r="AB1299" s="8">
        <v>0</v>
      </c>
      <c r="AC1299" s="127" t="str">
        <f t="shared" si="82"/>
        <v>БПН</v>
      </c>
    </row>
    <row r="1300" spans="1:29" s="112" customFormat="1" ht="15.6" x14ac:dyDescent="0.3">
      <c r="A1300" s="29">
        <v>1297</v>
      </c>
      <c r="B1300" s="2" t="s">
        <v>27</v>
      </c>
      <c r="C1300" s="52" t="s">
        <v>28</v>
      </c>
      <c r="D1300" s="2"/>
      <c r="E1300" s="2"/>
      <c r="F1300" s="3" t="s">
        <v>9457</v>
      </c>
      <c r="G1300" s="3">
        <v>5000006138</v>
      </c>
      <c r="H1300" s="3" t="s">
        <v>1187</v>
      </c>
      <c r="I1300" s="4" t="s">
        <v>9458</v>
      </c>
      <c r="J1300" s="3" t="s">
        <v>185</v>
      </c>
      <c r="K1300" s="5">
        <v>5</v>
      </c>
      <c r="L1300" s="5">
        <v>1028.53</v>
      </c>
      <c r="M1300" s="21">
        <f t="shared" si="81"/>
        <v>5142.6499999999996</v>
      </c>
      <c r="N1300" s="21">
        <f t="shared" si="80"/>
        <v>5759.768</v>
      </c>
      <c r="O1300" s="3"/>
      <c r="P1300" s="3"/>
      <c r="Q1300" s="3"/>
      <c r="R1300" s="3"/>
      <c r="S1300" s="6"/>
      <c r="T1300" s="3"/>
      <c r="U1300" s="3"/>
      <c r="V1300" s="3"/>
      <c r="W1300" s="3"/>
      <c r="X1300" s="3"/>
      <c r="Y1300" s="3"/>
      <c r="Z1300" s="3"/>
      <c r="AA1300" s="7" t="s">
        <v>1577</v>
      </c>
      <c r="AB1300" s="8">
        <v>0</v>
      </c>
      <c r="AC1300" s="127" t="str">
        <f t="shared" si="82"/>
        <v>БПН</v>
      </c>
    </row>
    <row r="1301" spans="1:29" s="112" customFormat="1" ht="15.6" x14ac:dyDescent="0.3">
      <c r="A1301" s="29">
        <v>1298</v>
      </c>
      <c r="B1301" s="2" t="s">
        <v>27</v>
      </c>
      <c r="C1301" s="52" t="s">
        <v>28</v>
      </c>
      <c r="D1301" s="2"/>
      <c r="E1301" s="2"/>
      <c r="F1301" s="3" t="s">
        <v>9459</v>
      </c>
      <c r="G1301" s="3">
        <v>5000012968</v>
      </c>
      <c r="H1301" s="3" t="s">
        <v>1187</v>
      </c>
      <c r="I1301" s="4" t="s">
        <v>9460</v>
      </c>
      <c r="J1301" s="3" t="s">
        <v>185</v>
      </c>
      <c r="K1301" s="5">
        <v>5</v>
      </c>
      <c r="L1301" s="5">
        <v>1842.9</v>
      </c>
      <c r="M1301" s="21">
        <f t="shared" si="81"/>
        <v>9214.5</v>
      </c>
      <c r="N1301" s="21">
        <f t="shared" si="80"/>
        <v>10320.240000000002</v>
      </c>
      <c r="O1301" s="3"/>
      <c r="P1301" s="3"/>
      <c r="Q1301" s="3"/>
      <c r="R1301" s="3"/>
      <c r="S1301" s="6"/>
      <c r="T1301" s="3"/>
      <c r="U1301" s="3"/>
      <c r="V1301" s="3"/>
      <c r="W1301" s="3"/>
      <c r="X1301" s="3"/>
      <c r="Y1301" s="3"/>
      <c r="Z1301" s="3"/>
      <c r="AA1301" s="7" t="s">
        <v>1577</v>
      </c>
      <c r="AB1301" s="8">
        <v>0</v>
      </c>
      <c r="AC1301" s="127" t="str">
        <f t="shared" si="82"/>
        <v>БПН</v>
      </c>
    </row>
    <row r="1302" spans="1:29" s="112" customFormat="1" ht="15.6" x14ac:dyDescent="0.3">
      <c r="A1302" s="29">
        <v>1299</v>
      </c>
      <c r="B1302" s="2" t="s">
        <v>27</v>
      </c>
      <c r="C1302" s="52" t="s">
        <v>28</v>
      </c>
      <c r="D1302" s="2"/>
      <c r="E1302" s="2"/>
      <c r="F1302" s="3" t="s">
        <v>9461</v>
      </c>
      <c r="G1302" s="3">
        <v>5000003535</v>
      </c>
      <c r="H1302" s="3" t="s">
        <v>1187</v>
      </c>
      <c r="I1302" s="4" t="s">
        <v>9462</v>
      </c>
      <c r="J1302" s="3" t="s">
        <v>282</v>
      </c>
      <c r="K1302" s="5">
        <v>10</v>
      </c>
      <c r="L1302" s="5">
        <v>591</v>
      </c>
      <c r="M1302" s="21">
        <f t="shared" si="81"/>
        <v>5910</v>
      </c>
      <c r="N1302" s="21">
        <f t="shared" si="80"/>
        <v>6619.2000000000007</v>
      </c>
      <c r="O1302" s="3"/>
      <c r="P1302" s="3"/>
      <c r="Q1302" s="3"/>
      <c r="R1302" s="3"/>
      <c r="S1302" s="6"/>
      <c r="T1302" s="3"/>
      <c r="U1302" s="3"/>
      <c r="V1302" s="3"/>
      <c r="W1302" s="3"/>
      <c r="X1302" s="3"/>
      <c r="Y1302" s="3"/>
      <c r="Z1302" s="3"/>
      <c r="AA1302" s="7" t="s">
        <v>1577</v>
      </c>
      <c r="AB1302" s="8">
        <v>0</v>
      </c>
      <c r="AC1302" s="127" t="str">
        <f t="shared" si="82"/>
        <v>БПН</v>
      </c>
    </row>
    <row r="1303" spans="1:29" s="112" customFormat="1" ht="15.6" x14ac:dyDescent="0.3">
      <c r="A1303" s="29">
        <v>1300</v>
      </c>
      <c r="B1303" s="2" t="s">
        <v>27</v>
      </c>
      <c r="C1303" s="52" t="s">
        <v>28</v>
      </c>
      <c r="D1303" s="2"/>
      <c r="E1303" s="2"/>
      <c r="F1303" s="3" t="s">
        <v>9463</v>
      </c>
      <c r="G1303" s="3">
        <v>5000003190</v>
      </c>
      <c r="H1303" s="3" t="s">
        <v>1187</v>
      </c>
      <c r="I1303" s="4" t="s">
        <v>9464</v>
      </c>
      <c r="J1303" s="3" t="s">
        <v>9465</v>
      </c>
      <c r="K1303" s="5">
        <v>40</v>
      </c>
      <c r="L1303" s="5">
        <v>4929</v>
      </c>
      <c r="M1303" s="21">
        <f t="shared" si="81"/>
        <v>197160</v>
      </c>
      <c r="N1303" s="21">
        <f t="shared" si="80"/>
        <v>220819.20000000001</v>
      </c>
      <c r="O1303" s="3"/>
      <c r="P1303" s="3"/>
      <c r="Q1303" s="3"/>
      <c r="R1303" s="3"/>
      <c r="S1303" s="6"/>
      <c r="T1303" s="3"/>
      <c r="U1303" s="3"/>
      <c r="V1303" s="3"/>
      <c r="W1303" s="3"/>
      <c r="X1303" s="3"/>
      <c r="Y1303" s="3"/>
      <c r="Z1303" s="3"/>
      <c r="AA1303" s="7" t="s">
        <v>1577</v>
      </c>
      <c r="AB1303" s="8">
        <v>0</v>
      </c>
      <c r="AC1303" s="127" t="str">
        <f t="shared" si="82"/>
        <v>БПН</v>
      </c>
    </row>
    <row r="1304" spans="1:29" s="112" customFormat="1" ht="31.2" x14ac:dyDescent="0.3">
      <c r="A1304" s="29">
        <v>1301</v>
      </c>
      <c r="B1304" s="2" t="s">
        <v>27</v>
      </c>
      <c r="C1304" s="52" t="s">
        <v>28</v>
      </c>
      <c r="D1304" s="2"/>
      <c r="E1304" s="2"/>
      <c r="F1304" s="3" t="s">
        <v>9466</v>
      </c>
      <c r="G1304" s="3">
        <v>5000065323</v>
      </c>
      <c r="H1304" s="3" t="s">
        <v>1187</v>
      </c>
      <c r="I1304" s="4" t="s">
        <v>9467</v>
      </c>
      <c r="J1304" s="3" t="s">
        <v>371</v>
      </c>
      <c r="K1304" s="5">
        <v>1</v>
      </c>
      <c r="L1304" s="5">
        <v>17787.599999999999</v>
      </c>
      <c r="M1304" s="21">
        <f t="shared" si="81"/>
        <v>17787.599999999999</v>
      </c>
      <c r="N1304" s="21">
        <f t="shared" si="80"/>
        <v>19922.112000000001</v>
      </c>
      <c r="O1304" s="3"/>
      <c r="P1304" s="3"/>
      <c r="Q1304" s="3"/>
      <c r="R1304" s="3"/>
      <c r="S1304" s="6"/>
      <c r="T1304" s="3"/>
      <c r="U1304" s="3"/>
      <c r="V1304" s="3"/>
      <c r="W1304" s="3"/>
      <c r="X1304" s="3"/>
      <c r="Y1304" s="3"/>
      <c r="Z1304" s="3"/>
      <c r="AA1304" s="7" t="s">
        <v>1577</v>
      </c>
      <c r="AB1304" s="8">
        <v>0</v>
      </c>
      <c r="AC1304" s="127" t="str">
        <f t="shared" si="82"/>
        <v>БПН</v>
      </c>
    </row>
    <row r="1305" spans="1:29" s="112" customFormat="1" ht="15.6" x14ac:dyDescent="0.3">
      <c r="A1305" s="29">
        <v>1302</v>
      </c>
      <c r="B1305" s="2" t="s">
        <v>27</v>
      </c>
      <c r="C1305" s="52" t="s">
        <v>28</v>
      </c>
      <c r="D1305" s="2"/>
      <c r="E1305" s="2"/>
      <c r="F1305" s="3" t="s">
        <v>9339</v>
      </c>
      <c r="G1305" s="3">
        <v>5000000023</v>
      </c>
      <c r="H1305" s="3" t="s">
        <v>1187</v>
      </c>
      <c r="I1305" s="4" t="s">
        <v>9468</v>
      </c>
      <c r="J1305" s="3" t="s">
        <v>185</v>
      </c>
      <c r="K1305" s="5">
        <v>10</v>
      </c>
      <c r="L1305" s="5">
        <v>657.84</v>
      </c>
      <c r="M1305" s="21">
        <f t="shared" si="81"/>
        <v>6578.4000000000005</v>
      </c>
      <c r="N1305" s="21">
        <f t="shared" si="80"/>
        <v>7367.8080000000009</v>
      </c>
      <c r="O1305" s="3"/>
      <c r="P1305" s="3"/>
      <c r="Q1305" s="3"/>
      <c r="R1305" s="3"/>
      <c r="S1305" s="6"/>
      <c r="T1305" s="3"/>
      <c r="U1305" s="3"/>
      <c r="V1305" s="3"/>
      <c r="W1305" s="3"/>
      <c r="X1305" s="3"/>
      <c r="Y1305" s="3"/>
      <c r="Z1305" s="3"/>
      <c r="AA1305" s="7" t="s">
        <v>1577</v>
      </c>
      <c r="AB1305" s="8">
        <v>0</v>
      </c>
      <c r="AC1305" s="127" t="str">
        <f t="shared" si="82"/>
        <v>БПН</v>
      </c>
    </row>
    <row r="1306" spans="1:29" s="112" customFormat="1" ht="15.6" x14ac:dyDescent="0.3">
      <c r="A1306" s="29">
        <v>1303</v>
      </c>
      <c r="B1306" s="2" t="s">
        <v>27</v>
      </c>
      <c r="C1306" s="52" t="s">
        <v>28</v>
      </c>
      <c r="D1306" s="2"/>
      <c r="E1306" s="2"/>
      <c r="F1306" s="3" t="s">
        <v>875</v>
      </c>
      <c r="G1306" s="3">
        <v>5000030192</v>
      </c>
      <c r="H1306" s="3" t="s">
        <v>1187</v>
      </c>
      <c r="I1306" s="4" t="s">
        <v>9469</v>
      </c>
      <c r="J1306" s="3" t="s">
        <v>185</v>
      </c>
      <c r="K1306" s="5">
        <v>10</v>
      </c>
      <c r="L1306" s="5">
        <v>2109</v>
      </c>
      <c r="M1306" s="21">
        <f t="shared" si="81"/>
        <v>21090</v>
      </c>
      <c r="N1306" s="21">
        <f t="shared" si="80"/>
        <v>23620.800000000003</v>
      </c>
      <c r="O1306" s="3"/>
      <c r="P1306" s="3"/>
      <c r="Q1306" s="3"/>
      <c r="R1306" s="3"/>
      <c r="S1306" s="6"/>
      <c r="T1306" s="3"/>
      <c r="U1306" s="3"/>
      <c r="V1306" s="3"/>
      <c r="W1306" s="3"/>
      <c r="X1306" s="3"/>
      <c r="Y1306" s="3"/>
      <c r="Z1306" s="3"/>
      <c r="AA1306" s="7" t="s">
        <v>1577</v>
      </c>
      <c r="AB1306" s="8">
        <v>0</v>
      </c>
      <c r="AC1306" s="127" t="str">
        <f t="shared" si="82"/>
        <v>БПН</v>
      </c>
    </row>
    <row r="1307" spans="1:29" s="112" customFormat="1" ht="15.6" x14ac:dyDescent="0.3">
      <c r="A1307" s="29">
        <v>1304</v>
      </c>
      <c r="B1307" s="2" t="s">
        <v>27</v>
      </c>
      <c r="C1307" s="52" t="s">
        <v>28</v>
      </c>
      <c r="D1307" s="2"/>
      <c r="E1307" s="2"/>
      <c r="F1307" s="3" t="s">
        <v>9339</v>
      </c>
      <c r="G1307" s="3">
        <v>5000010008</v>
      </c>
      <c r="H1307" s="3" t="s">
        <v>1187</v>
      </c>
      <c r="I1307" s="4" t="s">
        <v>9470</v>
      </c>
      <c r="J1307" s="3" t="s">
        <v>185</v>
      </c>
      <c r="K1307" s="5">
        <v>10</v>
      </c>
      <c r="L1307" s="5">
        <v>507.38</v>
      </c>
      <c r="M1307" s="21">
        <f t="shared" si="81"/>
        <v>5073.8</v>
      </c>
      <c r="N1307" s="21">
        <f t="shared" si="80"/>
        <v>5682.6560000000009</v>
      </c>
      <c r="O1307" s="3"/>
      <c r="P1307" s="3"/>
      <c r="Q1307" s="3"/>
      <c r="R1307" s="3"/>
      <c r="S1307" s="6"/>
      <c r="T1307" s="3"/>
      <c r="U1307" s="3"/>
      <c r="V1307" s="3"/>
      <c r="W1307" s="3"/>
      <c r="X1307" s="3"/>
      <c r="Y1307" s="3"/>
      <c r="Z1307" s="3"/>
      <c r="AA1307" s="7" t="s">
        <v>1577</v>
      </c>
      <c r="AB1307" s="8">
        <v>0</v>
      </c>
      <c r="AC1307" s="127" t="str">
        <f t="shared" si="82"/>
        <v>БПН</v>
      </c>
    </row>
    <row r="1308" spans="1:29" s="112" customFormat="1" ht="15.6" x14ac:dyDescent="0.3">
      <c r="A1308" s="29">
        <v>1305</v>
      </c>
      <c r="B1308" s="2" t="s">
        <v>27</v>
      </c>
      <c r="C1308" s="52" t="s">
        <v>28</v>
      </c>
      <c r="D1308" s="2"/>
      <c r="E1308" s="2"/>
      <c r="F1308" s="3" t="s">
        <v>1372</v>
      </c>
      <c r="G1308" s="3">
        <v>5000016117</v>
      </c>
      <c r="H1308" s="3" t="s">
        <v>1187</v>
      </c>
      <c r="I1308" s="4" t="s">
        <v>9471</v>
      </c>
      <c r="J1308" s="3" t="s">
        <v>185</v>
      </c>
      <c r="K1308" s="5">
        <v>30</v>
      </c>
      <c r="L1308" s="5">
        <v>947</v>
      </c>
      <c r="M1308" s="21">
        <f t="shared" si="81"/>
        <v>28410</v>
      </c>
      <c r="N1308" s="21">
        <f t="shared" si="80"/>
        <v>31819.200000000004</v>
      </c>
      <c r="O1308" s="3"/>
      <c r="P1308" s="3"/>
      <c r="Q1308" s="3"/>
      <c r="R1308" s="3"/>
      <c r="S1308" s="6"/>
      <c r="T1308" s="3"/>
      <c r="U1308" s="3"/>
      <c r="V1308" s="3"/>
      <c r="W1308" s="3"/>
      <c r="X1308" s="3"/>
      <c r="Y1308" s="3"/>
      <c r="Z1308" s="3"/>
      <c r="AA1308" s="7" t="s">
        <v>1577</v>
      </c>
      <c r="AB1308" s="8">
        <v>0</v>
      </c>
      <c r="AC1308" s="127" t="str">
        <f t="shared" si="82"/>
        <v>БПН</v>
      </c>
    </row>
    <row r="1309" spans="1:29" s="112" customFormat="1" ht="15.6" x14ac:dyDescent="0.3">
      <c r="A1309" s="29">
        <v>1306</v>
      </c>
      <c r="B1309" s="2" t="s">
        <v>27</v>
      </c>
      <c r="C1309" s="52" t="s">
        <v>28</v>
      </c>
      <c r="D1309" s="2"/>
      <c r="E1309" s="2"/>
      <c r="F1309" s="3" t="s">
        <v>693</v>
      </c>
      <c r="G1309" s="3">
        <v>5000010687</v>
      </c>
      <c r="H1309" s="3" t="s">
        <v>1373</v>
      </c>
      <c r="I1309" s="4" t="s">
        <v>9472</v>
      </c>
      <c r="J1309" s="3" t="s">
        <v>185</v>
      </c>
      <c r="K1309" s="5">
        <v>60</v>
      </c>
      <c r="L1309" s="5">
        <v>1572</v>
      </c>
      <c r="M1309" s="21">
        <f t="shared" si="81"/>
        <v>94320</v>
      </c>
      <c r="N1309" s="21">
        <f t="shared" si="80"/>
        <v>105638.40000000001</v>
      </c>
      <c r="O1309" s="3"/>
      <c r="P1309" s="3"/>
      <c r="Q1309" s="3"/>
      <c r="R1309" s="3"/>
      <c r="S1309" s="6"/>
      <c r="T1309" s="3"/>
      <c r="U1309" s="3"/>
      <c r="V1309" s="3"/>
      <c r="W1309" s="3"/>
      <c r="X1309" s="3"/>
      <c r="Y1309" s="3"/>
      <c r="Z1309" s="3"/>
      <c r="AA1309" s="7" t="s">
        <v>1577</v>
      </c>
      <c r="AB1309" s="8">
        <v>0</v>
      </c>
      <c r="AC1309" s="127" t="str">
        <f t="shared" si="82"/>
        <v>БПН</v>
      </c>
    </row>
    <row r="1310" spans="1:29" s="112" customFormat="1" ht="15.6" x14ac:dyDescent="0.3">
      <c r="A1310" s="29">
        <v>1307</v>
      </c>
      <c r="B1310" s="2" t="s">
        <v>27</v>
      </c>
      <c r="C1310" s="52" t="s">
        <v>28</v>
      </c>
      <c r="D1310" s="2"/>
      <c r="E1310" s="2"/>
      <c r="F1310" s="3" t="s">
        <v>668</v>
      </c>
      <c r="G1310" s="3">
        <v>5000032042</v>
      </c>
      <c r="H1310" s="3" t="s">
        <v>1373</v>
      </c>
      <c r="I1310" s="4" t="s">
        <v>9473</v>
      </c>
      <c r="J1310" s="3" t="s">
        <v>185</v>
      </c>
      <c r="K1310" s="5">
        <v>60</v>
      </c>
      <c r="L1310" s="5">
        <v>537</v>
      </c>
      <c r="M1310" s="21">
        <f t="shared" si="81"/>
        <v>32220</v>
      </c>
      <c r="N1310" s="21">
        <f t="shared" si="80"/>
        <v>36086.400000000001</v>
      </c>
      <c r="O1310" s="3"/>
      <c r="P1310" s="3"/>
      <c r="Q1310" s="3"/>
      <c r="R1310" s="3"/>
      <c r="S1310" s="6"/>
      <c r="T1310" s="3"/>
      <c r="U1310" s="3"/>
      <c r="V1310" s="3"/>
      <c r="W1310" s="3"/>
      <c r="X1310" s="3"/>
      <c r="Y1310" s="3"/>
      <c r="Z1310" s="3"/>
      <c r="AA1310" s="7" t="s">
        <v>1577</v>
      </c>
      <c r="AB1310" s="8">
        <v>0</v>
      </c>
      <c r="AC1310" s="127" t="str">
        <f t="shared" si="82"/>
        <v>БПН</v>
      </c>
    </row>
    <row r="1311" spans="1:29" s="112" customFormat="1" ht="15.6" x14ac:dyDescent="0.3">
      <c r="A1311" s="29">
        <v>1308</v>
      </c>
      <c r="B1311" s="2" t="s">
        <v>27</v>
      </c>
      <c r="C1311" s="52" t="s">
        <v>28</v>
      </c>
      <c r="D1311" s="2"/>
      <c r="E1311" s="2"/>
      <c r="F1311" s="3" t="s">
        <v>668</v>
      </c>
      <c r="G1311" s="3">
        <v>5000012746</v>
      </c>
      <c r="H1311" s="3" t="s">
        <v>1373</v>
      </c>
      <c r="I1311" s="4" t="s">
        <v>9474</v>
      </c>
      <c r="J1311" s="3" t="s">
        <v>185</v>
      </c>
      <c r="K1311" s="5">
        <v>60</v>
      </c>
      <c r="L1311" s="5">
        <v>537</v>
      </c>
      <c r="M1311" s="21">
        <f t="shared" si="81"/>
        <v>32220</v>
      </c>
      <c r="N1311" s="21">
        <f t="shared" si="80"/>
        <v>36086.400000000001</v>
      </c>
      <c r="O1311" s="3"/>
      <c r="P1311" s="3"/>
      <c r="Q1311" s="3"/>
      <c r="R1311" s="3"/>
      <c r="S1311" s="6"/>
      <c r="T1311" s="3"/>
      <c r="U1311" s="3"/>
      <c r="V1311" s="3"/>
      <c r="W1311" s="3"/>
      <c r="X1311" s="3"/>
      <c r="Y1311" s="3"/>
      <c r="Z1311" s="3"/>
      <c r="AA1311" s="7" t="s">
        <v>1577</v>
      </c>
      <c r="AB1311" s="8">
        <v>0</v>
      </c>
      <c r="AC1311" s="127" t="str">
        <f t="shared" si="82"/>
        <v>БПН</v>
      </c>
    </row>
    <row r="1312" spans="1:29" s="112" customFormat="1" ht="15.6" x14ac:dyDescent="0.3">
      <c r="A1312" s="29">
        <v>1309</v>
      </c>
      <c r="B1312" s="2" t="s">
        <v>27</v>
      </c>
      <c r="C1312" s="52" t="s">
        <v>28</v>
      </c>
      <c r="D1312" s="2"/>
      <c r="E1312" s="2"/>
      <c r="F1312" s="3" t="s">
        <v>668</v>
      </c>
      <c r="G1312" s="3">
        <v>5000012744</v>
      </c>
      <c r="H1312" s="3" t="s">
        <v>1373</v>
      </c>
      <c r="I1312" s="4" t="s">
        <v>9475</v>
      </c>
      <c r="J1312" s="3" t="s">
        <v>185</v>
      </c>
      <c r="K1312" s="5">
        <v>60</v>
      </c>
      <c r="L1312" s="5">
        <v>805</v>
      </c>
      <c r="M1312" s="21">
        <f t="shared" si="81"/>
        <v>48300</v>
      </c>
      <c r="N1312" s="21">
        <f t="shared" si="80"/>
        <v>54096.000000000007</v>
      </c>
      <c r="O1312" s="3"/>
      <c r="P1312" s="3"/>
      <c r="Q1312" s="3"/>
      <c r="R1312" s="3"/>
      <c r="S1312" s="6"/>
      <c r="T1312" s="3"/>
      <c r="U1312" s="3"/>
      <c r="V1312" s="3"/>
      <c r="W1312" s="3"/>
      <c r="X1312" s="3"/>
      <c r="Y1312" s="3"/>
      <c r="Z1312" s="3"/>
      <c r="AA1312" s="7" t="s">
        <v>1577</v>
      </c>
      <c r="AB1312" s="8">
        <v>0</v>
      </c>
      <c r="AC1312" s="127" t="str">
        <f t="shared" si="82"/>
        <v>БПН</v>
      </c>
    </row>
    <row r="1313" spans="1:29" s="112" customFormat="1" ht="15.6" x14ac:dyDescent="0.3">
      <c r="A1313" s="29">
        <v>1310</v>
      </c>
      <c r="B1313" s="2" t="s">
        <v>27</v>
      </c>
      <c r="C1313" s="52" t="s">
        <v>28</v>
      </c>
      <c r="D1313" s="2"/>
      <c r="E1313" s="2"/>
      <c r="F1313" s="3" t="s">
        <v>668</v>
      </c>
      <c r="G1313" s="3">
        <v>5000000734</v>
      </c>
      <c r="H1313" s="3" t="s">
        <v>1373</v>
      </c>
      <c r="I1313" s="4" t="s">
        <v>9476</v>
      </c>
      <c r="J1313" s="3" t="s">
        <v>185</v>
      </c>
      <c r="K1313" s="5">
        <v>60</v>
      </c>
      <c r="L1313" s="5">
        <v>216</v>
      </c>
      <c r="M1313" s="21">
        <f t="shared" si="81"/>
        <v>12960</v>
      </c>
      <c r="N1313" s="21">
        <f t="shared" si="80"/>
        <v>14515.2</v>
      </c>
      <c r="O1313" s="3"/>
      <c r="P1313" s="3"/>
      <c r="Q1313" s="3"/>
      <c r="R1313" s="3"/>
      <c r="S1313" s="6"/>
      <c r="T1313" s="3"/>
      <c r="U1313" s="3"/>
      <c r="V1313" s="3"/>
      <c r="W1313" s="3"/>
      <c r="X1313" s="3"/>
      <c r="Y1313" s="3"/>
      <c r="Z1313" s="3"/>
      <c r="AA1313" s="7" t="s">
        <v>1577</v>
      </c>
      <c r="AB1313" s="8">
        <v>0</v>
      </c>
      <c r="AC1313" s="127" t="str">
        <f t="shared" si="82"/>
        <v>БПН</v>
      </c>
    </row>
    <row r="1314" spans="1:29" s="112" customFormat="1" ht="15.6" x14ac:dyDescent="0.3">
      <c r="A1314" s="29">
        <v>1311</v>
      </c>
      <c r="B1314" s="2" t="s">
        <v>27</v>
      </c>
      <c r="C1314" s="52" t="s">
        <v>28</v>
      </c>
      <c r="D1314" s="2"/>
      <c r="E1314" s="2"/>
      <c r="F1314" s="3" t="s">
        <v>668</v>
      </c>
      <c r="G1314" s="3">
        <v>5000000734</v>
      </c>
      <c r="H1314" s="3" t="s">
        <v>1373</v>
      </c>
      <c r="I1314" s="4" t="s">
        <v>9477</v>
      </c>
      <c r="J1314" s="3" t="s">
        <v>185</v>
      </c>
      <c r="K1314" s="5">
        <v>60</v>
      </c>
      <c r="L1314" s="5">
        <v>258</v>
      </c>
      <c r="M1314" s="21">
        <f t="shared" si="81"/>
        <v>15480</v>
      </c>
      <c r="N1314" s="21">
        <f t="shared" si="80"/>
        <v>17337.600000000002</v>
      </c>
      <c r="O1314" s="3"/>
      <c r="P1314" s="3"/>
      <c r="Q1314" s="3"/>
      <c r="R1314" s="3"/>
      <c r="S1314" s="6"/>
      <c r="T1314" s="3"/>
      <c r="U1314" s="3"/>
      <c r="V1314" s="3"/>
      <c r="W1314" s="3"/>
      <c r="X1314" s="3"/>
      <c r="Y1314" s="3"/>
      <c r="Z1314" s="3"/>
      <c r="AA1314" s="7" t="s">
        <v>1577</v>
      </c>
      <c r="AB1314" s="8">
        <v>0</v>
      </c>
      <c r="AC1314" s="127" t="str">
        <f t="shared" si="82"/>
        <v>БПН</v>
      </c>
    </row>
    <row r="1315" spans="1:29" s="112" customFormat="1" ht="15.6" x14ac:dyDescent="0.3">
      <c r="A1315" s="29">
        <v>1312</v>
      </c>
      <c r="B1315" s="2" t="s">
        <v>27</v>
      </c>
      <c r="C1315" s="52" t="s">
        <v>28</v>
      </c>
      <c r="D1315" s="2"/>
      <c r="E1315" s="2"/>
      <c r="F1315" s="3" t="s">
        <v>1393</v>
      </c>
      <c r="G1315" s="3">
        <v>5000010358</v>
      </c>
      <c r="H1315" s="3" t="s">
        <v>1373</v>
      </c>
      <c r="I1315" s="4" t="s">
        <v>9478</v>
      </c>
      <c r="J1315" s="3" t="s">
        <v>185</v>
      </c>
      <c r="K1315" s="5">
        <v>20</v>
      </c>
      <c r="L1315" s="5">
        <v>21479</v>
      </c>
      <c r="M1315" s="21">
        <f t="shared" si="81"/>
        <v>429580</v>
      </c>
      <c r="N1315" s="21">
        <f t="shared" si="80"/>
        <v>481129.60000000003</v>
      </c>
      <c r="O1315" s="3"/>
      <c r="P1315" s="3"/>
      <c r="Q1315" s="3"/>
      <c r="R1315" s="3"/>
      <c r="S1315" s="6"/>
      <c r="T1315" s="3"/>
      <c r="U1315" s="3"/>
      <c r="V1315" s="3"/>
      <c r="W1315" s="3"/>
      <c r="X1315" s="3"/>
      <c r="Y1315" s="3"/>
      <c r="Z1315" s="3"/>
      <c r="AA1315" s="7" t="s">
        <v>1577</v>
      </c>
      <c r="AB1315" s="8">
        <v>0</v>
      </c>
      <c r="AC1315" s="127" t="str">
        <f t="shared" si="82"/>
        <v>БПН</v>
      </c>
    </row>
    <row r="1316" spans="1:29" s="112" customFormat="1" ht="15.6" x14ac:dyDescent="0.3">
      <c r="A1316" s="29">
        <v>1313</v>
      </c>
      <c r="B1316" s="2" t="s">
        <v>27</v>
      </c>
      <c r="C1316" s="52" t="s">
        <v>28</v>
      </c>
      <c r="D1316" s="2"/>
      <c r="E1316" s="2"/>
      <c r="F1316" s="3" t="s">
        <v>1393</v>
      </c>
      <c r="G1316" s="3">
        <v>5000057439</v>
      </c>
      <c r="H1316" s="3" t="s">
        <v>1373</v>
      </c>
      <c r="I1316" s="4" t="s">
        <v>9479</v>
      </c>
      <c r="J1316" s="3" t="s">
        <v>185</v>
      </c>
      <c r="K1316" s="5">
        <v>20</v>
      </c>
      <c r="L1316" s="5">
        <v>20137</v>
      </c>
      <c r="M1316" s="21">
        <f t="shared" si="81"/>
        <v>402740</v>
      </c>
      <c r="N1316" s="21">
        <f t="shared" si="80"/>
        <v>451068.80000000005</v>
      </c>
      <c r="O1316" s="3"/>
      <c r="P1316" s="3"/>
      <c r="Q1316" s="3"/>
      <c r="R1316" s="3"/>
      <c r="S1316" s="6"/>
      <c r="T1316" s="3"/>
      <c r="U1316" s="3"/>
      <c r="V1316" s="3"/>
      <c r="W1316" s="3"/>
      <c r="X1316" s="3"/>
      <c r="Y1316" s="3"/>
      <c r="Z1316" s="3"/>
      <c r="AA1316" s="7" t="s">
        <v>1577</v>
      </c>
      <c r="AB1316" s="8">
        <v>0</v>
      </c>
      <c r="AC1316" s="127" t="str">
        <f t="shared" si="82"/>
        <v>БПН</v>
      </c>
    </row>
    <row r="1317" spans="1:29" s="112" customFormat="1" ht="15.6" x14ac:dyDescent="0.3">
      <c r="A1317" s="29">
        <v>1314</v>
      </c>
      <c r="B1317" s="2" t="s">
        <v>27</v>
      </c>
      <c r="C1317" s="52" t="s">
        <v>28</v>
      </c>
      <c r="D1317" s="2"/>
      <c r="E1317" s="2"/>
      <c r="F1317" s="3" t="s">
        <v>1393</v>
      </c>
      <c r="G1317" s="3">
        <v>5000057438</v>
      </c>
      <c r="H1317" s="3" t="s">
        <v>1373</v>
      </c>
      <c r="I1317" s="4" t="s">
        <v>9480</v>
      </c>
      <c r="J1317" s="3" t="s">
        <v>185</v>
      </c>
      <c r="K1317" s="5">
        <v>20</v>
      </c>
      <c r="L1317" s="5">
        <v>18794</v>
      </c>
      <c r="M1317" s="21">
        <f t="shared" si="81"/>
        <v>375880</v>
      </c>
      <c r="N1317" s="21">
        <f t="shared" si="80"/>
        <v>420985.60000000003</v>
      </c>
      <c r="O1317" s="3"/>
      <c r="P1317" s="3"/>
      <c r="Q1317" s="3"/>
      <c r="R1317" s="3"/>
      <c r="S1317" s="6"/>
      <c r="T1317" s="3"/>
      <c r="U1317" s="3"/>
      <c r="V1317" s="3"/>
      <c r="W1317" s="3"/>
      <c r="X1317" s="3"/>
      <c r="Y1317" s="3"/>
      <c r="Z1317" s="3"/>
      <c r="AA1317" s="7" t="s">
        <v>1577</v>
      </c>
      <c r="AB1317" s="8">
        <v>0</v>
      </c>
      <c r="AC1317" s="127" t="str">
        <f t="shared" si="82"/>
        <v>БПН</v>
      </c>
    </row>
    <row r="1318" spans="1:29" s="112" customFormat="1" ht="15.6" x14ac:dyDescent="0.3">
      <c r="A1318" s="29">
        <v>1315</v>
      </c>
      <c r="B1318" s="2" t="s">
        <v>27</v>
      </c>
      <c r="C1318" s="52" t="s">
        <v>28</v>
      </c>
      <c r="D1318" s="2"/>
      <c r="E1318" s="2"/>
      <c r="F1318" s="3" t="s">
        <v>883</v>
      </c>
      <c r="G1318" s="3">
        <v>5000064013</v>
      </c>
      <c r="H1318" s="3" t="s">
        <v>1373</v>
      </c>
      <c r="I1318" s="4" t="s">
        <v>9481</v>
      </c>
      <c r="J1318" s="3" t="s">
        <v>185</v>
      </c>
      <c r="K1318" s="5">
        <v>50</v>
      </c>
      <c r="L1318" s="5">
        <v>864</v>
      </c>
      <c r="M1318" s="21">
        <f t="shared" si="81"/>
        <v>43200</v>
      </c>
      <c r="N1318" s="21">
        <f t="shared" si="80"/>
        <v>48384.000000000007</v>
      </c>
      <c r="O1318" s="3"/>
      <c r="P1318" s="3"/>
      <c r="Q1318" s="3"/>
      <c r="R1318" s="3"/>
      <c r="S1318" s="6"/>
      <c r="T1318" s="3"/>
      <c r="U1318" s="3"/>
      <c r="V1318" s="3"/>
      <c r="W1318" s="3"/>
      <c r="X1318" s="3"/>
      <c r="Y1318" s="3"/>
      <c r="Z1318" s="3"/>
      <c r="AA1318" s="7" t="s">
        <v>1577</v>
      </c>
      <c r="AB1318" s="8">
        <v>0</v>
      </c>
      <c r="AC1318" s="127" t="str">
        <f t="shared" si="82"/>
        <v>БПН</v>
      </c>
    </row>
    <row r="1319" spans="1:29" s="112" customFormat="1" ht="15.6" x14ac:dyDescent="0.3">
      <c r="A1319" s="29">
        <v>1316</v>
      </c>
      <c r="B1319" s="2" t="s">
        <v>27</v>
      </c>
      <c r="C1319" s="52" t="s">
        <v>28</v>
      </c>
      <c r="D1319" s="2"/>
      <c r="E1319" s="2"/>
      <c r="F1319" s="3" t="s">
        <v>9482</v>
      </c>
      <c r="G1319" s="3">
        <v>5000000720</v>
      </c>
      <c r="H1319" s="3" t="s">
        <v>1373</v>
      </c>
      <c r="I1319" s="4" t="s">
        <v>9483</v>
      </c>
      <c r="J1319" s="3" t="s">
        <v>185</v>
      </c>
      <c r="K1319" s="5">
        <v>10</v>
      </c>
      <c r="L1319" s="5">
        <v>37800</v>
      </c>
      <c r="M1319" s="21">
        <f t="shared" si="81"/>
        <v>378000</v>
      </c>
      <c r="N1319" s="21">
        <f t="shared" si="80"/>
        <v>423360.00000000006</v>
      </c>
      <c r="O1319" s="3"/>
      <c r="P1319" s="3"/>
      <c r="Q1319" s="3"/>
      <c r="R1319" s="3"/>
      <c r="S1319" s="6"/>
      <c r="T1319" s="3"/>
      <c r="U1319" s="3"/>
      <c r="V1319" s="3"/>
      <c r="W1319" s="3"/>
      <c r="X1319" s="3"/>
      <c r="Y1319" s="3"/>
      <c r="Z1319" s="3"/>
      <c r="AA1319" s="7" t="s">
        <v>1577</v>
      </c>
      <c r="AB1319" s="8">
        <v>0</v>
      </c>
      <c r="AC1319" s="127" t="str">
        <f t="shared" si="82"/>
        <v>БПН</v>
      </c>
    </row>
    <row r="1320" spans="1:29" s="112" customFormat="1" ht="15.6" x14ac:dyDescent="0.3">
      <c r="A1320" s="29">
        <v>1317</v>
      </c>
      <c r="B1320" s="2" t="s">
        <v>27</v>
      </c>
      <c r="C1320" s="52" t="s">
        <v>28</v>
      </c>
      <c r="D1320" s="2"/>
      <c r="E1320" s="2"/>
      <c r="F1320" s="3" t="s">
        <v>9484</v>
      </c>
      <c r="G1320" s="3">
        <v>5000057495</v>
      </c>
      <c r="H1320" s="3" t="s">
        <v>1373</v>
      </c>
      <c r="I1320" s="4" t="s">
        <v>9485</v>
      </c>
      <c r="J1320" s="3" t="s">
        <v>185</v>
      </c>
      <c r="K1320" s="5">
        <v>4</v>
      </c>
      <c r="L1320" s="5">
        <v>10800</v>
      </c>
      <c r="M1320" s="21">
        <f t="shared" si="81"/>
        <v>43200</v>
      </c>
      <c r="N1320" s="21">
        <f t="shared" si="80"/>
        <v>48384.000000000007</v>
      </c>
      <c r="O1320" s="3"/>
      <c r="P1320" s="3"/>
      <c r="Q1320" s="3"/>
      <c r="R1320" s="3"/>
      <c r="S1320" s="6"/>
      <c r="T1320" s="3"/>
      <c r="U1320" s="3"/>
      <c r="V1320" s="3"/>
      <c r="W1320" s="3"/>
      <c r="X1320" s="3"/>
      <c r="Y1320" s="3"/>
      <c r="Z1320" s="3"/>
      <c r="AA1320" s="7" t="s">
        <v>1577</v>
      </c>
      <c r="AB1320" s="8">
        <v>0</v>
      </c>
      <c r="AC1320" s="127" t="str">
        <f t="shared" si="82"/>
        <v>БПН</v>
      </c>
    </row>
    <row r="1321" spans="1:29" s="112" customFormat="1" ht="15.6" x14ac:dyDescent="0.3">
      <c r="A1321" s="29">
        <v>1318</v>
      </c>
      <c r="B1321" s="2" t="s">
        <v>27</v>
      </c>
      <c r="C1321" s="52" t="s">
        <v>28</v>
      </c>
      <c r="D1321" s="2"/>
      <c r="E1321" s="2"/>
      <c r="F1321" s="3" t="s">
        <v>9486</v>
      </c>
      <c r="G1321" s="3">
        <v>5000012868</v>
      </c>
      <c r="H1321" s="3" t="s">
        <v>1373</v>
      </c>
      <c r="I1321" s="4" t="s">
        <v>9487</v>
      </c>
      <c r="J1321" s="3" t="s">
        <v>185</v>
      </c>
      <c r="K1321" s="5">
        <v>21</v>
      </c>
      <c r="L1321" s="5">
        <v>2635</v>
      </c>
      <c r="M1321" s="21">
        <f t="shared" si="81"/>
        <v>55335</v>
      </c>
      <c r="N1321" s="21">
        <f t="shared" si="80"/>
        <v>61975.200000000004</v>
      </c>
      <c r="O1321" s="3"/>
      <c r="P1321" s="3"/>
      <c r="Q1321" s="3"/>
      <c r="R1321" s="3"/>
      <c r="S1321" s="6"/>
      <c r="T1321" s="3"/>
      <c r="U1321" s="3"/>
      <c r="V1321" s="3"/>
      <c r="W1321" s="3"/>
      <c r="X1321" s="3"/>
      <c r="Y1321" s="3"/>
      <c r="Z1321" s="3"/>
      <c r="AA1321" s="7" t="s">
        <v>1577</v>
      </c>
      <c r="AB1321" s="8">
        <v>0</v>
      </c>
      <c r="AC1321" s="127" t="str">
        <f t="shared" si="82"/>
        <v>БПН</v>
      </c>
    </row>
    <row r="1322" spans="1:29" s="112" customFormat="1" ht="15.6" x14ac:dyDescent="0.3">
      <c r="A1322" s="29">
        <v>1319</v>
      </c>
      <c r="B1322" s="2" t="s">
        <v>27</v>
      </c>
      <c r="C1322" s="52" t="s">
        <v>28</v>
      </c>
      <c r="D1322" s="2"/>
      <c r="E1322" s="2"/>
      <c r="F1322" s="3" t="s">
        <v>9488</v>
      </c>
      <c r="G1322" s="3">
        <v>5000047981</v>
      </c>
      <c r="H1322" s="3" t="s">
        <v>1373</v>
      </c>
      <c r="I1322" s="4" t="s">
        <v>9489</v>
      </c>
      <c r="J1322" s="3" t="s">
        <v>185</v>
      </c>
      <c r="K1322" s="5">
        <v>25</v>
      </c>
      <c r="L1322" s="5">
        <v>11448</v>
      </c>
      <c r="M1322" s="21">
        <f t="shared" si="81"/>
        <v>286200</v>
      </c>
      <c r="N1322" s="21">
        <f t="shared" si="80"/>
        <v>320544.00000000006</v>
      </c>
      <c r="O1322" s="3"/>
      <c r="P1322" s="3"/>
      <c r="Q1322" s="3"/>
      <c r="R1322" s="3"/>
      <c r="S1322" s="6"/>
      <c r="T1322" s="3"/>
      <c r="U1322" s="3"/>
      <c r="V1322" s="3"/>
      <c r="W1322" s="3"/>
      <c r="X1322" s="3"/>
      <c r="Y1322" s="3"/>
      <c r="Z1322" s="3"/>
      <c r="AA1322" s="7" t="s">
        <v>1577</v>
      </c>
      <c r="AB1322" s="8">
        <v>0</v>
      </c>
      <c r="AC1322" s="127" t="str">
        <f t="shared" si="82"/>
        <v>БПН</v>
      </c>
    </row>
    <row r="1323" spans="1:29" s="112" customFormat="1" ht="15.6" x14ac:dyDescent="0.3">
      <c r="A1323" s="29">
        <v>1320</v>
      </c>
      <c r="B1323" s="2" t="s">
        <v>27</v>
      </c>
      <c r="C1323" s="52" t="s">
        <v>28</v>
      </c>
      <c r="D1323" s="2"/>
      <c r="E1323" s="2"/>
      <c r="F1323" s="3" t="s">
        <v>1468</v>
      </c>
      <c r="G1323" s="3">
        <v>5000008446</v>
      </c>
      <c r="H1323" s="3" t="s">
        <v>1373</v>
      </c>
      <c r="I1323" s="4" t="s">
        <v>9490</v>
      </c>
      <c r="J1323" s="3" t="s">
        <v>185</v>
      </c>
      <c r="K1323" s="5">
        <v>12</v>
      </c>
      <c r="L1323" s="5">
        <v>1728</v>
      </c>
      <c r="M1323" s="21">
        <f t="shared" si="81"/>
        <v>20736</v>
      </c>
      <c r="N1323" s="21">
        <f t="shared" si="80"/>
        <v>23224.320000000003</v>
      </c>
      <c r="O1323" s="3"/>
      <c r="P1323" s="3"/>
      <c r="Q1323" s="3"/>
      <c r="R1323" s="3"/>
      <c r="S1323" s="6"/>
      <c r="T1323" s="3"/>
      <c r="U1323" s="3"/>
      <c r="V1323" s="3"/>
      <c r="W1323" s="3"/>
      <c r="X1323" s="3"/>
      <c r="Y1323" s="3"/>
      <c r="Z1323" s="3"/>
      <c r="AA1323" s="7" t="s">
        <v>1577</v>
      </c>
      <c r="AB1323" s="8">
        <v>0</v>
      </c>
      <c r="AC1323" s="127" t="str">
        <f t="shared" si="82"/>
        <v>БПН</v>
      </c>
    </row>
    <row r="1324" spans="1:29" s="112" customFormat="1" ht="15.6" x14ac:dyDescent="0.3">
      <c r="A1324" s="29">
        <v>1321</v>
      </c>
      <c r="B1324" s="2" t="s">
        <v>27</v>
      </c>
      <c r="C1324" s="52" t="s">
        <v>28</v>
      </c>
      <c r="D1324" s="2"/>
      <c r="E1324" s="2"/>
      <c r="F1324" s="3" t="s">
        <v>9491</v>
      </c>
      <c r="G1324" s="3">
        <v>4000002689</v>
      </c>
      <c r="H1324" s="3" t="s">
        <v>1373</v>
      </c>
      <c r="I1324" s="4" t="s">
        <v>9492</v>
      </c>
      <c r="J1324" s="3" t="s">
        <v>185</v>
      </c>
      <c r="K1324" s="5">
        <v>4</v>
      </c>
      <c r="L1324" s="5">
        <v>70200</v>
      </c>
      <c r="M1324" s="21">
        <f t="shared" si="81"/>
        <v>280800</v>
      </c>
      <c r="N1324" s="21">
        <f t="shared" si="80"/>
        <v>314496.00000000006</v>
      </c>
      <c r="O1324" s="3"/>
      <c r="P1324" s="3"/>
      <c r="Q1324" s="3"/>
      <c r="R1324" s="3"/>
      <c r="S1324" s="6"/>
      <c r="T1324" s="3"/>
      <c r="U1324" s="3"/>
      <c r="V1324" s="3"/>
      <c r="W1324" s="3"/>
      <c r="X1324" s="3"/>
      <c r="Y1324" s="3"/>
      <c r="Z1324" s="3"/>
      <c r="AA1324" s="7" t="s">
        <v>1577</v>
      </c>
      <c r="AB1324" s="8">
        <v>0</v>
      </c>
      <c r="AC1324" s="127" t="str">
        <f t="shared" si="82"/>
        <v>БПН</v>
      </c>
    </row>
    <row r="1325" spans="1:29" s="112" customFormat="1" ht="15.6" x14ac:dyDescent="0.3">
      <c r="A1325" s="29">
        <v>1322</v>
      </c>
      <c r="B1325" s="2" t="s">
        <v>27</v>
      </c>
      <c r="C1325" s="52" t="s">
        <v>28</v>
      </c>
      <c r="D1325" s="2"/>
      <c r="E1325" s="2"/>
      <c r="F1325" s="3" t="s">
        <v>9493</v>
      </c>
      <c r="G1325" s="3">
        <v>5000028536</v>
      </c>
      <c r="H1325" s="3" t="s">
        <v>1373</v>
      </c>
      <c r="I1325" s="4" t="s">
        <v>9494</v>
      </c>
      <c r="J1325" s="3" t="s">
        <v>185</v>
      </c>
      <c r="K1325" s="5">
        <v>20</v>
      </c>
      <c r="L1325" s="5">
        <v>20520</v>
      </c>
      <c r="M1325" s="21">
        <f t="shared" si="81"/>
        <v>410400</v>
      </c>
      <c r="N1325" s="21">
        <f t="shared" si="80"/>
        <v>459648.00000000006</v>
      </c>
      <c r="O1325" s="3"/>
      <c r="P1325" s="3"/>
      <c r="Q1325" s="3"/>
      <c r="R1325" s="3"/>
      <c r="S1325" s="6"/>
      <c r="T1325" s="3"/>
      <c r="U1325" s="3"/>
      <c r="V1325" s="3"/>
      <c r="W1325" s="3"/>
      <c r="X1325" s="3"/>
      <c r="Y1325" s="3"/>
      <c r="Z1325" s="3"/>
      <c r="AA1325" s="7" t="s">
        <v>1577</v>
      </c>
      <c r="AB1325" s="8">
        <v>0</v>
      </c>
      <c r="AC1325" s="127" t="str">
        <f t="shared" si="82"/>
        <v>БПН</v>
      </c>
    </row>
    <row r="1326" spans="1:29" s="112" customFormat="1" ht="15.6" x14ac:dyDescent="0.3">
      <c r="A1326" s="29">
        <v>1323</v>
      </c>
      <c r="B1326" s="2" t="s">
        <v>27</v>
      </c>
      <c r="C1326" s="52" t="s">
        <v>28</v>
      </c>
      <c r="D1326" s="2"/>
      <c r="E1326" s="2"/>
      <c r="F1326" s="3" t="s">
        <v>1481</v>
      </c>
      <c r="G1326" s="3">
        <v>5000013605</v>
      </c>
      <c r="H1326" s="3" t="s">
        <v>1373</v>
      </c>
      <c r="I1326" s="4" t="s">
        <v>9495</v>
      </c>
      <c r="J1326" s="3" t="s">
        <v>185</v>
      </c>
      <c r="K1326" s="5">
        <v>2</v>
      </c>
      <c r="L1326" s="5">
        <v>35640</v>
      </c>
      <c r="M1326" s="21">
        <f t="shared" si="81"/>
        <v>71280</v>
      </c>
      <c r="N1326" s="21">
        <f t="shared" si="80"/>
        <v>79833.600000000006</v>
      </c>
      <c r="O1326" s="3"/>
      <c r="P1326" s="3"/>
      <c r="Q1326" s="3"/>
      <c r="R1326" s="3"/>
      <c r="S1326" s="6"/>
      <c r="T1326" s="3"/>
      <c r="U1326" s="3"/>
      <c r="V1326" s="3"/>
      <c r="W1326" s="3"/>
      <c r="X1326" s="3"/>
      <c r="Y1326" s="3"/>
      <c r="Z1326" s="3"/>
      <c r="AA1326" s="7" t="s">
        <v>1577</v>
      </c>
      <c r="AB1326" s="8">
        <v>0</v>
      </c>
      <c r="AC1326" s="127" t="str">
        <f t="shared" si="82"/>
        <v>БПН</v>
      </c>
    </row>
    <row r="1327" spans="1:29" s="112" customFormat="1" ht="15.6" x14ac:dyDescent="0.3">
      <c r="A1327" s="29">
        <v>1324</v>
      </c>
      <c r="B1327" s="2" t="s">
        <v>27</v>
      </c>
      <c r="C1327" s="52" t="s">
        <v>28</v>
      </c>
      <c r="D1327" s="2"/>
      <c r="E1327" s="2"/>
      <c r="F1327" s="3" t="s">
        <v>531</v>
      </c>
      <c r="G1327" s="3">
        <v>5000003908</v>
      </c>
      <c r="H1327" s="3" t="s">
        <v>1373</v>
      </c>
      <c r="I1327" s="4" t="s">
        <v>9496</v>
      </c>
      <c r="J1327" s="3" t="s">
        <v>185</v>
      </c>
      <c r="K1327" s="5">
        <v>20</v>
      </c>
      <c r="L1327" s="5">
        <v>7020</v>
      </c>
      <c r="M1327" s="21">
        <f t="shared" si="81"/>
        <v>140400</v>
      </c>
      <c r="N1327" s="21">
        <f t="shared" si="80"/>
        <v>157248.00000000003</v>
      </c>
      <c r="O1327" s="3"/>
      <c r="P1327" s="3"/>
      <c r="Q1327" s="3"/>
      <c r="R1327" s="3"/>
      <c r="S1327" s="6"/>
      <c r="T1327" s="3"/>
      <c r="U1327" s="3"/>
      <c r="V1327" s="3"/>
      <c r="W1327" s="3"/>
      <c r="X1327" s="3"/>
      <c r="Y1327" s="3"/>
      <c r="Z1327" s="3"/>
      <c r="AA1327" s="7" t="s">
        <v>1577</v>
      </c>
      <c r="AB1327" s="8">
        <v>0</v>
      </c>
      <c r="AC1327" s="127" t="str">
        <f t="shared" si="82"/>
        <v>БПН</v>
      </c>
    </row>
    <row r="1328" spans="1:29" s="112" customFormat="1" ht="15.6" x14ac:dyDescent="0.3">
      <c r="A1328" s="29">
        <v>1325</v>
      </c>
      <c r="B1328" s="2" t="s">
        <v>27</v>
      </c>
      <c r="C1328" s="52" t="s">
        <v>28</v>
      </c>
      <c r="D1328" s="2"/>
      <c r="E1328" s="2"/>
      <c r="F1328" s="3" t="s">
        <v>9497</v>
      </c>
      <c r="G1328" s="3">
        <v>5000052052</v>
      </c>
      <c r="H1328" s="3" t="s">
        <v>1373</v>
      </c>
      <c r="I1328" s="4" t="s">
        <v>9498</v>
      </c>
      <c r="J1328" s="3" t="s">
        <v>454</v>
      </c>
      <c r="K1328" s="5">
        <v>100</v>
      </c>
      <c r="L1328" s="5">
        <v>216</v>
      </c>
      <c r="M1328" s="21">
        <f t="shared" si="81"/>
        <v>21600</v>
      </c>
      <c r="N1328" s="21">
        <f t="shared" si="80"/>
        <v>24192.000000000004</v>
      </c>
      <c r="O1328" s="3"/>
      <c r="P1328" s="3"/>
      <c r="Q1328" s="3"/>
      <c r="R1328" s="3"/>
      <c r="S1328" s="6"/>
      <c r="T1328" s="3"/>
      <c r="U1328" s="3"/>
      <c r="V1328" s="3"/>
      <c r="W1328" s="3"/>
      <c r="X1328" s="3"/>
      <c r="Y1328" s="3"/>
      <c r="Z1328" s="3"/>
      <c r="AA1328" s="7" t="s">
        <v>1577</v>
      </c>
      <c r="AB1328" s="8">
        <v>0</v>
      </c>
      <c r="AC1328" s="127" t="str">
        <f t="shared" si="82"/>
        <v>БПН</v>
      </c>
    </row>
    <row r="1329" spans="1:29" s="112" customFormat="1" ht="15.6" x14ac:dyDescent="0.3">
      <c r="A1329" s="29">
        <v>1326</v>
      </c>
      <c r="B1329" s="2" t="s">
        <v>27</v>
      </c>
      <c r="C1329" s="52" t="s">
        <v>28</v>
      </c>
      <c r="D1329" s="2"/>
      <c r="E1329" s="2"/>
      <c r="F1329" s="3" t="s">
        <v>9497</v>
      </c>
      <c r="G1329" s="3">
        <v>5000000736</v>
      </c>
      <c r="H1329" s="3" t="s">
        <v>1373</v>
      </c>
      <c r="I1329" s="4" t="s">
        <v>9499</v>
      </c>
      <c r="J1329" s="3" t="s">
        <v>185</v>
      </c>
      <c r="K1329" s="5">
        <v>50</v>
      </c>
      <c r="L1329" s="5">
        <v>130</v>
      </c>
      <c r="M1329" s="21">
        <f t="shared" si="81"/>
        <v>6500</v>
      </c>
      <c r="N1329" s="21">
        <f t="shared" si="80"/>
        <v>7280.0000000000009</v>
      </c>
      <c r="O1329" s="3"/>
      <c r="P1329" s="3"/>
      <c r="Q1329" s="3"/>
      <c r="R1329" s="3"/>
      <c r="S1329" s="6"/>
      <c r="T1329" s="3"/>
      <c r="U1329" s="3"/>
      <c r="V1329" s="3"/>
      <c r="W1329" s="3"/>
      <c r="X1329" s="3"/>
      <c r="Y1329" s="3"/>
      <c r="Z1329" s="3"/>
      <c r="AA1329" s="7" t="s">
        <v>1577</v>
      </c>
      <c r="AB1329" s="8">
        <v>0</v>
      </c>
      <c r="AC1329" s="127" t="str">
        <f t="shared" si="82"/>
        <v>БПН</v>
      </c>
    </row>
    <row r="1330" spans="1:29" s="112" customFormat="1" ht="15.6" x14ac:dyDescent="0.3">
      <c r="A1330" s="29">
        <v>1327</v>
      </c>
      <c r="B1330" s="2" t="s">
        <v>27</v>
      </c>
      <c r="C1330" s="52" t="s">
        <v>28</v>
      </c>
      <c r="D1330" s="2"/>
      <c r="E1330" s="2"/>
      <c r="F1330" s="3" t="s">
        <v>9500</v>
      </c>
      <c r="G1330" s="3">
        <v>5000005081</v>
      </c>
      <c r="H1330" s="3" t="s">
        <v>1373</v>
      </c>
      <c r="I1330" s="4" t="s">
        <v>9501</v>
      </c>
      <c r="J1330" s="3" t="s">
        <v>185</v>
      </c>
      <c r="K1330" s="5">
        <v>50</v>
      </c>
      <c r="L1330" s="5">
        <v>130</v>
      </c>
      <c r="M1330" s="21">
        <f t="shared" si="81"/>
        <v>6500</v>
      </c>
      <c r="N1330" s="21">
        <f t="shared" si="80"/>
        <v>7280.0000000000009</v>
      </c>
      <c r="O1330" s="3"/>
      <c r="P1330" s="3"/>
      <c r="Q1330" s="3"/>
      <c r="R1330" s="3"/>
      <c r="S1330" s="6"/>
      <c r="T1330" s="3"/>
      <c r="U1330" s="3"/>
      <c r="V1330" s="3"/>
      <c r="W1330" s="3"/>
      <c r="X1330" s="3"/>
      <c r="Y1330" s="3"/>
      <c r="Z1330" s="3"/>
      <c r="AA1330" s="7" t="s">
        <v>1577</v>
      </c>
      <c r="AB1330" s="8">
        <v>0</v>
      </c>
      <c r="AC1330" s="127" t="str">
        <f t="shared" si="82"/>
        <v>БПН</v>
      </c>
    </row>
    <row r="1331" spans="1:29" s="112" customFormat="1" ht="31.2" x14ac:dyDescent="0.3">
      <c r="A1331" s="29">
        <v>1328</v>
      </c>
      <c r="B1331" s="2" t="s">
        <v>27</v>
      </c>
      <c r="C1331" s="52" t="s">
        <v>28</v>
      </c>
      <c r="D1331" s="2"/>
      <c r="E1331" s="2"/>
      <c r="F1331" s="3" t="s">
        <v>9502</v>
      </c>
      <c r="G1331" s="3">
        <v>5000014855</v>
      </c>
      <c r="H1331" s="3" t="s">
        <v>1373</v>
      </c>
      <c r="I1331" s="4" t="s">
        <v>9503</v>
      </c>
      <c r="J1331" s="3" t="s">
        <v>185</v>
      </c>
      <c r="K1331" s="5">
        <v>400</v>
      </c>
      <c r="L1331" s="5">
        <v>756</v>
      </c>
      <c r="M1331" s="21">
        <f t="shared" si="81"/>
        <v>302400</v>
      </c>
      <c r="N1331" s="21">
        <f t="shared" si="80"/>
        <v>338688.00000000006</v>
      </c>
      <c r="O1331" s="3"/>
      <c r="P1331" s="3"/>
      <c r="Q1331" s="3"/>
      <c r="R1331" s="3"/>
      <c r="S1331" s="6"/>
      <c r="T1331" s="3"/>
      <c r="U1331" s="3"/>
      <c r="V1331" s="3"/>
      <c r="W1331" s="3"/>
      <c r="X1331" s="3"/>
      <c r="Y1331" s="3"/>
      <c r="Z1331" s="3"/>
      <c r="AA1331" s="7" t="s">
        <v>1577</v>
      </c>
      <c r="AB1331" s="8">
        <v>0</v>
      </c>
      <c r="AC1331" s="127" t="str">
        <f t="shared" si="82"/>
        <v>БПН</v>
      </c>
    </row>
    <row r="1332" spans="1:29" s="112" customFormat="1" ht="15.6" x14ac:dyDescent="0.3">
      <c r="A1332" s="29">
        <v>1329</v>
      </c>
      <c r="B1332" s="2" t="s">
        <v>27</v>
      </c>
      <c r="C1332" s="52" t="s">
        <v>28</v>
      </c>
      <c r="D1332" s="2"/>
      <c r="E1332" s="2"/>
      <c r="F1332" s="3" t="s">
        <v>9504</v>
      </c>
      <c r="G1332" s="3">
        <v>5000013949</v>
      </c>
      <c r="H1332" s="3" t="s">
        <v>1373</v>
      </c>
      <c r="I1332" s="4" t="s">
        <v>9505</v>
      </c>
      <c r="J1332" s="3" t="s">
        <v>185</v>
      </c>
      <c r="K1332" s="5">
        <v>2</v>
      </c>
      <c r="L1332" s="5">
        <v>5421</v>
      </c>
      <c r="M1332" s="21">
        <f t="shared" si="81"/>
        <v>10842</v>
      </c>
      <c r="N1332" s="21">
        <f t="shared" si="80"/>
        <v>12143.04</v>
      </c>
      <c r="O1332" s="3"/>
      <c r="P1332" s="3"/>
      <c r="Q1332" s="3"/>
      <c r="R1332" s="3"/>
      <c r="S1332" s="6"/>
      <c r="T1332" s="3"/>
      <c r="U1332" s="3"/>
      <c r="V1332" s="3"/>
      <c r="W1332" s="3"/>
      <c r="X1332" s="3"/>
      <c r="Y1332" s="3"/>
      <c r="Z1332" s="3"/>
      <c r="AA1332" s="7" t="s">
        <v>1577</v>
      </c>
      <c r="AB1332" s="8">
        <v>0</v>
      </c>
      <c r="AC1332" s="127" t="str">
        <f t="shared" si="82"/>
        <v>БПН</v>
      </c>
    </row>
    <row r="1333" spans="1:29" s="112" customFormat="1" ht="15.6" x14ac:dyDescent="0.3">
      <c r="A1333" s="29">
        <v>1330</v>
      </c>
      <c r="B1333" s="2" t="s">
        <v>27</v>
      </c>
      <c r="C1333" s="52" t="s">
        <v>28</v>
      </c>
      <c r="D1333" s="2"/>
      <c r="E1333" s="2"/>
      <c r="F1333" s="3" t="s">
        <v>543</v>
      </c>
      <c r="G1333" s="3">
        <v>5000013952</v>
      </c>
      <c r="H1333" s="3" t="s">
        <v>1373</v>
      </c>
      <c r="I1333" s="4" t="s">
        <v>9506</v>
      </c>
      <c r="J1333" s="3" t="s">
        <v>185</v>
      </c>
      <c r="K1333" s="5">
        <v>100</v>
      </c>
      <c r="L1333" s="5">
        <v>944.7</v>
      </c>
      <c r="M1333" s="21">
        <f t="shared" si="81"/>
        <v>94470</v>
      </c>
      <c r="N1333" s="21">
        <f t="shared" si="80"/>
        <v>105806.40000000001</v>
      </c>
      <c r="O1333" s="3"/>
      <c r="P1333" s="3"/>
      <c r="Q1333" s="3"/>
      <c r="R1333" s="3"/>
      <c r="S1333" s="6"/>
      <c r="T1333" s="3"/>
      <c r="U1333" s="3"/>
      <c r="V1333" s="3"/>
      <c r="W1333" s="3"/>
      <c r="X1333" s="3"/>
      <c r="Y1333" s="3"/>
      <c r="Z1333" s="3"/>
      <c r="AA1333" s="7" t="s">
        <v>1577</v>
      </c>
      <c r="AB1333" s="8">
        <v>0</v>
      </c>
      <c r="AC1333" s="127" t="str">
        <f t="shared" si="82"/>
        <v>БПН</v>
      </c>
    </row>
    <row r="1334" spans="1:29" s="112" customFormat="1" ht="15.6" x14ac:dyDescent="0.3">
      <c r="A1334" s="29">
        <v>1331</v>
      </c>
      <c r="B1334" s="2" t="s">
        <v>27</v>
      </c>
      <c r="C1334" s="52" t="s">
        <v>28</v>
      </c>
      <c r="D1334" s="2"/>
      <c r="E1334" s="2"/>
      <c r="F1334" s="3" t="s">
        <v>9507</v>
      </c>
      <c r="G1334" s="3">
        <v>5000010844</v>
      </c>
      <c r="H1334" s="3" t="s">
        <v>1373</v>
      </c>
      <c r="I1334" s="4" t="s">
        <v>9508</v>
      </c>
      <c r="J1334" s="3" t="s">
        <v>185</v>
      </c>
      <c r="K1334" s="5">
        <v>2</v>
      </c>
      <c r="L1334" s="5">
        <v>168541.3</v>
      </c>
      <c r="M1334" s="21">
        <f t="shared" si="81"/>
        <v>337082.6</v>
      </c>
      <c r="N1334" s="21">
        <f t="shared" si="80"/>
        <v>377532.51199999999</v>
      </c>
      <c r="O1334" s="3"/>
      <c r="P1334" s="3"/>
      <c r="Q1334" s="3"/>
      <c r="R1334" s="3"/>
      <c r="S1334" s="6"/>
      <c r="T1334" s="3"/>
      <c r="U1334" s="3"/>
      <c r="V1334" s="3"/>
      <c r="W1334" s="3"/>
      <c r="X1334" s="3"/>
      <c r="Y1334" s="3"/>
      <c r="Z1334" s="3"/>
      <c r="AA1334" s="7" t="s">
        <v>1577</v>
      </c>
      <c r="AB1334" s="8">
        <v>0</v>
      </c>
      <c r="AC1334" s="127" t="str">
        <f t="shared" si="82"/>
        <v>БПН</v>
      </c>
    </row>
    <row r="1335" spans="1:29" s="112" customFormat="1" ht="31.2" x14ac:dyDescent="0.3">
      <c r="A1335" s="29">
        <v>1332</v>
      </c>
      <c r="B1335" s="2" t="s">
        <v>27</v>
      </c>
      <c r="C1335" s="52" t="s">
        <v>28</v>
      </c>
      <c r="D1335" s="2"/>
      <c r="E1335" s="2"/>
      <c r="F1335" s="3" t="s">
        <v>9509</v>
      </c>
      <c r="G1335" s="3">
        <v>5000016112</v>
      </c>
      <c r="H1335" s="3" t="s">
        <v>1373</v>
      </c>
      <c r="I1335" s="4" t="s">
        <v>9510</v>
      </c>
      <c r="J1335" s="3" t="s">
        <v>185</v>
      </c>
      <c r="K1335" s="5">
        <v>6</v>
      </c>
      <c r="L1335" s="5">
        <v>55977</v>
      </c>
      <c r="M1335" s="21">
        <f t="shared" si="81"/>
        <v>335862</v>
      </c>
      <c r="N1335" s="21">
        <f t="shared" si="80"/>
        <v>376165.44000000006</v>
      </c>
      <c r="O1335" s="3"/>
      <c r="P1335" s="3"/>
      <c r="Q1335" s="3"/>
      <c r="R1335" s="3"/>
      <c r="S1335" s="6"/>
      <c r="T1335" s="3"/>
      <c r="U1335" s="3"/>
      <c r="V1335" s="3"/>
      <c r="W1335" s="3"/>
      <c r="X1335" s="3"/>
      <c r="Y1335" s="3"/>
      <c r="Z1335" s="3"/>
      <c r="AA1335" s="7" t="s">
        <v>1577</v>
      </c>
      <c r="AB1335" s="8">
        <v>0</v>
      </c>
      <c r="AC1335" s="127" t="str">
        <f t="shared" si="82"/>
        <v>БПН</v>
      </c>
    </row>
    <row r="1336" spans="1:29" s="112" customFormat="1" ht="31.2" x14ac:dyDescent="0.3">
      <c r="A1336" s="29">
        <v>1333</v>
      </c>
      <c r="B1336" s="2" t="s">
        <v>27</v>
      </c>
      <c r="C1336" s="52" t="s">
        <v>28</v>
      </c>
      <c r="D1336" s="2"/>
      <c r="E1336" s="2"/>
      <c r="F1336" s="3" t="s">
        <v>9511</v>
      </c>
      <c r="G1336" s="3">
        <v>5000065090</v>
      </c>
      <c r="H1336" s="3" t="s">
        <v>1373</v>
      </c>
      <c r="I1336" s="4" t="s">
        <v>9512</v>
      </c>
      <c r="J1336" s="3" t="s">
        <v>185</v>
      </c>
      <c r="K1336" s="5">
        <v>6</v>
      </c>
      <c r="L1336" s="5">
        <v>41903</v>
      </c>
      <c r="M1336" s="21">
        <f t="shared" si="81"/>
        <v>251418</v>
      </c>
      <c r="N1336" s="21">
        <f t="shared" si="80"/>
        <v>281588.16000000003</v>
      </c>
      <c r="O1336" s="3"/>
      <c r="P1336" s="3"/>
      <c r="Q1336" s="3"/>
      <c r="R1336" s="3"/>
      <c r="S1336" s="6"/>
      <c r="T1336" s="3"/>
      <c r="U1336" s="3"/>
      <c r="V1336" s="3"/>
      <c r="W1336" s="3"/>
      <c r="X1336" s="3"/>
      <c r="Y1336" s="3"/>
      <c r="Z1336" s="3"/>
      <c r="AA1336" s="7" t="s">
        <v>1577</v>
      </c>
      <c r="AB1336" s="8">
        <v>0</v>
      </c>
      <c r="AC1336" s="127" t="str">
        <f t="shared" si="82"/>
        <v>БПН</v>
      </c>
    </row>
    <row r="1337" spans="1:29" s="112" customFormat="1" ht="15.6" x14ac:dyDescent="0.3">
      <c r="A1337" s="29">
        <v>1334</v>
      </c>
      <c r="B1337" s="2" t="s">
        <v>27</v>
      </c>
      <c r="C1337" s="52" t="s">
        <v>28</v>
      </c>
      <c r="D1337" s="2"/>
      <c r="E1337" s="2"/>
      <c r="F1337" s="3" t="s">
        <v>9513</v>
      </c>
      <c r="G1337" s="3">
        <v>5000013674</v>
      </c>
      <c r="H1337" s="3" t="s">
        <v>1373</v>
      </c>
      <c r="I1337" s="4" t="s">
        <v>9514</v>
      </c>
      <c r="J1337" s="3" t="s">
        <v>185</v>
      </c>
      <c r="K1337" s="5">
        <v>2</v>
      </c>
      <c r="L1337" s="5">
        <v>38206</v>
      </c>
      <c r="M1337" s="21">
        <f t="shared" si="81"/>
        <v>76412</v>
      </c>
      <c r="N1337" s="21">
        <f t="shared" si="80"/>
        <v>85581.440000000002</v>
      </c>
      <c r="O1337" s="3"/>
      <c r="P1337" s="3"/>
      <c r="Q1337" s="3"/>
      <c r="R1337" s="3"/>
      <c r="S1337" s="6"/>
      <c r="T1337" s="3"/>
      <c r="U1337" s="3"/>
      <c r="V1337" s="3"/>
      <c r="W1337" s="3"/>
      <c r="X1337" s="3"/>
      <c r="Y1337" s="3"/>
      <c r="Z1337" s="3"/>
      <c r="AA1337" s="7" t="s">
        <v>1577</v>
      </c>
      <c r="AB1337" s="8">
        <v>0</v>
      </c>
      <c r="AC1337" s="127" t="str">
        <f t="shared" si="82"/>
        <v>БПН</v>
      </c>
    </row>
    <row r="1338" spans="1:29" s="112" customFormat="1" ht="15.6" x14ac:dyDescent="0.3">
      <c r="A1338" s="29">
        <v>1335</v>
      </c>
      <c r="B1338" s="2" t="s">
        <v>27</v>
      </c>
      <c r="C1338" s="52" t="s">
        <v>28</v>
      </c>
      <c r="D1338" s="2"/>
      <c r="E1338" s="2"/>
      <c r="F1338" s="3" t="s">
        <v>9515</v>
      </c>
      <c r="G1338" s="3">
        <v>5000026830</v>
      </c>
      <c r="H1338" s="3" t="s">
        <v>1373</v>
      </c>
      <c r="I1338" s="4" t="s">
        <v>9516</v>
      </c>
      <c r="J1338" s="3" t="s">
        <v>185</v>
      </c>
      <c r="K1338" s="5">
        <v>2</v>
      </c>
      <c r="L1338" s="5">
        <v>70615</v>
      </c>
      <c r="M1338" s="21">
        <f t="shared" si="81"/>
        <v>141230</v>
      </c>
      <c r="N1338" s="21">
        <f t="shared" si="80"/>
        <v>158177.60000000001</v>
      </c>
      <c r="O1338" s="3"/>
      <c r="P1338" s="3"/>
      <c r="Q1338" s="3"/>
      <c r="R1338" s="3"/>
      <c r="S1338" s="6"/>
      <c r="T1338" s="3"/>
      <c r="U1338" s="3"/>
      <c r="V1338" s="3"/>
      <c r="W1338" s="3"/>
      <c r="X1338" s="3"/>
      <c r="Y1338" s="3"/>
      <c r="Z1338" s="3"/>
      <c r="AA1338" s="7" t="s">
        <v>1577</v>
      </c>
      <c r="AB1338" s="8">
        <v>0</v>
      </c>
      <c r="AC1338" s="127" t="str">
        <f t="shared" si="82"/>
        <v>БПН</v>
      </c>
    </row>
    <row r="1339" spans="1:29" s="112" customFormat="1" ht="15.6" x14ac:dyDescent="0.3">
      <c r="A1339" s="29">
        <v>1336</v>
      </c>
      <c r="B1339" s="2" t="s">
        <v>27</v>
      </c>
      <c r="C1339" s="52" t="s">
        <v>28</v>
      </c>
      <c r="D1339" s="2"/>
      <c r="E1339" s="2"/>
      <c r="F1339" s="3" t="s">
        <v>9126</v>
      </c>
      <c r="G1339" s="3">
        <v>5000013641</v>
      </c>
      <c r="H1339" s="3" t="s">
        <v>1373</v>
      </c>
      <c r="I1339" s="4" t="s">
        <v>9517</v>
      </c>
      <c r="J1339" s="3" t="s">
        <v>185</v>
      </c>
      <c r="K1339" s="5">
        <v>1</v>
      </c>
      <c r="L1339" s="5">
        <v>61493</v>
      </c>
      <c r="M1339" s="21">
        <f t="shared" si="81"/>
        <v>61493</v>
      </c>
      <c r="N1339" s="21">
        <f t="shared" si="80"/>
        <v>68872.160000000003</v>
      </c>
      <c r="O1339" s="3"/>
      <c r="P1339" s="3"/>
      <c r="Q1339" s="3"/>
      <c r="R1339" s="3"/>
      <c r="S1339" s="6"/>
      <c r="T1339" s="3"/>
      <c r="U1339" s="3"/>
      <c r="V1339" s="3"/>
      <c r="W1339" s="3"/>
      <c r="X1339" s="3"/>
      <c r="Y1339" s="3"/>
      <c r="Z1339" s="3"/>
      <c r="AA1339" s="7" t="s">
        <v>1577</v>
      </c>
      <c r="AB1339" s="8">
        <v>0</v>
      </c>
      <c r="AC1339" s="127" t="str">
        <f t="shared" si="82"/>
        <v>БПН</v>
      </c>
    </row>
    <row r="1340" spans="1:29" s="112" customFormat="1" ht="15.6" x14ac:dyDescent="0.3">
      <c r="A1340" s="29">
        <v>1337</v>
      </c>
      <c r="B1340" s="2" t="s">
        <v>27</v>
      </c>
      <c r="C1340" s="52" t="s">
        <v>28</v>
      </c>
      <c r="D1340" s="2"/>
      <c r="E1340" s="2"/>
      <c r="F1340" s="3" t="s">
        <v>9518</v>
      </c>
      <c r="G1340" s="3">
        <v>5000007309</v>
      </c>
      <c r="H1340" s="3" t="s">
        <v>1373</v>
      </c>
      <c r="I1340" s="4" t="s">
        <v>9519</v>
      </c>
      <c r="J1340" s="3" t="s">
        <v>185</v>
      </c>
      <c r="K1340" s="5">
        <v>2</v>
      </c>
      <c r="L1340" s="5">
        <v>20256</v>
      </c>
      <c r="M1340" s="21">
        <f t="shared" si="81"/>
        <v>40512</v>
      </c>
      <c r="N1340" s="21">
        <f t="shared" ref="N1340:N1360" si="83">M1340*1.12</f>
        <v>45373.440000000002</v>
      </c>
      <c r="O1340" s="3"/>
      <c r="P1340" s="3"/>
      <c r="Q1340" s="3"/>
      <c r="R1340" s="3"/>
      <c r="S1340" s="6"/>
      <c r="T1340" s="3"/>
      <c r="U1340" s="3"/>
      <c r="V1340" s="3"/>
      <c r="W1340" s="3"/>
      <c r="X1340" s="3"/>
      <c r="Y1340" s="3"/>
      <c r="Z1340" s="3"/>
      <c r="AA1340" s="7" t="s">
        <v>1577</v>
      </c>
      <c r="AB1340" s="8">
        <v>0</v>
      </c>
      <c r="AC1340" s="127" t="str">
        <f t="shared" si="82"/>
        <v>БПН</v>
      </c>
    </row>
    <row r="1341" spans="1:29" s="112" customFormat="1" ht="15.6" x14ac:dyDescent="0.3">
      <c r="A1341" s="29">
        <v>1338</v>
      </c>
      <c r="B1341" s="2" t="s">
        <v>27</v>
      </c>
      <c r="C1341" s="52" t="s">
        <v>28</v>
      </c>
      <c r="D1341" s="2"/>
      <c r="E1341" s="2"/>
      <c r="F1341" s="3" t="s">
        <v>9520</v>
      </c>
      <c r="G1341" s="3">
        <v>5000036771</v>
      </c>
      <c r="H1341" s="3" t="s">
        <v>1373</v>
      </c>
      <c r="I1341" s="4" t="s">
        <v>9521</v>
      </c>
      <c r="J1341" s="3" t="s">
        <v>185</v>
      </c>
      <c r="K1341" s="5">
        <v>10</v>
      </c>
      <c r="L1341" s="5">
        <v>1166.4000000000001</v>
      </c>
      <c r="M1341" s="21">
        <f t="shared" ref="M1341:M1360" si="84">K1341*L1341</f>
        <v>11664</v>
      </c>
      <c r="N1341" s="21">
        <f t="shared" si="83"/>
        <v>13063.680000000002</v>
      </c>
      <c r="O1341" s="3"/>
      <c r="P1341" s="3"/>
      <c r="Q1341" s="3"/>
      <c r="R1341" s="3"/>
      <c r="S1341" s="6"/>
      <c r="T1341" s="3"/>
      <c r="U1341" s="3"/>
      <c r="V1341" s="3"/>
      <c r="W1341" s="3"/>
      <c r="X1341" s="3"/>
      <c r="Y1341" s="3"/>
      <c r="Z1341" s="3"/>
      <c r="AA1341" s="7" t="s">
        <v>1577</v>
      </c>
      <c r="AB1341" s="8">
        <v>0</v>
      </c>
      <c r="AC1341" s="127" t="str">
        <f t="shared" si="82"/>
        <v>БПН</v>
      </c>
    </row>
    <row r="1342" spans="1:29" s="112" customFormat="1" ht="15.6" x14ac:dyDescent="0.3">
      <c r="A1342" s="29">
        <v>1339</v>
      </c>
      <c r="B1342" s="2" t="s">
        <v>27</v>
      </c>
      <c r="C1342" s="52" t="s">
        <v>28</v>
      </c>
      <c r="D1342" s="2"/>
      <c r="E1342" s="2"/>
      <c r="F1342" s="3" t="s">
        <v>9522</v>
      </c>
      <c r="G1342" s="3">
        <v>5000035074</v>
      </c>
      <c r="H1342" s="3" t="s">
        <v>1373</v>
      </c>
      <c r="I1342" s="4" t="s">
        <v>9523</v>
      </c>
      <c r="J1342" s="3" t="s">
        <v>185</v>
      </c>
      <c r="K1342" s="5">
        <v>10</v>
      </c>
      <c r="L1342" s="5">
        <v>27760.32</v>
      </c>
      <c r="M1342" s="21">
        <f t="shared" si="84"/>
        <v>277603.20000000001</v>
      </c>
      <c r="N1342" s="21">
        <f t="shared" si="83"/>
        <v>310915.58400000003</v>
      </c>
      <c r="O1342" s="3"/>
      <c r="P1342" s="3"/>
      <c r="Q1342" s="3"/>
      <c r="R1342" s="3"/>
      <c r="S1342" s="6"/>
      <c r="T1342" s="3"/>
      <c r="U1342" s="3"/>
      <c r="V1342" s="3"/>
      <c r="W1342" s="3"/>
      <c r="X1342" s="3"/>
      <c r="Y1342" s="3"/>
      <c r="Z1342" s="3"/>
      <c r="AA1342" s="7" t="s">
        <v>1577</v>
      </c>
      <c r="AB1342" s="8">
        <v>0</v>
      </c>
      <c r="AC1342" s="127" t="str">
        <f t="shared" si="82"/>
        <v>БПН</v>
      </c>
    </row>
    <row r="1343" spans="1:29" s="112" customFormat="1" ht="15.6" x14ac:dyDescent="0.3">
      <c r="A1343" s="29">
        <v>1340</v>
      </c>
      <c r="B1343" s="2" t="s">
        <v>27</v>
      </c>
      <c r="C1343" s="52" t="s">
        <v>28</v>
      </c>
      <c r="D1343" s="2"/>
      <c r="E1343" s="2"/>
      <c r="F1343" s="3" t="s">
        <v>9524</v>
      </c>
      <c r="G1343" s="3">
        <v>5000001616</v>
      </c>
      <c r="H1343" s="3" t="s">
        <v>1373</v>
      </c>
      <c r="I1343" s="4" t="s">
        <v>9525</v>
      </c>
      <c r="J1343" s="3" t="s">
        <v>185</v>
      </c>
      <c r="K1343" s="5">
        <v>10</v>
      </c>
      <c r="L1343" s="5">
        <v>2790</v>
      </c>
      <c r="M1343" s="21">
        <f t="shared" si="84"/>
        <v>27900</v>
      </c>
      <c r="N1343" s="21">
        <f t="shared" si="83"/>
        <v>31248.000000000004</v>
      </c>
      <c r="O1343" s="3"/>
      <c r="P1343" s="3"/>
      <c r="Q1343" s="3"/>
      <c r="R1343" s="3"/>
      <c r="S1343" s="6"/>
      <c r="T1343" s="3"/>
      <c r="U1343" s="3"/>
      <c r="V1343" s="3"/>
      <c r="W1343" s="3"/>
      <c r="X1343" s="3"/>
      <c r="Y1343" s="3"/>
      <c r="Z1343" s="3"/>
      <c r="AA1343" s="7" t="s">
        <v>1577</v>
      </c>
      <c r="AB1343" s="8">
        <v>0</v>
      </c>
      <c r="AC1343" s="127" t="str">
        <f t="shared" si="82"/>
        <v>БПН</v>
      </c>
    </row>
    <row r="1344" spans="1:29" s="112" customFormat="1" ht="15.6" x14ac:dyDescent="0.3">
      <c r="A1344" s="29">
        <v>1341</v>
      </c>
      <c r="B1344" s="2" t="s">
        <v>27</v>
      </c>
      <c r="C1344" s="52" t="s">
        <v>28</v>
      </c>
      <c r="D1344" s="2"/>
      <c r="E1344" s="2"/>
      <c r="F1344" s="3" t="s">
        <v>9526</v>
      </c>
      <c r="G1344" s="3">
        <v>5000032857</v>
      </c>
      <c r="H1344" s="3" t="s">
        <v>1373</v>
      </c>
      <c r="I1344" s="4" t="s">
        <v>9527</v>
      </c>
      <c r="J1344" s="3" t="s">
        <v>185</v>
      </c>
      <c r="K1344" s="5">
        <v>10</v>
      </c>
      <c r="L1344" s="5">
        <v>16357</v>
      </c>
      <c r="M1344" s="21">
        <f t="shared" si="84"/>
        <v>163570</v>
      </c>
      <c r="N1344" s="21">
        <f t="shared" si="83"/>
        <v>183198.40000000002</v>
      </c>
      <c r="O1344" s="3"/>
      <c r="P1344" s="3"/>
      <c r="Q1344" s="3"/>
      <c r="R1344" s="3"/>
      <c r="S1344" s="6"/>
      <c r="T1344" s="3"/>
      <c r="U1344" s="3"/>
      <c r="V1344" s="3"/>
      <c r="W1344" s="3"/>
      <c r="X1344" s="3"/>
      <c r="Y1344" s="3"/>
      <c r="Z1344" s="3"/>
      <c r="AA1344" s="7" t="s">
        <v>1577</v>
      </c>
      <c r="AB1344" s="8">
        <v>0</v>
      </c>
      <c r="AC1344" s="127" t="str">
        <f t="shared" si="82"/>
        <v>БПН</v>
      </c>
    </row>
    <row r="1345" spans="1:29" s="112" customFormat="1" ht="15.6" x14ac:dyDescent="0.3">
      <c r="A1345" s="29">
        <v>1342</v>
      </c>
      <c r="B1345" s="2" t="s">
        <v>27</v>
      </c>
      <c r="C1345" s="52" t="s">
        <v>28</v>
      </c>
      <c r="D1345" s="2"/>
      <c r="E1345" s="2"/>
      <c r="F1345" s="3" t="s">
        <v>9528</v>
      </c>
      <c r="G1345" s="3">
        <v>5000023458</v>
      </c>
      <c r="H1345" s="3" t="s">
        <v>1373</v>
      </c>
      <c r="I1345" s="4" t="s">
        <v>9529</v>
      </c>
      <c r="J1345" s="3" t="s">
        <v>185</v>
      </c>
      <c r="K1345" s="5">
        <v>10</v>
      </c>
      <c r="L1345" s="5">
        <v>18627.400000000001</v>
      </c>
      <c r="M1345" s="21">
        <f t="shared" si="84"/>
        <v>186274</v>
      </c>
      <c r="N1345" s="21">
        <f t="shared" si="83"/>
        <v>208626.88000000003</v>
      </c>
      <c r="O1345" s="3"/>
      <c r="P1345" s="3"/>
      <c r="Q1345" s="3"/>
      <c r="R1345" s="3"/>
      <c r="S1345" s="6"/>
      <c r="T1345" s="3"/>
      <c r="U1345" s="3"/>
      <c r="V1345" s="3"/>
      <c r="W1345" s="3"/>
      <c r="X1345" s="3"/>
      <c r="Y1345" s="3"/>
      <c r="Z1345" s="3"/>
      <c r="AA1345" s="7" t="s">
        <v>1577</v>
      </c>
      <c r="AB1345" s="8">
        <v>0</v>
      </c>
      <c r="AC1345" s="127" t="str">
        <f t="shared" si="82"/>
        <v>БПН</v>
      </c>
    </row>
    <row r="1346" spans="1:29" s="112" customFormat="1" ht="15.6" x14ac:dyDescent="0.3">
      <c r="A1346" s="29">
        <v>1343</v>
      </c>
      <c r="B1346" s="2" t="s">
        <v>27</v>
      </c>
      <c r="C1346" s="52" t="s">
        <v>28</v>
      </c>
      <c r="D1346" s="2"/>
      <c r="E1346" s="2"/>
      <c r="F1346" s="3" t="s">
        <v>9507</v>
      </c>
      <c r="G1346" s="3">
        <v>5000014188</v>
      </c>
      <c r="H1346" s="3" t="s">
        <v>1373</v>
      </c>
      <c r="I1346" s="4" t="s">
        <v>9530</v>
      </c>
      <c r="J1346" s="3" t="s">
        <v>185</v>
      </c>
      <c r="K1346" s="5">
        <v>2</v>
      </c>
      <c r="L1346" s="5">
        <v>168541.3</v>
      </c>
      <c r="M1346" s="21">
        <f t="shared" si="84"/>
        <v>337082.6</v>
      </c>
      <c r="N1346" s="21">
        <f t="shared" si="83"/>
        <v>377532.51199999999</v>
      </c>
      <c r="O1346" s="3"/>
      <c r="P1346" s="3"/>
      <c r="Q1346" s="3"/>
      <c r="R1346" s="3"/>
      <c r="S1346" s="6"/>
      <c r="T1346" s="3"/>
      <c r="U1346" s="3"/>
      <c r="V1346" s="3"/>
      <c r="W1346" s="3"/>
      <c r="X1346" s="3"/>
      <c r="Y1346" s="3"/>
      <c r="Z1346" s="3"/>
      <c r="AA1346" s="7" t="s">
        <v>1577</v>
      </c>
      <c r="AB1346" s="8">
        <v>0</v>
      </c>
      <c r="AC1346" s="127" t="str">
        <f t="shared" si="82"/>
        <v>БПН</v>
      </c>
    </row>
    <row r="1347" spans="1:29" s="112" customFormat="1" ht="15.6" x14ac:dyDescent="0.3">
      <c r="A1347" s="29">
        <v>1344</v>
      </c>
      <c r="B1347" s="2" t="s">
        <v>27</v>
      </c>
      <c r="C1347" s="52" t="s">
        <v>28</v>
      </c>
      <c r="D1347" s="2"/>
      <c r="E1347" s="2"/>
      <c r="F1347" s="3" t="s">
        <v>9531</v>
      </c>
      <c r="G1347" s="3">
        <v>5000009154</v>
      </c>
      <c r="H1347" s="3" t="s">
        <v>1373</v>
      </c>
      <c r="I1347" s="4" t="s">
        <v>9532</v>
      </c>
      <c r="J1347" s="3" t="s">
        <v>185</v>
      </c>
      <c r="K1347" s="5">
        <v>4</v>
      </c>
      <c r="L1347" s="5">
        <v>99144</v>
      </c>
      <c r="M1347" s="21">
        <f t="shared" si="84"/>
        <v>396576</v>
      </c>
      <c r="N1347" s="21">
        <f t="shared" si="83"/>
        <v>444165.12000000005</v>
      </c>
      <c r="O1347" s="3"/>
      <c r="P1347" s="3"/>
      <c r="Q1347" s="3"/>
      <c r="R1347" s="3"/>
      <c r="S1347" s="6"/>
      <c r="T1347" s="3"/>
      <c r="U1347" s="3"/>
      <c r="V1347" s="3"/>
      <c r="W1347" s="3"/>
      <c r="X1347" s="3"/>
      <c r="Y1347" s="3"/>
      <c r="Z1347" s="3"/>
      <c r="AA1347" s="7" t="s">
        <v>1577</v>
      </c>
      <c r="AB1347" s="8">
        <v>0</v>
      </c>
      <c r="AC1347" s="127" t="str">
        <f t="shared" ref="AC1347:AC1409" si="85">IF(M1347&gt;1966000,"ОК","БПН")</f>
        <v>БПН</v>
      </c>
    </row>
    <row r="1348" spans="1:29" s="112" customFormat="1" ht="15.6" x14ac:dyDescent="0.3">
      <c r="A1348" s="29">
        <v>1345</v>
      </c>
      <c r="B1348" s="2" t="s">
        <v>27</v>
      </c>
      <c r="C1348" s="52" t="s">
        <v>28</v>
      </c>
      <c r="D1348" s="2"/>
      <c r="E1348" s="2"/>
      <c r="F1348" s="3" t="s">
        <v>9533</v>
      </c>
      <c r="G1348" s="3">
        <v>5000011160</v>
      </c>
      <c r="H1348" s="3" t="s">
        <v>1373</v>
      </c>
      <c r="I1348" s="4" t="s">
        <v>9534</v>
      </c>
      <c r="J1348" s="3" t="s">
        <v>185</v>
      </c>
      <c r="K1348" s="5">
        <v>2</v>
      </c>
      <c r="L1348" s="5">
        <v>19110</v>
      </c>
      <c r="M1348" s="21">
        <f t="shared" si="84"/>
        <v>38220</v>
      </c>
      <c r="N1348" s="21">
        <f t="shared" si="83"/>
        <v>42806.400000000001</v>
      </c>
      <c r="O1348" s="3"/>
      <c r="P1348" s="3"/>
      <c r="Q1348" s="3"/>
      <c r="R1348" s="3"/>
      <c r="S1348" s="6"/>
      <c r="T1348" s="3"/>
      <c r="U1348" s="3"/>
      <c r="V1348" s="3"/>
      <c r="W1348" s="3"/>
      <c r="X1348" s="3"/>
      <c r="Y1348" s="3"/>
      <c r="Z1348" s="3"/>
      <c r="AA1348" s="7" t="s">
        <v>1577</v>
      </c>
      <c r="AB1348" s="8">
        <v>0</v>
      </c>
      <c r="AC1348" s="127" t="str">
        <f t="shared" si="85"/>
        <v>БПН</v>
      </c>
    </row>
    <row r="1349" spans="1:29" s="112" customFormat="1" ht="15.6" x14ac:dyDescent="0.3">
      <c r="A1349" s="29">
        <v>1346</v>
      </c>
      <c r="B1349" s="2" t="s">
        <v>27</v>
      </c>
      <c r="C1349" s="52" t="s">
        <v>28</v>
      </c>
      <c r="D1349" s="2"/>
      <c r="E1349" s="2"/>
      <c r="F1349" s="3" t="s">
        <v>9535</v>
      </c>
      <c r="G1349" s="3">
        <v>5000032893</v>
      </c>
      <c r="H1349" s="3" t="s">
        <v>1373</v>
      </c>
      <c r="I1349" s="4" t="s">
        <v>9536</v>
      </c>
      <c r="J1349" s="3" t="s">
        <v>185</v>
      </c>
      <c r="K1349" s="5">
        <v>2</v>
      </c>
      <c r="L1349" s="5">
        <v>17418</v>
      </c>
      <c r="M1349" s="21">
        <f t="shared" si="84"/>
        <v>34836</v>
      </c>
      <c r="N1349" s="21">
        <f t="shared" si="83"/>
        <v>39016.320000000007</v>
      </c>
      <c r="O1349" s="3"/>
      <c r="P1349" s="3"/>
      <c r="Q1349" s="3"/>
      <c r="R1349" s="3"/>
      <c r="S1349" s="6"/>
      <c r="T1349" s="3"/>
      <c r="U1349" s="3"/>
      <c r="V1349" s="3"/>
      <c r="W1349" s="3"/>
      <c r="X1349" s="3"/>
      <c r="Y1349" s="3"/>
      <c r="Z1349" s="3"/>
      <c r="AA1349" s="7" t="s">
        <v>1577</v>
      </c>
      <c r="AB1349" s="8">
        <v>0</v>
      </c>
      <c r="AC1349" s="127" t="str">
        <f t="shared" si="85"/>
        <v>БПН</v>
      </c>
    </row>
    <row r="1350" spans="1:29" s="112" customFormat="1" ht="15.6" x14ac:dyDescent="0.3">
      <c r="A1350" s="29">
        <v>1347</v>
      </c>
      <c r="B1350" s="2" t="s">
        <v>27</v>
      </c>
      <c r="C1350" s="52" t="s">
        <v>28</v>
      </c>
      <c r="D1350" s="2"/>
      <c r="E1350" s="2"/>
      <c r="F1350" s="3" t="s">
        <v>887</v>
      </c>
      <c r="G1350" s="3">
        <v>5000010408</v>
      </c>
      <c r="H1350" s="3" t="s">
        <v>1373</v>
      </c>
      <c r="I1350" s="4" t="s">
        <v>9537</v>
      </c>
      <c r="J1350" s="3" t="s">
        <v>185</v>
      </c>
      <c r="K1350" s="5">
        <v>100</v>
      </c>
      <c r="L1350" s="5">
        <v>2797</v>
      </c>
      <c r="M1350" s="21">
        <f t="shared" si="84"/>
        <v>279700</v>
      </c>
      <c r="N1350" s="21">
        <f t="shared" si="83"/>
        <v>313264.00000000006</v>
      </c>
      <c r="O1350" s="3"/>
      <c r="P1350" s="3"/>
      <c r="Q1350" s="3"/>
      <c r="R1350" s="3"/>
      <c r="S1350" s="6"/>
      <c r="T1350" s="3"/>
      <c r="U1350" s="3"/>
      <c r="V1350" s="3"/>
      <c r="W1350" s="3"/>
      <c r="X1350" s="3"/>
      <c r="Y1350" s="3"/>
      <c r="Z1350" s="3"/>
      <c r="AA1350" s="7" t="s">
        <v>1577</v>
      </c>
      <c r="AB1350" s="8">
        <v>0</v>
      </c>
      <c r="AC1350" s="127" t="str">
        <f t="shared" si="85"/>
        <v>БПН</v>
      </c>
    </row>
    <row r="1351" spans="1:29" s="112" customFormat="1" ht="15.6" x14ac:dyDescent="0.3">
      <c r="A1351" s="29">
        <v>1348</v>
      </c>
      <c r="B1351" s="2" t="s">
        <v>27</v>
      </c>
      <c r="C1351" s="52" t="s">
        <v>28</v>
      </c>
      <c r="D1351" s="2"/>
      <c r="E1351" s="2"/>
      <c r="F1351" s="3" t="s">
        <v>668</v>
      </c>
      <c r="G1351" s="3">
        <v>5000000736</v>
      </c>
      <c r="H1351" s="3" t="s">
        <v>1373</v>
      </c>
      <c r="I1351" s="4" t="s">
        <v>9538</v>
      </c>
      <c r="J1351" s="3" t="s">
        <v>185</v>
      </c>
      <c r="K1351" s="5">
        <v>100</v>
      </c>
      <c r="L1351" s="5">
        <v>1175</v>
      </c>
      <c r="M1351" s="21">
        <f t="shared" si="84"/>
        <v>117500</v>
      </c>
      <c r="N1351" s="21">
        <f t="shared" si="83"/>
        <v>131600</v>
      </c>
      <c r="O1351" s="3"/>
      <c r="P1351" s="3"/>
      <c r="Q1351" s="3"/>
      <c r="R1351" s="3"/>
      <c r="S1351" s="6"/>
      <c r="T1351" s="3"/>
      <c r="U1351" s="3"/>
      <c r="V1351" s="3"/>
      <c r="W1351" s="3"/>
      <c r="X1351" s="3"/>
      <c r="Y1351" s="3"/>
      <c r="Z1351" s="3"/>
      <c r="AA1351" s="7" t="s">
        <v>1577</v>
      </c>
      <c r="AB1351" s="8">
        <v>0</v>
      </c>
      <c r="AC1351" s="127" t="str">
        <f t="shared" si="85"/>
        <v>БПН</v>
      </c>
    </row>
    <row r="1352" spans="1:29" s="112" customFormat="1" ht="15.6" x14ac:dyDescent="0.3">
      <c r="A1352" s="29">
        <v>1349</v>
      </c>
      <c r="B1352" s="2" t="s">
        <v>27</v>
      </c>
      <c r="C1352" s="52" t="s">
        <v>28</v>
      </c>
      <c r="D1352" s="2"/>
      <c r="E1352" s="2"/>
      <c r="F1352" s="3" t="s">
        <v>9539</v>
      </c>
      <c r="G1352" s="3">
        <v>5000020099</v>
      </c>
      <c r="H1352" s="3" t="s">
        <v>1373</v>
      </c>
      <c r="I1352" s="4" t="s">
        <v>9540</v>
      </c>
      <c r="J1352" s="3" t="s">
        <v>185</v>
      </c>
      <c r="K1352" s="5">
        <v>100</v>
      </c>
      <c r="L1352" s="5">
        <v>2089</v>
      </c>
      <c r="M1352" s="21">
        <f t="shared" si="84"/>
        <v>208900</v>
      </c>
      <c r="N1352" s="21">
        <f t="shared" si="83"/>
        <v>233968.00000000003</v>
      </c>
      <c r="O1352" s="3"/>
      <c r="P1352" s="3"/>
      <c r="Q1352" s="3"/>
      <c r="R1352" s="3"/>
      <c r="S1352" s="6"/>
      <c r="T1352" s="3"/>
      <c r="U1352" s="3"/>
      <c r="V1352" s="3"/>
      <c r="W1352" s="3"/>
      <c r="X1352" s="3"/>
      <c r="Y1352" s="3"/>
      <c r="Z1352" s="3"/>
      <c r="AA1352" s="7" t="s">
        <v>1577</v>
      </c>
      <c r="AB1352" s="8">
        <v>0</v>
      </c>
      <c r="AC1352" s="127" t="str">
        <f t="shared" si="85"/>
        <v>БПН</v>
      </c>
    </row>
    <row r="1353" spans="1:29" s="112" customFormat="1" ht="15.6" x14ac:dyDescent="0.3">
      <c r="A1353" s="29">
        <v>1350</v>
      </c>
      <c r="B1353" s="2" t="s">
        <v>27</v>
      </c>
      <c r="C1353" s="52" t="s">
        <v>28</v>
      </c>
      <c r="D1353" s="2"/>
      <c r="E1353" s="2"/>
      <c r="F1353" s="3" t="s">
        <v>9539</v>
      </c>
      <c r="G1353" s="3">
        <v>5000015334</v>
      </c>
      <c r="H1353" s="3" t="s">
        <v>1373</v>
      </c>
      <c r="I1353" s="4" t="s">
        <v>9541</v>
      </c>
      <c r="J1353" s="3" t="s">
        <v>185</v>
      </c>
      <c r="K1353" s="5">
        <v>100</v>
      </c>
      <c r="L1353" s="5">
        <v>2089</v>
      </c>
      <c r="M1353" s="21">
        <f t="shared" si="84"/>
        <v>208900</v>
      </c>
      <c r="N1353" s="21">
        <f t="shared" si="83"/>
        <v>233968.00000000003</v>
      </c>
      <c r="O1353" s="3"/>
      <c r="P1353" s="3"/>
      <c r="Q1353" s="3"/>
      <c r="R1353" s="3"/>
      <c r="S1353" s="6"/>
      <c r="T1353" s="3"/>
      <c r="U1353" s="3"/>
      <c r="V1353" s="3"/>
      <c r="W1353" s="3"/>
      <c r="X1353" s="3"/>
      <c r="Y1353" s="3"/>
      <c r="Z1353" s="3"/>
      <c r="AA1353" s="7" t="s">
        <v>1577</v>
      </c>
      <c r="AB1353" s="8">
        <v>0</v>
      </c>
      <c r="AC1353" s="127" t="str">
        <f t="shared" si="85"/>
        <v>БПН</v>
      </c>
    </row>
    <row r="1354" spans="1:29" s="112" customFormat="1" ht="31.2" x14ac:dyDescent="0.3">
      <c r="A1354" s="29">
        <v>1351</v>
      </c>
      <c r="B1354" s="2" t="s">
        <v>27</v>
      </c>
      <c r="C1354" s="52" t="s">
        <v>28</v>
      </c>
      <c r="D1354" s="2"/>
      <c r="E1354" s="2"/>
      <c r="F1354" s="3" t="s">
        <v>9539</v>
      </c>
      <c r="G1354" s="3">
        <v>5000015351</v>
      </c>
      <c r="H1354" s="3" t="s">
        <v>1373</v>
      </c>
      <c r="I1354" s="4" t="s">
        <v>9542</v>
      </c>
      <c r="J1354" s="3" t="s">
        <v>185</v>
      </c>
      <c r="K1354" s="5">
        <v>50</v>
      </c>
      <c r="L1354" s="5">
        <v>2089</v>
      </c>
      <c r="M1354" s="21">
        <f t="shared" si="84"/>
        <v>104450</v>
      </c>
      <c r="N1354" s="21">
        <f t="shared" si="83"/>
        <v>116984.00000000001</v>
      </c>
      <c r="O1354" s="3"/>
      <c r="P1354" s="3"/>
      <c r="Q1354" s="3"/>
      <c r="R1354" s="3"/>
      <c r="S1354" s="6"/>
      <c r="T1354" s="3"/>
      <c r="U1354" s="3"/>
      <c r="V1354" s="3"/>
      <c r="W1354" s="3"/>
      <c r="X1354" s="3"/>
      <c r="Y1354" s="3"/>
      <c r="Z1354" s="3"/>
      <c r="AA1354" s="7" t="s">
        <v>1577</v>
      </c>
      <c r="AB1354" s="8">
        <v>0</v>
      </c>
      <c r="AC1354" s="127" t="str">
        <f t="shared" si="85"/>
        <v>БПН</v>
      </c>
    </row>
    <row r="1355" spans="1:29" s="112" customFormat="1" ht="15.6" x14ac:dyDescent="0.3">
      <c r="A1355" s="29">
        <v>1352</v>
      </c>
      <c r="B1355" s="2" t="s">
        <v>27</v>
      </c>
      <c r="C1355" s="52" t="s">
        <v>28</v>
      </c>
      <c r="D1355" s="2"/>
      <c r="E1355" s="2"/>
      <c r="F1355" s="3" t="s">
        <v>9513</v>
      </c>
      <c r="G1355" s="3">
        <v>5000065579</v>
      </c>
      <c r="H1355" s="3" t="s">
        <v>1373</v>
      </c>
      <c r="I1355" s="4" t="s">
        <v>9543</v>
      </c>
      <c r="J1355" s="3" t="s">
        <v>185</v>
      </c>
      <c r="K1355" s="5">
        <v>1</v>
      </c>
      <c r="L1355" s="5">
        <v>38206</v>
      </c>
      <c r="M1355" s="21">
        <f t="shared" si="84"/>
        <v>38206</v>
      </c>
      <c r="N1355" s="21">
        <f t="shared" si="83"/>
        <v>42790.720000000001</v>
      </c>
      <c r="O1355" s="3"/>
      <c r="P1355" s="3"/>
      <c r="Q1355" s="3"/>
      <c r="R1355" s="3"/>
      <c r="S1355" s="6"/>
      <c r="T1355" s="3"/>
      <c r="U1355" s="3"/>
      <c r="V1355" s="3"/>
      <c r="W1355" s="3"/>
      <c r="X1355" s="3"/>
      <c r="Y1355" s="3"/>
      <c r="Z1355" s="3"/>
      <c r="AA1355" s="7" t="s">
        <v>1577</v>
      </c>
      <c r="AB1355" s="8">
        <v>0</v>
      </c>
      <c r="AC1355" s="127" t="str">
        <f t="shared" si="85"/>
        <v>БПН</v>
      </c>
    </row>
    <row r="1356" spans="1:29" s="112" customFormat="1" ht="31.2" x14ac:dyDescent="0.3">
      <c r="A1356" s="29">
        <v>1353</v>
      </c>
      <c r="B1356" s="2" t="s">
        <v>27</v>
      </c>
      <c r="C1356" s="52" t="s">
        <v>28</v>
      </c>
      <c r="D1356" s="2"/>
      <c r="E1356" s="2"/>
      <c r="F1356" s="3" t="s">
        <v>9544</v>
      </c>
      <c r="G1356" s="3">
        <v>5000032578</v>
      </c>
      <c r="H1356" s="3" t="s">
        <v>1373</v>
      </c>
      <c r="I1356" s="4" t="s">
        <v>9545</v>
      </c>
      <c r="J1356" s="3" t="s">
        <v>185</v>
      </c>
      <c r="K1356" s="5">
        <v>6</v>
      </c>
      <c r="L1356" s="5">
        <v>35029</v>
      </c>
      <c r="M1356" s="21">
        <f t="shared" si="84"/>
        <v>210174</v>
      </c>
      <c r="N1356" s="21">
        <f t="shared" si="83"/>
        <v>235394.88000000003</v>
      </c>
      <c r="O1356" s="3"/>
      <c r="P1356" s="3"/>
      <c r="Q1356" s="3"/>
      <c r="R1356" s="3"/>
      <c r="S1356" s="6"/>
      <c r="T1356" s="3"/>
      <c r="U1356" s="3"/>
      <c r="V1356" s="3"/>
      <c r="W1356" s="3"/>
      <c r="X1356" s="3"/>
      <c r="Y1356" s="3"/>
      <c r="Z1356" s="3"/>
      <c r="AA1356" s="7" t="s">
        <v>1577</v>
      </c>
      <c r="AB1356" s="8">
        <v>0</v>
      </c>
      <c r="AC1356" s="127" t="str">
        <f t="shared" si="85"/>
        <v>БПН</v>
      </c>
    </row>
    <row r="1357" spans="1:29" s="112" customFormat="1" ht="15.6" x14ac:dyDescent="0.3">
      <c r="A1357" s="29">
        <v>1354</v>
      </c>
      <c r="B1357" s="2" t="s">
        <v>27</v>
      </c>
      <c r="C1357" s="52" t="s">
        <v>28</v>
      </c>
      <c r="D1357" s="2"/>
      <c r="E1357" s="2"/>
      <c r="F1357" s="3" t="s">
        <v>9544</v>
      </c>
      <c r="G1357" s="3">
        <v>5000034177</v>
      </c>
      <c r="H1357" s="3" t="s">
        <v>1373</v>
      </c>
      <c r="I1357" s="4" t="s">
        <v>9546</v>
      </c>
      <c r="J1357" s="3" t="s">
        <v>185</v>
      </c>
      <c r="K1357" s="5">
        <v>6</v>
      </c>
      <c r="L1357" s="5">
        <v>35029</v>
      </c>
      <c r="M1357" s="21">
        <f t="shared" si="84"/>
        <v>210174</v>
      </c>
      <c r="N1357" s="21">
        <f t="shared" si="83"/>
        <v>235394.88000000003</v>
      </c>
      <c r="O1357" s="3"/>
      <c r="P1357" s="3"/>
      <c r="Q1357" s="3"/>
      <c r="R1357" s="3"/>
      <c r="S1357" s="6"/>
      <c r="T1357" s="3"/>
      <c r="U1357" s="3"/>
      <c r="V1357" s="3"/>
      <c r="W1357" s="3"/>
      <c r="X1357" s="3"/>
      <c r="Y1357" s="3"/>
      <c r="Z1357" s="3"/>
      <c r="AA1357" s="7" t="s">
        <v>1577</v>
      </c>
      <c r="AB1357" s="8">
        <v>0</v>
      </c>
      <c r="AC1357" s="127" t="str">
        <f t="shared" si="85"/>
        <v>БПН</v>
      </c>
    </row>
    <row r="1358" spans="1:29" s="112" customFormat="1" ht="31.2" x14ac:dyDescent="0.3">
      <c r="A1358" s="29">
        <v>1355</v>
      </c>
      <c r="B1358" s="2" t="s">
        <v>27</v>
      </c>
      <c r="C1358" s="52" t="s">
        <v>28</v>
      </c>
      <c r="D1358" s="2"/>
      <c r="E1358" s="2"/>
      <c r="F1358" s="3" t="s">
        <v>9547</v>
      </c>
      <c r="G1358" s="3">
        <v>4000006231</v>
      </c>
      <c r="H1358" s="3" t="s">
        <v>1373</v>
      </c>
      <c r="I1358" s="4" t="s">
        <v>9548</v>
      </c>
      <c r="J1358" s="3" t="s">
        <v>9549</v>
      </c>
      <c r="K1358" s="5">
        <v>100</v>
      </c>
      <c r="L1358" s="5">
        <v>324</v>
      </c>
      <c r="M1358" s="21">
        <f t="shared" si="84"/>
        <v>32400</v>
      </c>
      <c r="N1358" s="21">
        <f t="shared" si="83"/>
        <v>36288</v>
      </c>
      <c r="O1358" s="3"/>
      <c r="P1358" s="3"/>
      <c r="Q1358" s="3"/>
      <c r="R1358" s="3"/>
      <c r="S1358" s="6"/>
      <c r="T1358" s="3"/>
      <c r="U1358" s="3"/>
      <c r="V1358" s="3"/>
      <c r="W1358" s="3"/>
      <c r="X1358" s="3"/>
      <c r="Y1358" s="3"/>
      <c r="Z1358" s="3"/>
      <c r="AA1358" s="7" t="s">
        <v>1577</v>
      </c>
      <c r="AB1358" s="8">
        <v>0</v>
      </c>
      <c r="AC1358" s="127" t="str">
        <f t="shared" si="85"/>
        <v>БПН</v>
      </c>
    </row>
    <row r="1359" spans="1:29" s="112" customFormat="1" ht="15.6" x14ac:dyDescent="0.3">
      <c r="A1359" s="29">
        <v>1356</v>
      </c>
      <c r="B1359" s="2" t="s">
        <v>27</v>
      </c>
      <c r="C1359" s="52" t="s">
        <v>28</v>
      </c>
      <c r="D1359" s="2"/>
      <c r="E1359" s="2"/>
      <c r="F1359" s="3" t="s">
        <v>9550</v>
      </c>
      <c r="G1359" s="3">
        <v>5000009395</v>
      </c>
      <c r="H1359" s="3" t="s">
        <v>1373</v>
      </c>
      <c r="I1359" s="4" t="s">
        <v>9551</v>
      </c>
      <c r="J1359" s="3" t="s">
        <v>185</v>
      </c>
      <c r="K1359" s="5">
        <v>1</v>
      </c>
      <c r="L1359" s="5">
        <v>345600</v>
      </c>
      <c r="M1359" s="21">
        <f t="shared" si="84"/>
        <v>345600</v>
      </c>
      <c r="N1359" s="21">
        <f t="shared" si="83"/>
        <v>387072.00000000006</v>
      </c>
      <c r="O1359" s="3"/>
      <c r="P1359" s="3"/>
      <c r="Q1359" s="3"/>
      <c r="R1359" s="3"/>
      <c r="S1359" s="6"/>
      <c r="T1359" s="3"/>
      <c r="U1359" s="3"/>
      <c r="V1359" s="3"/>
      <c r="W1359" s="3"/>
      <c r="X1359" s="3"/>
      <c r="Y1359" s="3"/>
      <c r="Z1359" s="3"/>
      <c r="AA1359" s="7" t="s">
        <v>1577</v>
      </c>
      <c r="AB1359" s="8">
        <v>0</v>
      </c>
      <c r="AC1359" s="127" t="str">
        <f t="shared" si="85"/>
        <v>БПН</v>
      </c>
    </row>
    <row r="1360" spans="1:29" s="112" customFormat="1" ht="46.8" x14ac:dyDescent="0.3">
      <c r="A1360" s="29">
        <v>1357</v>
      </c>
      <c r="B1360" s="2" t="s">
        <v>27</v>
      </c>
      <c r="C1360" s="52" t="s">
        <v>28</v>
      </c>
      <c r="D1360" s="2" t="s">
        <v>9725</v>
      </c>
      <c r="E1360" s="2"/>
      <c r="F1360" s="3" t="s">
        <v>263</v>
      </c>
      <c r="G1360" s="3">
        <v>5000000064</v>
      </c>
      <c r="H1360" s="3" t="s">
        <v>38</v>
      </c>
      <c r="I1360" s="4" t="s">
        <v>9724</v>
      </c>
      <c r="J1360" s="3" t="s">
        <v>185</v>
      </c>
      <c r="K1360" s="5">
        <v>8</v>
      </c>
      <c r="L1360" s="5">
        <v>90625</v>
      </c>
      <c r="M1360" s="21">
        <f t="shared" si="84"/>
        <v>725000</v>
      </c>
      <c r="N1360" s="21">
        <f t="shared" si="83"/>
        <v>812000.00000000012</v>
      </c>
      <c r="O1360" s="3"/>
      <c r="P1360" s="3"/>
      <c r="Q1360" s="3"/>
      <c r="R1360" s="3"/>
      <c r="S1360" s="6"/>
      <c r="T1360" s="3"/>
      <c r="U1360" s="3"/>
      <c r="V1360" s="3"/>
      <c r="W1360" s="3"/>
      <c r="X1360" s="3"/>
      <c r="Y1360" s="3"/>
      <c r="Z1360" s="3"/>
      <c r="AA1360" s="7" t="s">
        <v>58</v>
      </c>
      <c r="AB1360" s="8"/>
      <c r="AC1360" s="127" t="str">
        <f t="shared" si="85"/>
        <v>БПН</v>
      </c>
    </row>
    <row r="1361" spans="1:29" s="112" customFormat="1" ht="15.6" x14ac:dyDescent="0.3">
      <c r="A1361" s="29"/>
      <c r="B1361" s="53" t="s">
        <v>27</v>
      </c>
      <c r="C1361" s="54"/>
      <c r="D1361" s="53"/>
      <c r="E1361" s="53"/>
      <c r="F1361" s="53"/>
      <c r="G1361" s="55"/>
      <c r="H1361" s="55"/>
      <c r="I1361" s="56"/>
      <c r="J1361" s="53"/>
      <c r="K1361" s="57"/>
      <c r="L1361" s="58"/>
      <c r="M1361" s="59">
        <f ca="1">SUM(M4:M1442)</f>
        <v>8144257107.4098101</v>
      </c>
      <c r="N1361" s="59">
        <f ca="1">M1361*1.12</f>
        <v>9121567960.2989883</v>
      </c>
      <c r="O1361" s="59"/>
      <c r="P1361" s="59"/>
      <c r="Q1361" s="59"/>
      <c r="R1361" s="59"/>
      <c r="S1361" s="60"/>
      <c r="T1361" s="59"/>
      <c r="U1361" s="58"/>
      <c r="V1361" s="58"/>
      <c r="W1361" s="58"/>
      <c r="X1361" s="58"/>
      <c r="Y1361" s="58"/>
      <c r="Z1361" s="58"/>
      <c r="AA1361" s="91"/>
      <c r="AB1361" s="61"/>
      <c r="AC1361" s="95"/>
    </row>
    <row r="1362" spans="1:29" ht="31.2" x14ac:dyDescent="0.3">
      <c r="A1362" s="29">
        <v>1</v>
      </c>
      <c r="B1362" s="2" t="s">
        <v>9580</v>
      </c>
      <c r="C1362" s="122" t="s">
        <v>9581</v>
      </c>
      <c r="D1362" s="2"/>
      <c r="E1362" s="2"/>
      <c r="F1362" s="3" t="s">
        <v>479</v>
      </c>
      <c r="G1362" s="3">
        <v>5000032066</v>
      </c>
      <c r="H1362" s="3" t="s">
        <v>44</v>
      </c>
      <c r="I1362" s="4" t="s">
        <v>9582</v>
      </c>
      <c r="J1362" s="3" t="s">
        <v>185</v>
      </c>
      <c r="K1362" s="5">
        <v>2</v>
      </c>
      <c r="L1362" s="5">
        <v>7500000</v>
      </c>
      <c r="M1362" s="36">
        <f>K1362*L1362</f>
        <v>15000000</v>
      </c>
      <c r="N1362" s="36">
        <f t="shared" ref="N1362:N1422" si="86">M1362*1.12</f>
        <v>16800000</v>
      </c>
      <c r="O1362" s="118"/>
      <c r="P1362" s="118"/>
      <c r="Q1362" s="118"/>
      <c r="R1362" s="118"/>
      <c r="S1362" s="119"/>
      <c r="T1362" s="118"/>
      <c r="U1362" s="117"/>
      <c r="V1362" s="117"/>
      <c r="W1362" s="117"/>
      <c r="X1362" s="117"/>
      <c r="Y1362" s="117"/>
      <c r="Z1362" s="117"/>
      <c r="AA1362" s="7" t="s">
        <v>1577</v>
      </c>
      <c r="AB1362" s="8">
        <v>0</v>
      </c>
      <c r="AC1362" s="127" t="str">
        <f t="shared" si="85"/>
        <v>ОК</v>
      </c>
    </row>
    <row r="1363" spans="1:29" s="112" customFormat="1" ht="31.2" x14ac:dyDescent="0.3">
      <c r="A1363" s="29">
        <v>2</v>
      </c>
      <c r="B1363" s="2" t="s">
        <v>9580</v>
      </c>
      <c r="C1363" s="122" t="s">
        <v>9581</v>
      </c>
      <c r="D1363" s="2"/>
      <c r="E1363" s="2"/>
      <c r="F1363" s="3" t="s">
        <v>479</v>
      </c>
      <c r="G1363" s="3">
        <v>5000065000</v>
      </c>
      <c r="H1363" s="3" t="s">
        <v>44</v>
      </c>
      <c r="I1363" s="4" t="s">
        <v>9583</v>
      </c>
      <c r="J1363" s="3" t="s">
        <v>185</v>
      </c>
      <c r="K1363" s="5">
        <v>2</v>
      </c>
      <c r="L1363" s="5">
        <v>12500000</v>
      </c>
      <c r="M1363" s="36">
        <f t="shared" ref="M1363:M1424" si="87">K1363*L1363</f>
        <v>25000000</v>
      </c>
      <c r="N1363" s="36">
        <f t="shared" si="86"/>
        <v>28000000.000000004</v>
      </c>
      <c r="O1363" s="118"/>
      <c r="P1363" s="118"/>
      <c r="Q1363" s="118"/>
      <c r="R1363" s="118"/>
      <c r="S1363" s="119"/>
      <c r="T1363" s="118"/>
      <c r="U1363" s="117"/>
      <c r="V1363" s="117"/>
      <c r="W1363" s="117"/>
      <c r="X1363" s="117"/>
      <c r="Y1363" s="117"/>
      <c r="Z1363" s="117"/>
      <c r="AA1363" s="7" t="s">
        <v>1577</v>
      </c>
      <c r="AB1363" s="8">
        <v>0</v>
      </c>
      <c r="AC1363" s="127" t="str">
        <f t="shared" si="85"/>
        <v>ОК</v>
      </c>
    </row>
    <row r="1364" spans="1:29" s="112" customFormat="1" ht="27.6" x14ac:dyDescent="0.3">
      <c r="A1364" s="29">
        <v>3</v>
      </c>
      <c r="B1364" s="2" t="s">
        <v>9580</v>
      </c>
      <c r="C1364" s="122" t="s">
        <v>9581</v>
      </c>
      <c r="D1364" s="2"/>
      <c r="E1364" s="2"/>
      <c r="F1364" s="3" t="s">
        <v>479</v>
      </c>
      <c r="G1364" s="3">
        <v>5000033375</v>
      </c>
      <c r="H1364" s="3" t="s">
        <v>44</v>
      </c>
      <c r="I1364" s="4" t="s">
        <v>9584</v>
      </c>
      <c r="J1364" s="3" t="s">
        <v>185</v>
      </c>
      <c r="K1364" s="5">
        <v>3</v>
      </c>
      <c r="L1364" s="5">
        <v>4000000</v>
      </c>
      <c r="M1364" s="36">
        <f t="shared" si="87"/>
        <v>12000000</v>
      </c>
      <c r="N1364" s="36">
        <f t="shared" si="86"/>
        <v>13440000.000000002</v>
      </c>
      <c r="O1364" s="118"/>
      <c r="P1364" s="118"/>
      <c r="Q1364" s="118"/>
      <c r="R1364" s="118"/>
      <c r="S1364" s="119"/>
      <c r="T1364" s="118"/>
      <c r="U1364" s="117"/>
      <c r="V1364" s="117"/>
      <c r="W1364" s="117"/>
      <c r="X1364" s="117"/>
      <c r="Y1364" s="117"/>
      <c r="Z1364" s="117"/>
      <c r="AA1364" s="7" t="s">
        <v>1577</v>
      </c>
      <c r="AB1364" s="8">
        <v>0</v>
      </c>
      <c r="AC1364" s="127" t="str">
        <f t="shared" si="85"/>
        <v>ОК</v>
      </c>
    </row>
    <row r="1365" spans="1:29" s="112" customFormat="1" ht="27.6" x14ac:dyDescent="0.3">
      <c r="A1365" s="29">
        <v>4</v>
      </c>
      <c r="B1365" s="2" t="s">
        <v>9580</v>
      </c>
      <c r="C1365" s="122" t="s">
        <v>9581</v>
      </c>
      <c r="D1365" s="2"/>
      <c r="E1365" s="2"/>
      <c r="F1365" s="3" t="s">
        <v>9585</v>
      </c>
      <c r="G1365" s="3">
        <v>5000001461</v>
      </c>
      <c r="H1365" s="3" t="s">
        <v>44</v>
      </c>
      <c r="I1365" s="4" t="s">
        <v>9586</v>
      </c>
      <c r="J1365" s="3" t="s">
        <v>185</v>
      </c>
      <c r="K1365" s="5">
        <v>8</v>
      </c>
      <c r="L1365" s="5">
        <v>800000</v>
      </c>
      <c r="M1365" s="36">
        <f t="shared" si="87"/>
        <v>6400000</v>
      </c>
      <c r="N1365" s="36">
        <f t="shared" si="86"/>
        <v>7168000.0000000009</v>
      </c>
      <c r="O1365" s="118"/>
      <c r="P1365" s="118"/>
      <c r="Q1365" s="118"/>
      <c r="R1365" s="118"/>
      <c r="S1365" s="119"/>
      <c r="T1365" s="118"/>
      <c r="U1365" s="117"/>
      <c r="V1365" s="117"/>
      <c r="W1365" s="117"/>
      <c r="X1365" s="117"/>
      <c r="Y1365" s="117"/>
      <c r="Z1365" s="117"/>
      <c r="AA1365" s="7" t="s">
        <v>1577</v>
      </c>
      <c r="AB1365" s="8">
        <v>0</v>
      </c>
      <c r="AC1365" s="127" t="str">
        <f t="shared" si="85"/>
        <v>ОК</v>
      </c>
    </row>
    <row r="1366" spans="1:29" s="112" customFormat="1" ht="31.2" x14ac:dyDescent="0.3">
      <c r="A1366" s="29">
        <v>5</v>
      </c>
      <c r="B1366" s="2" t="s">
        <v>9580</v>
      </c>
      <c r="C1366" s="122" t="s">
        <v>9581</v>
      </c>
      <c r="D1366" s="2"/>
      <c r="E1366" s="2"/>
      <c r="F1366" s="3" t="s">
        <v>479</v>
      </c>
      <c r="G1366" s="3">
        <v>5000031836</v>
      </c>
      <c r="H1366" s="3" t="s">
        <v>44</v>
      </c>
      <c r="I1366" s="4" t="s">
        <v>9587</v>
      </c>
      <c r="J1366" s="3" t="s">
        <v>185</v>
      </c>
      <c r="K1366" s="5">
        <v>3</v>
      </c>
      <c r="L1366" s="5">
        <v>666666.66666666663</v>
      </c>
      <c r="M1366" s="36">
        <f t="shared" si="87"/>
        <v>2000000</v>
      </c>
      <c r="N1366" s="36">
        <f t="shared" si="86"/>
        <v>2240000</v>
      </c>
      <c r="O1366" s="118"/>
      <c r="P1366" s="118"/>
      <c r="Q1366" s="118"/>
      <c r="R1366" s="118"/>
      <c r="S1366" s="119"/>
      <c r="T1366" s="118"/>
      <c r="U1366" s="117"/>
      <c r="V1366" s="117"/>
      <c r="W1366" s="117"/>
      <c r="X1366" s="117"/>
      <c r="Y1366" s="117"/>
      <c r="Z1366" s="117"/>
      <c r="AA1366" s="7" t="s">
        <v>1577</v>
      </c>
      <c r="AB1366" s="8">
        <v>0</v>
      </c>
      <c r="AC1366" s="127" t="str">
        <f t="shared" si="85"/>
        <v>ОК</v>
      </c>
    </row>
    <row r="1367" spans="1:29" s="112" customFormat="1" ht="27.6" x14ac:dyDescent="0.3">
      <c r="A1367" s="29">
        <v>6</v>
      </c>
      <c r="B1367" s="2" t="s">
        <v>9580</v>
      </c>
      <c r="C1367" s="122" t="s">
        <v>9581</v>
      </c>
      <c r="D1367" s="2"/>
      <c r="E1367" s="2"/>
      <c r="F1367" s="3" t="s">
        <v>9588</v>
      </c>
      <c r="G1367" s="3">
        <v>5000001461</v>
      </c>
      <c r="H1367" s="3" t="s">
        <v>44</v>
      </c>
      <c r="I1367" s="4" t="s">
        <v>9589</v>
      </c>
      <c r="J1367" s="3" t="s">
        <v>185</v>
      </c>
      <c r="K1367" s="5">
        <v>18</v>
      </c>
      <c r="L1367" s="5">
        <v>1300000</v>
      </c>
      <c r="M1367" s="36">
        <f t="shared" si="87"/>
        <v>23400000</v>
      </c>
      <c r="N1367" s="36">
        <f t="shared" si="86"/>
        <v>26208000.000000004</v>
      </c>
      <c r="O1367" s="118"/>
      <c r="P1367" s="118"/>
      <c r="Q1367" s="118"/>
      <c r="R1367" s="118"/>
      <c r="S1367" s="119"/>
      <c r="T1367" s="118"/>
      <c r="U1367" s="117"/>
      <c r="V1367" s="117"/>
      <c r="W1367" s="117"/>
      <c r="X1367" s="117"/>
      <c r="Y1367" s="117"/>
      <c r="Z1367" s="117"/>
      <c r="AA1367" s="7" t="s">
        <v>1577</v>
      </c>
      <c r="AB1367" s="8">
        <v>0</v>
      </c>
      <c r="AC1367" s="127" t="str">
        <f t="shared" si="85"/>
        <v>ОК</v>
      </c>
    </row>
    <row r="1368" spans="1:29" s="112" customFormat="1" ht="46.8" x14ac:dyDescent="0.3">
      <c r="A1368" s="29">
        <v>7</v>
      </c>
      <c r="B1368" s="2" t="s">
        <v>9580</v>
      </c>
      <c r="C1368" s="122" t="s">
        <v>9581</v>
      </c>
      <c r="D1368" s="2"/>
      <c r="E1368" s="2"/>
      <c r="F1368" s="3" t="s">
        <v>479</v>
      </c>
      <c r="G1368" s="3">
        <v>5000036110</v>
      </c>
      <c r="H1368" s="3" t="s">
        <v>44</v>
      </c>
      <c r="I1368" s="4" t="s">
        <v>9590</v>
      </c>
      <c r="J1368" s="3" t="s">
        <v>185</v>
      </c>
      <c r="K1368" s="5">
        <v>2</v>
      </c>
      <c r="L1368" s="5">
        <v>3200000</v>
      </c>
      <c r="M1368" s="36">
        <f t="shared" si="87"/>
        <v>6400000</v>
      </c>
      <c r="N1368" s="36">
        <f t="shared" si="86"/>
        <v>7168000.0000000009</v>
      </c>
      <c r="O1368" s="118"/>
      <c r="P1368" s="118"/>
      <c r="Q1368" s="118"/>
      <c r="R1368" s="118"/>
      <c r="S1368" s="119"/>
      <c r="T1368" s="118"/>
      <c r="U1368" s="117"/>
      <c r="V1368" s="117"/>
      <c r="W1368" s="117"/>
      <c r="X1368" s="117"/>
      <c r="Y1368" s="117"/>
      <c r="Z1368" s="117"/>
      <c r="AA1368" s="7" t="s">
        <v>1577</v>
      </c>
      <c r="AB1368" s="8">
        <v>0</v>
      </c>
      <c r="AC1368" s="127" t="str">
        <f t="shared" si="85"/>
        <v>ОК</v>
      </c>
    </row>
    <row r="1369" spans="1:29" s="112" customFormat="1" ht="27.6" x14ac:dyDescent="0.3">
      <c r="A1369" s="29">
        <v>8</v>
      </c>
      <c r="B1369" s="2" t="s">
        <v>9580</v>
      </c>
      <c r="C1369" s="122" t="s">
        <v>9581</v>
      </c>
      <c r="D1369" s="2"/>
      <c r="E1369" s="2"/>
      <c r="F1369" s="3" t="s">
        <v>9591</v>
      </c>
      <c r="G1369" s="3">
        <v>5000034445</v>
      </c>
      <c r="H1369" s="3" t="s">
        <v>44</v>
      </c>
      <c r="I1369" s="4" t="s">
        <v>9592</v>
      </c>
      <c r="J1369" s="3" t="s">
        <v>185</v>
      </c>
      <c r="K1369" s="5">
        <v>3</v>
      </c>
      <c r="L1369" s="5">
        <v>4000000</v>
      </c>
      <c r="M1369" s="36">
        <f t="shared" si="87"/>
        <v>12000000</v>
      </c>
      <c r="N1369" s="36">
        <f t="shared" si="86"/>
        <v>13440000.000000002</v>
      </c>
      <c r="O1369" s="118"/>
      <c r="P1369" s="118"/>
      <c r="Q1369" s="118"/>
      <c r="R1369" s="118"/>
      <c r="S1369" s="119"/>
      <c r="T1369" s="118"/>
      <c r="U1369" s="117"/>
      <c r="V1369" s="117"/>
      <c r="W1369" s="117"/>
      <c r="X1369" s="117"/>
      <c r="Y1369" s="117"/>
      <c r="Z1369" s="117"/>
      <c r="AA1369" s="7" t="s">
        <v>1577</v>
      </c>
      <c r="AB1369" s="8">
        <v>0</v>
      </c>
      <c r="AC1369" s="127" t="str">
        <f t="shared" si="85"/>
        <v>ОК</v>
      </c>
    </row>
    <row r="1370" spans="1:29" s="112" customFormat="1" ht="27.6" x14ac:dyDescent="0.3">
      <c r="A1370" s="29">
        <v>9</v>
      </c>
      <c r="B1370" s="2" t="s">
        <v>9580</v>
      </c>
      <c r="C1370" s="122" t="s">
        <v>9581</v>
      </c>
      <c r="D1370" s="2"/>
      <c r="E1370" s="2"/>
      <c r="F1370" s="3" t="s">
        <v>9593</v>
      </c>
      <c r="G1370" s="3">
        <v>5000003356</v>
      </c>
      <c r="H1370" s="3" t="s">
        <v>9594</v>
      </c>
      <c r="I1370" s="4" t="s">
        <v>9595</v>
      </c>
      <c r="J1370" s="3" t="s">
        <v>185</v>
      </c>
      <c r="K1370" s="5">
        <v>1</v>
      </c>
      <c r="L1370" s="5">
        <v>460000</v>
      </c>
      <c r="M1370" s="36">
        <f t="shared" si="87"/>
        <v>460000</v>
      </c>
      <c r="N1370" s="36">
        <f t="shared" si="86"/>
        <v>515200.00000000006</v>
      </c>
      <c r="O1370" s="118"/>
      <c r="P1370" s="118"/>
      <c r="Q1370" s="118"/>
      <c r="R1370" s="118"/>
      <c r="S1370" s="119"/>
      <c r="T1370" s="118"/>
      <c r="U1370" s="117"/>
      <c r="V1370" s="117"/>
      <c r="W1370" s="117"/>
      <c r="X1370" s="117"/>
      <c r="Y1370" s="117"/>
      <c r="Z1370" s="117"/>
      <c r="AA1370" s="7" t="s">
        <v>1577</v>
      </c>
      <c r="AB1370" s="8">
        <v>0</v>
      </c>
      <c r="AC1370" s="127" t="str">
        <f t="shared" si="85"/>
        <v>БПН</v>
      </c>
    </row>
    <row r="1371" spans="1:29" s="112" customFormat="1" ht="31.2" x14ac:dyDescent="0.3">
      <c r="A1371" s="29">
        <v>10</v>
      </c>
      <c r="B1371" s="2" t="s">
        <v>9580</v>
      </c>
      <c r="C1371" s="122" t="s">
        <v>9581</v>
      </c>
      <c r="D1371" s="2"/>
      <c r="E1371" s="2"/>
      <c r="F1371" s="3" t="s">
        <v>9596</v>
      </c>
      <c r="G1371" s="3">
        <v>5000036695</v>
      </c>
      <c r="H1371" s="3" t="s">
        <v>9594</v>
      </c>
      <c r="I1371" s="4" t="s">
        <v>9597</v>
      </c>
      <c r="J1371" s="3" t="s">
        <v>185</v>
      </c>
      <c r="K1371" s="5">
        <v>4</v>
      </c>
      <c r="L1371" s="5">
        <v>250000</v>
      </c>
      <c r="M1371" s="36">
        <f t="shared" si="87"/>
        <v>1000000</v>
      </c>
      <c r="N1371" s="36">
        <f t="shared" si="86"/>
        <v>1120000</v>
      </c>
      <c r="O1371" s="118"/>
      <c r="P1371" s="118"/>
      <c r="Q1371" s="118"/>
      <c r="R1371" s="118"/>
      <c r="S1371" s="119"/>
      <c r="T1371" s="118"/>
      <c r="U1371" s="117"/>
      <c r="V1371" s="117"/>
      <c r="W1371" s="117"/>
      <c r="X1371" s="117"/>
      <c r="Y1371" s="117"/>
      <c r="Z1371" s="117"/>
      <c r="AA1371" s="7" t="s">
        <v>1577</v>
      </c>
      <c r="AB1371" s="8">
        <v>0</v>
      </c>
      <c r="AC1371" s="127" t="str">
        <f t="shared" si="85"/>
        <v>БПН</v>
      </c>
    </row>
    <row r="1372" spans="1:29" s="112" customFormat="1" ht="27.6" x14ac:dyDescent="0.3">
      <c r="A1372" s="29">
        <v>11</v>
      </c>
      <c r="B1372" s="2" t="s">
        <v>9580</v>
      </c>
      <c r="C1372" s="122" t="s">
        <v>9581</v>
      </c>
      <c r="D1372" s="2"/>
      <c r="E1372" s="2"/>
      <c r="F1372" s="3" t="s">
        <v>9596</v>
      </c>
      <c r="G1372" s="3">
        <v>4000000503</v>
      </c>
      <c r="H1372" s="3" t="s">
        <v>9594</v>
      </c>
      <c r="I1372" s="4" t="s">
        <v>9598</v>
      </c>
      <c r="J1372" s="3" t="s">
        <v>185</v>
      </c>
      <c r="K1372" s="5">
        <v>2</v>
      </c>
      <c r="L1372" s="5">
        <v>800000</v>
      </c>
      <c r="M1372" s="36">
        <f t="shared" si="87"/>
        <v>1600000</v>
      </c>
      <c r="N1372" s="36">
        <f t="shared" si="86"/>
        <v>1792000.0000000002</v>
      </c>
      <c r="O1372" s="118"/>
      <c r="P1372" s="118"/>
      <c r="Q1372" s="118"/>
      <c r="R1372" s="118"/>
      <c r="S1372" s="119"/>
      <c r="T1372" s="118"/>
      <c r="U1372" s="117"/>
      <c r="V1372" s="117"/>
      <c r="W1372" s="117"/>
      <c r="X1372" s="117"/>
      <c r="Y1372" s="117"/>
      <c r="Z1372" s="117"/>
      <c r="AA1372" s="7" t="s">
        <v>1577</v>
      </c>
      <c r="AB1372" s="8">
        <v>0</v>
      </c>
      <c r="AC1372" s="127" t="str">
        <f t="shared" si="85"/>
        <v>БПН</v>
      </c>
    </row>
    <row r="1373" spans="1:29" s="112" customFormat="1" ht="27.6" x14ac:dyDescent="0.3">
      <c r="A1373" s="29">
        <v>12</v>
      </c>
      <c r="B1373" s="2" t="s">
        <v>9580</v>
      </c>
      <c r="C1373" s="122" t="s">
        <v>9581</v>
      </c>
      <c r="D1373" s="2"/>
      <c r="E1373" s="2"/>
      <c r="F1373" s="3" t="s">
        <v>9596</v>
      </c>
      <c r="G1373" s="3">
        <v>5000003600</v>
      </c>
      <c r="H1373" s="3" t="s">
        <v>9594</v>
      </c>
      <c r="I1373" s="4" t="s">
        <v>9599</v>
      </c>
      <c r="J1373" s="3" t="s">
        <v>185</v>
      </c>
      <c r="K1373" s="5">
        <v>4</v>
      </c>
      <c r="L1373" s="5">
        <v>450000</v>
      </c>
      <c r="M1373" s="36">
        <f t="shared" si="87"/>
        <v>1800000</v>
      </c>
      <c r="N1373" s="36">
        <f t="shared" si="86"/>
        <v>2016000.0000000002</v>
      </c>
      <c r="O1373" s="118"/>
      <c r="P1373" s="118"/>
      <c r="Q1373" s="118"/>
      <c r="R1373" s="118"/>
      <c r="S1373" s="119"/>
      <c r="T1373" s="118"/>
      <c r="U1373" s="117"/>
      <c r="V1373" s="117"/>
      <c r="W1373" s="117"/>
      <c r="X1373" s="117"/>
      <c r="Y1373" s="117"/>
      <c r="Z1373" s="117"/>
      <c r="AA1373" s="7" t="s">
        <v>1577</v>
      </c>
      <c r="AB1373" s="8">
        <v>0</v>
      </c>
      <c r="AC1373" s="127" t="str">
        <f t="shared" si="85"/>
        <v>БПН</v>
      </c>
    </row>
    <row r="1374" spans="1:29" s="112" customFormat="1" ht="27.6" x14ac:dyDescent="0.3">
      <c r="A1374" s="29">
        <v>13</v>
      </c>
      <c r="B1374" s="2" t="s">
        <v>9580</v>
      </c>
      <c r="C1374" s="122" t="s">
        <v>9581</v>
      </c>
      <c r="D1374" s="2"/>
      <c r="E1374" s="2"/>
      <c r="F1374" s="3" t="s">
        <v>9596</v>
      </c>
      <c r="G1374" s="3">
        <v>5000003600</v>
      </c>
      <c r="H1374" s="3" t="s">
        <v>9594</v>
      </c>
      <c r="I1374" s="4" t="s">
        <v>9600</v>
      </c>
      <c r="J1374" s="3" t="s">
        <v>185</v>
      </c>
      <c r="K1374" s="5">
        <v>3</v>
      </c>
      <c r="L1374" s="5">
        <v>333333.33333333331</v>
      </c>
      <c r="M1374" s="36">
        <f t="shared" si="87"/>
        <v>1000000</v>
      </c>
      <c r="N1374" s="36">
        <f t="shared" si="86"/>
        <v>1120000</v>
      </c>
      <c r="O1374" s="118"/>
      <c r="P1374" s="118"/>
      <c r="Q1374" s="118"/>
      <c r="R1374" s="118"/>
      <c r="S1374" s="119"/>
      <c r="T1374" s="118"/>
      <c r="U1374" s="117"/>
      <c r="V1374" s="117"/>
      <c r="W1374" s="117"/>
      <c r="X1374" s="117"/>
      <c r="Y1374" s="117"/>
      <c r="Z1374" s="117"/>
      <c r="AA1374" s="7" t="s">
        <v>1577</v>
      </c>
      <c r="AB1374" s="8">
        <v>0</v>
      </c>
      <c r="AC1374" s="127" t="str">
        <f t="shared" si="85"/>
        <v>БПН</v>
      </c>
    </row>
    <row r="1375" spans="1:29" s="112" customFormat="1" ht="27.6" x14ac:dyDescent="0.3">
      <c r="A1375" s="29">
        <v>14</v>
      </c>
      <c r="B1375" s="2" t="s">
        <v>9580</v>
      </c>
      <c r="C1375" s="122" t="s">
        <v>9581</v>
      </c>
      <c r="D1375" s="2"/>
      <c r="E1375" s="2"/>
      <c r="F1375" s="3" t="s">
        <v>9596</v>
      </c>
      <c r="G1375" s="3">
        <v>5000003600</v>
      </c>
      <c r="H1375" s="3" t="s">
        <v>9594</v>
      </c>
      <c r="I1375" s="4" t="s">
        <v>9601</v>
      </c>
      <c r="J1375" s="3" t="s">
        <v>185</v>
      </c>
      <c r="K1375" s="5">
        <v>3</v>
      </c>
      <c r="L1375" s="5">
        <v>400000</v>
      </c>
      <c r="M1375" s="36">
        <f t="shared" si="87"/>
        <v>1200000</v>
      </c>
      <c r="N1375" s="36">
        <f t="shared" si="86"/>
        <v>1344000.0000000002</v>
      </c>
      <c r="O1375" s="118"/>
      <c r="P1375" s="118"/>
      <c r="Q1375" s="118"/>
      <c r="R1375" s="118"/>
      <c r="S1375" s="119"/>
      <c r="T1375" s="118"/>
      <c r="U1375" s="117"/>
      <c r="V1375" s="117"/>
      <c r="W1375" s="117"/>
      <c r="X1375" s="117"/>
      <c r="Y1375" s="117"/>
      <c r="Z1375" s="117"/>
      <c r="AA1375" s="7" t="s">
        <v>1577</v>
      </c>
      <c r="AB1375" s="8">
        <v>0</v>
      </c>
      <c r="AC1375" s="127" t="str">
        <f t="shared" si="85"/>
        <v>БПН</v>
      </c>
    </row>
    <row r="1376" spans="1:29" s="112" customFormat="1" ht="27.6" x14ac:dyDescent="0.3">
      <c r="A1376" s="29">
        <v>15</v>
      </c>
      <c r="B1376" s="2" t="s">
        <v>9580</v>
      </c>
      <c r="C1376" s="122" t="s">
        <v>9581</v>
      </c>
      <c r="D1376" s="2"/>
      <c r="E1376" s="2"/>
      <c r="F1376" s="3" t="s">
        <v>9596</v>
      </c>
      <c r="G1376" s="3">
        <v>5000003600</v>
      </c>
      <c r="H1376" s="3" t="s">
        <v>9594</v>
      </c>
      <c r="I1376" s="4" t="s">
        <v>9602</v>
      </c>
      <c r="J1376" s="3" t="s">
        <v>185</v>
      </c>
      <c r="K1376" s="5">
        <v>4</v>
      </c>
      <c r="L1376" s="5">
        <v>300000</v>
      </c>
      <c r="M1376" s="36">
        <f t="shared" si="87"/>
        <v>1200000</v>
      </c>
      <c r="N1376" s="36">
        <f t="shared" si="86"/>
        <v>1344000.0000000002</v>
      </c>
      <c r="O1376" s="118"/>
      <c r="P1376" s="118"/>
      <c r="Q1376" s="118"/>
      <c r="R1376" s="118"/>
      <c r="S1376" s="119"/>
      <c r="T1376" s="118"/>
      <c r="U1376" s="117"/>
      <c r="V1376" s="117"/>
      <c r="W1376" s="117"/>
      <c r="X1376" s="117"/>
      <c r="Y1376" s="117"/>
      <c r="Z1376" s="117"/>
      <c r="AA1376" s="7" t="s">
        <v>1577</v>
      </c>
      <c r="AB1376" s="8">
        <v>0</v>
      </c>
      <c r="AC1376" s="127" t="str">
        <f t="shared" si="85"/>
        <v>БПН</v>
      </c>
    </row>
    <row r="1377" spans="1:29" s="112" customFormat="1" ht="31.2" x14ac:dyDescent="0.3">
      <c r="A1377" s="29">
        <v>16</v>
      </c>
      <c r="B1377" s="2" t="s">
        <v>9580</v>
      </c>
      <c r="C1377" s="122" t="s">
        <v>9581</v>
      </c>
      <c r="D1377" s="2"/>
      <c r="E1377" s="2"/>
      <c r="F1377" s="3" t="s">
        <v>9603</v>
      </c>
      <c r="G1377" s="3">
        <v>5000009420</v>
      </c>
      <c r="H1377" s="3" t="s">
        <v>9594</v>
      </c>
      <c r="I1377" s="4" t="s">
        <v>9604</v>
      </c>
      <c r="J1377" s="3" t="s">
        <v>185</v>
      </c>
      <c r="K1377" s="5">
        <v>2</v>
      </c>
      <c r="L1377" s="5">
        <v>450000</v>
      </c>
      <c r="M1377" s="36">
        <f t="shared" si="87"/>
        <v>900000</v>
      </c>
      <c r="N1377" s="36">
        <f t="shared" si="86"/>
        <v>1008000.0000000001</v>
      </c>
      <c r="O1377" s="118"/>
      <c r="P1377" s="118"/>
      <c r="Q1377" s="118"/>
      <c r="R1377" s="118"/>
      <c r="S1377" s="119"/>
      <c r="T1377" s="118"/>
      <c r="U1377" s="117"/>
      <c r="V1377" s="117"/>
      <c r="W1377" s="117"/>
      <c r="X1377" s="117"/>
      <c r="Y1377" s="117"/>
      <c r="Z1377" s="117"/>
      <c r="AA1377" s="7" t="s">
        <v>1577</v>
      </c>
      <c r="AB1377" s="8">
        <v>0</v>
      </c>
      <c r="AC1377" s="127" t="str">
        <f t="shared" si="85"/>
        <v>БПН</v>
      </c>
    </row>
    <row r="1378" spans="1:29" s="112" customFormat="1" ht="31.2" x14ac:dyDescent="0.3">
      <c r="A1378" s="29">
        <v>17</v>
      </c>
      <c r="B1378" s="2" t="s">
        <v>9580</v>
      </c>
      <c r="C1378" s="122" t="s">
        <v>9581</v>
      </c>
      <c r="D1378" s="2"/>
      <c r="E1378" s="2"/>
      <c r="F1378" s="3" t="s">
        <v>9596</v>
      </c>
      <c r="G1378" s="3">
        <v>5000009420</v>
      </c>
      <c r="H1378" s="3" t="s">
        <v>9594</v>
      </c>
      <c r="I1378" s="4" t="s">
        <v>9605</v>
      </c>
      <c r="J1378" s="3" t="s">
        <v>185</v>
      </c>
      <c r="K1378" s="5">
        <v>2</v>
      </c>
      <c r="L1378" s="5">
        <v>300000</v>
      </c>
      <c r="M1378" s="36">
        <f t="shared" si="87"/>
        <v>600000</v>
      </c>
      <c r="N1378" s="36">
        <f t="shared" si="86"/>
        <v>672000.00000000012</v>
      </c>
      <c r="O1378" s="118"/>
      <c r="P1378" s="118"/>
      <c r="Q1378" s="118"/>
      <c r="R1378" s="118"/>
      <c r="S1378" s="119"/>
      <c r="T1378" s="118"/>
      <c r="U1378" s="117"/>
      <c r="V1378" s="117"/>
      <c r="W1378" s="117"/>
      <c r="X1378" s="117"/>
      <c r="Y1378" s="117"/>
      <c r="Z1378" s="117"/>
      <c r="AA1378" s="7" t="s">
        <v>1577</v>
      </c>
      <c r="AB1378" s="8">
        <v>0</v>
      </c>
      <c r="AC1378" s="127" t="str">
        <f t="shared" si="85"/>
        <v>БПН</v>
      </c>
    </row>
    <row r="1379" spans="1:29" s="112" customFormat="1" ht="27.6" x14ac:dyDescent="0.3">
      <c r="A1379" s="29">
        <v>18</v>
      </c>
      <c r="B1379" s="2" t="s">
        <v>9580</v>
      </c>
      <c r="C1379" s="122" t="s">
        <v>9581</v>
      </c>
      <c r="D1379" s="2"/>
      <c r="E1379" s="2"/>
      <c r="F1379" s="3" t="s">
        <v>9606</v>
      </c>
      <c r="G1379" s="3">
        <v>5000034466</v>
      </c>
      <c r="H1379" s="3" t="s">
        <v>9594</v>
      </c>
      <c r="I1379" s="4" t="s">
        <v>9607</v>
      </c>
      <c r="J1379" s="3" t="s">
        <v>185</v>
      </c>
      <c r="K1379" s="5">
        <v>2</v>
      </c>
      <c r="L1379" s="5">
        <v>500000</v>
      </c>
      <c r="M1379" s="36">
        <f t="shared" si="87"/>
        <v>1000000</v>
      </c>
      <c r="N1379" s="36">
        <f t="shared" si="86"/>
        <v>1120000</v>
      </c>
      <c r="O1379" s="118"/>
      <c r="P1379" s="118"/>
      <c r="Q1379" s="118"/>
      <c r="R1379" s="118"/>
      <c r="S1379" s="119"/>
      <c r="T1379" s="118"/>
      <c r="U1379" s="117"/>
      <c r="V1379" s="117"/>
      <c r="W1379" s="117"/>
      <c r="X1379" s="117"/>
      <c r="Y1379" s="117"/>
      <c r="Z1379" s="117"/>
      <c r="AA1379" s="7" t="s">
        <v>1577</v>
      </c>
      <c r="AB1379" s="8">
        <v>0</v>
      </c>
      <c r="AC1379" s="127" t="str">
        <f t="shared" si="85"/>
        <v>БПН</v>
      </c>
    </row>
    <row r="1380" spans="1:29" s="112" customFormat="1" ht="27.6" x14ac:dyDescent="0.3">
      <c r="A1380" s="29">
        <v>19</v>
      </c>
      <c r="B1380" s="2" t="s">
        <v>9580</v>
      </c>
      <c r="C1380" s="122" t="s">
        <v>9581</v>
      </c>
      <c r="D1380" s="2"/>
      <c r="E1380" s="2"/>
      <c r="F1380" s="3" t="s">
        <v>9608</v>
      </c>
      <c r="G1380" s="3">
        <v>5000000282</v>
      </c>
      <c r="H1380" s="3" t="s">
        <v>9594</v>
      </c>
      <c r="I1380" s="4" t="s">
        <v>9609</v>
      </c>
      <c r="J1380" s="3" t="s">
        <v>185</v>
      </c>
      <c r="K1380" s="5">
        <v>2</v>
      </c>
      <c r="L1380" s="5">
        <v>1300000</v>
      </c>
      <c r="M1380" s="36">
        <f t="shared" si="87"/>
        <v>2600000</v>
      </c>
      <c r="N1380" s="36">
        <f t="shared" si="86"/>
        <v>2912000.0000000005</v>
      </c>
      <c r="O1380" s="118"/>
      <c r="P1380" s="118"/>
      <c r="Q1380" s="118"/>
      <c r="R1380" s="118"/>
      <c r="S1380" s="119"/>
      <c r="T1380" s="118"/>
      <c r="U1380" s="117"/>
      <c r="V1380" s="117"/>
      <c r="W1380" s="117"/>
      <c r="X1380" s="117"/>
      <c r="Y1380" s="117"/>
      <c r="Z1380" s="117"/>
      <c r="AA1380" s="7" t="s">
        <v>1577</v>
      </c>
      <c r="AB1380" s="8">
        <v>0</v>
      </c>
      <c r="AC1380" s="127" t="str">
        <f t="shared" si="85"/>
        <v>ОК</v>
      </c>
    </row>
    <row r="1381" spans="1:29" s="112" customFormat="1" ht="27.6" x14ac:dyDescent="0.3">
      <c r="A1381" s="29">
        <v>20</v>
      </c>
      <c r="B1381" s="2" t="s">
        <v>9580</v>
      </c>
      <c r="C1381" s="122" t="s">
        <v>9581</v>
      </c>
      <c r="D1381" s="2"/>
      <c r="E1381" s="2"/>
      <c r="F1381" s="3" t="s">
        <v>9610</v>
      </c>
      <c r="G1381" s="3">
        <v>5000064895</v>
      </c>
      <c r="H1381" s="3" t="s">
        <v>9594</v>
      </c>
      <c r="I1381" s="4" t="s">
        <v>9611</v>
      </c>
      <c r="J1381" s="3" t="s">
        <v>185</v>
      </c>
      <c r="K1381" s="5">
        <v>1</v>
      </c>
      <c r="L1381" s="5">
        <v>2700000</v>
      </c>
      <c r="M1381" s="36">
        <f t="shared" si="87"/>
        <v>2700000</v>
      </c>
      <c r="N1381" s="36">
        <f t="shared" si="86"/>
        <v>3024000.0000000005</v>
      </c>
      <c r="O1381" s="118"/>
      <c r="P1381" s="118"/>
      <c r="Q1381" s="118"/>
      <c r="R1381" s="118"/>
      <c r="S1381" s="119"/>
      <c r="T1381" s="118"/>
      <c r="U1381" s="117"/>
      <c r="V1381" s="117"/>
      <c r="W1381" s="117"/>
      <c r="X1381" s="117"/>
      <c r="Y1381" s="117"/>
      <c r="Z1381" s="117"/>
      <c r="AA1381" s="7" t="s">
        <v>1577</v>
      </c>
      <c r="AB1381" s="8">
        <v>0</v>
      </c>
      <c r="AC1381" s="127" t="str">
        <f t="shared" si="85"/>
        <v>ОК</v>
      </c>
    </row>
    <row r="1382" spans="1:29" s="112" customFormat="1" ht="27.6" x14ac:dyDescent="0.3">
      <c r="A1382" s="29">
        <v>21</v>
      </c>
      <c r="B1382" s="2" t="s">
        <v>9580</v>
      </c>
      <c r="C1382" s="122" t="s">
        <v>9581</v>
      </c>
      <c r="D1382" s="2"/>
      <c r="E1382" s="2"/>
      <c r="F1382" s="3" t="s">
        <v>9612</v>
      </c>
      <c r="G1382" s="3">
        <v>5000032567</v>
      </c>
      <c r="H1382" s="3" t="s">
        <v>1373</v>
      </c>
      <c r="I1382" s="4" t="s">
        <v>9613</v>
      </c>
      <c r="J1382" s="3" t="s">
        <v>185</v>
      </c>
      <c r="K1382" s="5">
        <v>1</v>
      </c>
      <c r="L1382" s="5">
        <v>600000</v>
      </c>
      <c r="M1382" s="36">
        <f t="shared" si="87"/>
        <v>600000</v>
      </c>
      <c r="N1382" s="36">
        <f t="shared" si="86"/>
        <v>672000.00000000012</v>
      </c>
      <c r="O1382" s="118"/>
      <c r="P1382" s="118"/>
      <c r="Q1382" s="118"/>
      <c r="R1382" s="118"/>
      <c r="S1382" s="119"/>
      <c r="T1382" s="118"/>
      <c r="U1382" s="117"/>
      <c r="V1382" s="117"/>
      <c r="W1382" s="117"/>
      <c r="X1382" s="117"/>
      <c r="Y1382" s="117"/>
      <c r="Z1382" s="117"/>
      <c r="AA1382" s="7" t="s">
        <v>1577</v>
      </c>
      <c r="AB1382" s="8">
        <v>0</v>
      </c>
      <c r="AC1382" s="127" t="str">
        <f t="shared" si="85"/>
        <v>БПН</v>
      </c>
    </row>
    <row r="1383" spans="1:29" s="112" customFormat="1" ht="27.6" x14ac:dyDescent="0.3">
      <c r="A1383" s="29">
        <v>22</v>
      </c>
      <c r="B1383" s="2" t="s">
        <v>9580</v>
      </c>
      <c r="C1383" s="122" t="s">
        <v>9581</v>
      </c>
      <c r="D1383" s="2"/>
      <c r="E1383" s="2"/>
      <c r="F1383" s="3" t="s">
        <v>9612</v>
      </c>
      <c r="G1383" s="3">
        <v>5000056366</v>
      </c>
      <c r="H1383" s="3" t="s">
        <v>1373</v>
      </c>
      <c r="I1383" s="4" t="s">
        <v>9614</v>
      </c>
      <c r="J1383" s="3" t="s">
        <v>185</v>
      </c>
      <c r="K1383" s="5">
        <v>1</v>
      </c>
      <c r="L1383" s="5">
        <v>600000</v>
      </c>
      <c r="M1383" s="36">
        <f t="shared" si="87"/>
        <v>600000</v>
      </c>
      <c r="N1383" s="36">
        <f t="shared" si="86"/>
        <v>672000.00000000012</v>
      </c>
      <c r="O1383" s="118"/>
      <c r="P1383" s="118"/>
      <c r="Q1383" s="118"/>
      <c r="R1383" s="118"/>
      <c r="S1383" s="119"/>
      <c r="T1383" s="118"/>
      <c r="U1383" s="117"/>
      <c r="V1383" s="117"/>
      <c r="W1383" s="117"/>
      <c r="X1383" s="117"/>
      <c r="Y1383" s="117"/>
      <c r="Z1383" s="117"/>
      <c r="AA1383" s="7" t="s">
        <v>1577</v>
      </c>
      <c r="AB1383" s="8">
        <v>0</v>
      </c>
      <c r="AC1383" s="127" t="str">
        <f t="shared" si="85"/>
        <v>БПН</v>
      </c>
    </row>
    <row r="1384" spans="1:29" s="112" customFormat="1" ht="31.2" x14ac:dyDescent="0.3">
      <c r="A1384" s="29">
        <v>23</v>
      </c>
      <c r="B1384" s="2" t="s">
        <v>9580</v>
      </c>
      <c r="C1384" s="122" t="s">
        <v>9581</v>
      </c>
      <c r="D1384" s="2"/>
      <c r="E1384" s="2"/>
      <c r="F1384" s="3" t="s">
        <v>9615</v>
      </c>
      <c r="G1384" s="3">
        <v>5000004436</v>
      </c>
      <c r="H1384" s="3" t="s">
        <v>1373</v>
      </c>
      <c r="I1384" s="4" t="s">
        <v>9616</v>
      </c>
      <c r="J1384" s="3" t="s">
        <v>185</v>
      </c>
      <c r="K1384" s="5">
        <v>1</v>
      </c>
      <c r="L1384" s="5">
        <v>6000000</v>
      </c>
      <c r="M1384" s="36">
        <f t="shared" si="87"/>
        <v>6000000</v>
      </c>
      <c r="N1384" s="36">
        <f t="shared" si="86"/>
        <v>6720000.0000000009</v>
      </c>
      <c r="O1384" s="118"/>
      <c r="P1384" s="118"/>
      <c r="Q1384" s="118"/>
      <c r="R1384" s="118"/>
      <c r="S1384" s="119"/>
      <c r="T1384" s="118"/>
      <c r="U1384" s="117"/>
      <c r="V1384" s="117"/>
      <c r="W1384" s="117"/>
      <c r="X1384" s="117"/>
      <c r="Y1384" s="117"/>
      <c r="Z1384" s="117"/>
      <c r="AA1384" s="7" t="s">
        <v>1577</v>
      </c>
      <c r="AB1384" s="8">
        <v>0</v>
      </c>
      <c r="AC1384" s="127" t="str">
        <f t="shared" si="85"/>
        <v>ОК</v>
      </c>
    </row>
    <row r="1385" spans="1:29" s="112" customFormat="1" ht="27.6" x14ac:dyDescent="0.3">
      <c r="A1385" s="29">
        <v>24</v>
      </c>
      <c r="B1385" s="2" t="s">
        <v>9580</v>
      </c>
      <c r="C1385" s="122" t="s">
        <v>9581</v>
      </c>
      <c r="D1385" s="2"/>
      <c r="E1385" s="2"/>
      <c r="F1385" s="3" t="s">
        <v>9617</v>
      </c>
      <c r="G1385" s="3">
        <v>4000001557</v>
      </c>
      <c r="H1385" s="3" t="s">
        <v>884</v>
      </c>
      <c r="I1385" s="4" t="s">
        <v>9618</v>
      </c>
      <c r="J1385" s="3" t="s">
        <v>185</v>
      </c>
      <c r="K1385" s="5">
        <v>1</v>
      </c>
      <c r="L1385" s="5">
        <v>4000000</v>
      </c>
      <c r="M1385" s="36">
        <f t="shared" si="87"/>
        <v>4000000</v>
      </c>
      <c r="N1385" s="36">
        <f t="shared" si="86"/>
        <v>4480000</v>
      </c>
      <c r="O1385" s="118"/>
      <c r="P1385" s="118"/>
      <c r="Q1385" s="118"/>
      <c r="R1385" s="118"/>
      <c r="S1385" s="119"/>
      <c r="T1385" s="118"/>
      <c r="U1385" s="117"/>
      <c r="V1385" s="117"/>
      <c r="W1385" s="117"/>
      <c r="X1385" s="117"/>
      <c r="Y1385" s="117"/>
      <c r="Z1385" s="117"/>
      <c r="AA1385" s="7" t="s">
        <v>1577</v>
      </c>
      <c r="AB1385" s="8">
        <v>0</v>
      </c>
      <c r="AC1385" s="127" t="str">
        <f t="shared" si="85"/>
        <v>ОК</v>
      </c>
    </row>
    <row r="1386" spans="1:29" s="112" customFormat="1" ht="27.6" x14ac:dyDescent="0.3">
      <c r="A1386" s="29">
        <v>25</v>
      </c>
      <c r="B1386" s="2" t="s">
        <v>9580</v>
      </c>
      <c r="C1386" s="122" t="s">
        <v>9581</v>
      </c>
      <c r="D1386" s="2"/>
      <c r="E1386" s="2"/>
      <c r="F1386" s="3" t="s">
        <v>9619</v>
      </c>
      <c r="G1386" s="3">
        <v>5000008307</v>
      </c>
      <c r="H1386" s="3" t="s">
        <v>884</v>
      </c>
      <c r="I1386" s="4" t="s">
        <v>9620</v>
      </c>
      <c r="J1386" s="3" t="s">
        <v>185</v>
      </c>
      <c r="K1386" s="5">
        <v>1</v>
      </c>
      <c r="L1386" s="5">
        <v>180000</v>
      </c>
      <c r="M1386" s="36">
        <f t="shared" si="87"/>
        <v>180000</v>
      </c>
      <c r="N1386" s="36">
        <f t="shared" si="86"/>
        <v>201600.00000000003</v>
      </c>
      <c r="O1386" s="118"/>
      <c r="P1386" s="118"/>
      <c r="Q1386" s="118"/>
      <c r="R1386" s="118"/>
      <c r="S1386" s="119"/>
      <c r="T1386" s="118"/>
      <c r="U1386" s="117"/>
      <c r="V1386" s="117"/>
      <c r="W1386" s="117"/>
      <c r="X1386" s="117"/>
      <c r="Y1386" s="117"/>
      <c r="Z1386" s="117"/>
      <c r="AA1386" s="7" t="s">
        <v>1577</v>
      </c>
      <c r="AB1386" s="8">
        <v>0</v>
      </c>
      <c r="AC1386" s="127" t="str">
        <f t="shared" si="85"/>
        <v>БПН</v>
      </c>
    </row>
    <row r="1387" spans="1:29" s="112" customFormat="1" ht="31.2" x14ac:dyDescent="0.3">
      <c r="A1387" s="29">
        <v>26</v>
      </c>
      <c r="B1387" s="2" t="s">
        <v>9580</v>
      </c>
      <c r="C1387" s="122" t="s">
        <v>9581</v>
      </c>
      <c r="D1387" s="2"/>
      <c r="E1387" s="2"/>
      <c r="F1387" s="3" t="s">
        <v>9621</v>
      </c>
      <c r="G1387" s="3">
        <v>4000001174</v>
      </c>
      <c r="H1387" s="3" t="s">
        <v>884</v>
      </c>
      <c r="I1387" s="4" t="s">
        <v>9622</v>
      </c>
      <c r="J1387" s="3" t="s">
        <v>185</v>
      </c>
      <c r="K1387" s="5">
        <v>1</v>
      </c>
      <c r="L1387" s="5">
        <v>2712000</v>
      </c>
      <c r="M1387" s="36">
        <f t="shared" si="87"/>
        <v>2712000</v>
      </c>
      <c r="N1387" s="36">
        <f t="shared" si="86"/>
        <v>3037440.0000000005</v>
      </c>
      <c r="O1387" s="118"/>
      <c r="P1387" s="118"/>
      <c r="Q1387" s="118"/>
      <c r="R1387" s="118"/>
      <c r="S1387" s="119"/>
      <c r="T1387" s="118"/>
      <c r="U1387" s="117"/>
      <c r="V1387" s="117"/>
      <c r="W1387" s="117"/>
      <c r="X1387" s="117"/>
      <c r="Y1387" s="117"/>
      <c r="Z1387" s="117"/>
      <c r="AA1387" s="7" t="s">
        <v>1577</v>
      </c>
      <c r="AB1387" s="8">
        <v>0</v>
      </c>
      <c r="AC1387" s="127" t="str">
        <f t="shared" si="85"/>
        <v>ОК</v>
      </c>
    </row>
    <row r="1388" spans="1:29" s="112" customFormat="1" ht="27.6" x14ac:dyDescent="0.3">
      <c r="A1388" s="29">
        <v>27</v>
      </c>
      <c r="B1388" s="2" t="s">
        <v>9580</v>
      </c>
      <c r="C1388" s="122" t="s">
        <v>9581</v>
      </c>
      <c r="D1388" s="2"/>
      <c r="E1388" s="2"/>
      <c r="F1388" s="3" t="s">
        <v>9623</v>
      </c>
      <c r="G1388" s="3">
        <v>5000054328</v>
      </c>
      <c r="H1388" s="3" t="s">
        <v>9624</v>
      </c>
      <c r="I1388" s="4" t="s">
        <v>9625</v>
      </c>
      <c r="J1388" s="3" t="s">
        <v>185</v>
      </c>
      <c r="K1388" s="5">
        <v>2</v>
      </c>
      <c r="L1388" s="5">
        <v>800000</v>
      </c>
      <c r="M1388" s="36">
        <f t="shared" si="87"/>
        <v>1600000</v>
      </c>
      <c r="N1388" s="36">
        <f t="shared" si="86"/>
        <v>1792000.0000000002</v>
      </c>
      <c r="O1388" s="118"/>
      <c r="P1388" s="118"/>
      <c r="Q1388" s="118"/>
      <c r="R1388" s="118"/>
      <c r="S1388" s="119"/>
      <c r="T1388" s="118"/>
      <c r="U1388" s="117"/>
      <c r="V1388" s="117"/>
      <c r="W1388" s="117"/>
      <c r="X1388" s="117"/>
      <c r="Y1388" s="117"/>
      <c r="Z1388" s="117"/>
      <c r="AA1388" s="7" t="s">
        <v>1577</v>
      </c>
      <c r="AB1388" s="8">
        <v>0</v>
      </c>
      <c r="AC1388" s="127" t="str">
        <f t="shared" si="85"/>
        <v>БПН</v>
      </c>
    </row>
    <row r="1389" spans="1:29" s="112" customFormat="1" ht="27.6" x14ac:dyDescent="0.3">
      <c r="A1389" s="29">
        <v>28</v>
      </c>
      <c r="B1389" s="2" t="s">
        <v>9580</v>
      </c>
      <c r="C1389" s="122" t="s">
        <v>9581</v>
      </c>
      <c r="D1389" s="2"/>
      <c r="E1389" s="2"/>
      <c r="F1389" s="3" t="s">
        <v>9626</v>
      </c>
      <c r="G1389" s="3">
        <v>5000003387</v>
      </c>
      <c r="H1389" s="3" t="s">
        <v>9624</v>
      </c>
      <c r="I1389" s="4" t="s">
        <v>9627</v>
      </c>
      <c r="J1389" s="3" t="s">
        <v>185</v>
      </c>
      <c r="K1389" s="5">
        <v>1</v>
      </c>
      <c r="L1389" s="5">
        <v>500000</v>
      </c>
      <c r="M1389" s="36">
        <f t="shared" si="87"/>
        <v>500000</v>
      </c>
      <c r="N1389" s="36">
        <f t="shared" si="86"/>
        <v>560000</v>
      </c>
      <c r="O1389" s="118"/>
      <c r="P1389" s="118"/>
      <c r="Q1389" s="118"/>
      <c r="R1389" s="118"/>
      <c r="S1389" s="119"/>
      <c r="T1389" s="118"/>
      <c r="U1389" s="117"/>
      <c r="V1389" s="117"/>
      <c r="W1389" s="117"/>
      <c r="X1389" s="117"/>
      <c r="Y1389" s="117"/>
      <c r="Z1389" s="117"/>
      <c r="AA1389" s="7" t="s">
        <v>1577</v>
      </c>
      <c r="AB1389" s="8">
        <v>0</v>
      </c>
      <c r="AC1389" s="127" t="str">
        <f t="shared" si="85"/>
        <v>БПН</v>
      </c>
    </row>
    <row r="1390" spans="1:29" s="112" customFormat="1" ht="27.6" x14ac:dyDescent="0.3">
      <c r="A1390" s="29">
        <v>29</v>
      </c>
      <c r="B1390" s="2" t="s">
        <v>9580</v>
      </c>
      <c r="C1390" s="122" t="s">
        <v>9581</v>
      </c>
      <c r="D1390" s="2"/>
      <c r="E1390" s="2"/>
      <c r="F1390" s="3" t="s">
        <v>9628</v>
      </c>
      <c r="G1390" s="3">
        <v>5000003387</v>
      </c>
      <c r="H1390" s="3" t="s">
        <v>9624</v>
      </c>
      <c r="I1390" s="4" t="s">
        <v>9629</v>
      </c>
      <c r="J1390" s="3" t="s">
        <v>185</v>
      </c>
      <c r="K1390" s="5">
        <v>2</v>
      </c>
      <c r="L1390" s="5">
        <v>250000</v>
      </c>
      <c r="M1390" s="36">
        <f t="shared" si="87"/>
        <v>500000</v>
      </c>
      <c r="N1390" s="36">
        <f t="shared" si="86"/>
        <v>560000</v>
      </c>
      <c r="O1390" s="118"/>
      <c r="P1390" s="118"/>
      <c r="Q1390" s="118"/>
      <c r="R1390" s="118"/>
      <c r="S1390" s="119"/>
      <c r="T1390" s="118"/>
      <c r="U1390" s="117"/>
      <c r="V1390" s="117"/>
      <c r="W1390" s="117"/>
      <c r="X1390" s="117"/>
      <c r="Y1390" s="117"/>
      <c r="Z1390" s="117"/>
      <c r="AA1390" s="7" t="s">
        <v>1577</v>
      </c>
      <c r="AB1390" s="8">
        <v>0</v>
      </c>
      <c r="AC1390" s="127" t="str">
        <f t="shared" si="85"/>
        <v>БПН</v>
      </c>
    </row>
    <row r="1391" spans="1:29" s="112" customFormat="1" ht="31.2" x14ac:dyDescent="0.3">
      <c r="A1391" s="29">
        <v>30</v>
      </c>
      <c r="B1391" s="2" t="s">
        <v>9580</v>
      </c>
      <c r="C1391" s="122" t="s">
        <v>9581</v>
      </c>
      <c r="D1391" s="2"/>
      <c r="E1391" s="2"/>
      <c r="F1391" s="3" t="s">
        <v>9623</v>
      </c>
      <c r="G1391" s="3">
        <v>5000016030</v>
      </c>
      <c r="H1391" s="3" t="s">
        <v>30</v>
      </c>
      <c r="I1391" s="4" t="s">
        <v>9630</v>
      </c>
      <c r="J1391" s="3" t="s">
        <v>185</v>
      </c>
      <c r="K1391" s="5">
        <v>8</v>
      </c>
      <c r="L1391" s="5">
        <v>600000</v>
      </c>
      <c r="M1391" s="36">
        <f t="shared" si="87"/>
        <v>4800000</v>
      </c>
      <c r="N1391" s="36">
        <f t="shared" si="86"/>
        <v>5376000.0000000009</v>
      </c>
      <c r="O1391" s="118"/>
      <c r="P1391" s="118"/>
      <c r="Q1391" s="118"/>
      <c r="R1391" s="118"/>
      <c r="S1391" s="119"/>
      <c r="T1391" s="118"/>
      <c r="U1391" s="117"/>
      <c r="V1391" s="117"/>
      <c r="W1391" s="117"/>
      <c r="X1391" s="117"/>
      <c r="Y1391" s="117"/>
      <c r="Z1391" s="117"/>
      <c r="AA1391" s="7" t="s">
        <v>1577</v>
      </c>
      <c r="AB1391" s="8">
        <v>0</v>
      </c>
      <c r="AC1391" s="127" t="str">
        <f t="shared" si="85"/>
        <v>ОК</v>
      </c>
    </row>
    <row r="1392" spans="1:29" s="112" customFormat="1" ht="27.6" x14ac:dyDescent="0.3">
      <c r="A1392" s="29">
        <v>31</v>
      </c>
      <c r="B1392" s="2" t="s">
        <v>9580</v>
      </c>
      <c r="C1392" s="122" t="s">
        <v>9581</v>
      </c>
      <c r="D1392" s="2"/>
      <c r="E1392" s="2"/>
      <c r="F1392" s="3" t="s">
        <v>9631</v>
      </c>
      <c r="G1392" s="3">
        <v>5000015100</v>
      </c>
      <c r="H1392" s="3" t="s">
        <v>30</v>
      </c>
      <c r="I1392" s="4" t="s">
        <v>9632</v>
      </c>
      <c r="J1392" s="3" t="s">
        <v>185</v>
      </c>
      <c r="K1392" s="5">
        <v>8</v>
      </c>
      <c r="L1392" s="5">
        <v>425000</v>
      </c>
      <c r="M1392" s="36">
        <f t="shared" si="87"/>
        <v>3400000</v>
      </c>
      <c r="N1392" s="36">
        <f t="shared" si="86"/>
        <v>3808000.0000000005</v>
      </c>
      <c r="O1392" s="118"/>
      <c r="P1392" s="118"/>
      <c r="Q1392" s="118"/>
      <c r="R1392" s="118"/>
      <c r="S1392" s="119"/>
      <c r="T1392" s="118"/>
      <c r="U1392" s="117"/>
      <c r="V1392" s="117"/>
      <c r="W1392" s="117"/>
      <c r="X1392" s="117"/>
      <c r="Y1392" s="117"/>
      <c r="Z1392" s="117"/>
      <c r="AA1392" s="7" t="s">
        <v>1577</v>
      </c>
      <c r="AB1392" s="8">
        <v>0</v>
      </c>
      <c r="AC1392" s="127" t="str">
        <f t="shared" si="85"/>
        <v>ОК</v>
      </c>
    </row>
    <row r="1393" spans="1:29" s="112" customFormat="1" ht="31.2" x14ac:dyDescent="0.3">
      <c r="A1393" s="29">
        <v>32</v>
      </c>
      <c r="B1393" s="2" t="s">
        <v>9580</v>
      </c>
      <c r="C1393" s="122" t="s">
        <v>9581</v>
      </c>
      <c r="D1393" s="2"/>
      <c r="E1393" s="2"/>
      <c r="F1393" s="3" t="s">
        <v>9633</v>
      </c>
      <c r="G1393" s="3">
        <v>5000016062</v>
      </c>
      <c r="H1393" s="3" t="s">
        <v>30</v>
      </c>
      <c r="I1393" s="4" t="s">
        <v>9634</v>
      </c>
      <c r="J1393" s="3" t="s">
        <v>185</v>
      </c>
      <c r="K1393" s="5">
        <v>2</v>
      </c>
      <c r="L1393" s="5">
        <v>500000</v>
      </c>
      <c r="M1393" s="36">
        <f t="shared" si="87"/>
        <v>1000000</v>
      </c>
      <c r="N1393" s="36">
        <f t="shared" si="86"/>
        <v>1120000</v>
      </c>
      <c r="O1393" s="118"/>
      <c r="P1393" s="118"/>
      <c r="Q1393" s="118"/>
      <c r="R1393" s="118"/>
      <c r="S1393" s="119"/>
      <c r="T1393" s="118"/>
      <c r="U1393" s="117"/>
      <c r="V1393" s="117"/>
      <c r="W1393" s="117"/>
      <c r="X1393" s="117"/>
      <c r="Y1393" s="117"/>
      <c r="Z1393" s="117"/>
      <c r="AA1393" s="7" t="s">
        <v>1577</v>
      </c>
      <c r="AB1393" s="8">
        <v>0</v>
      </c>
      <c r="AC1393" s="127" t="str">
        <f t="shared" si="85"/>
        <v>БПН</v>
      </c>
    </row>
    <row r="1394" spans="1:29" s="112" customFormat="1" ht="27.6" x14ac:dyDescent="0.3">
      <c r="A1394" s="29">
        <v>33</v>
      </c>
      <c r="B1394" s="2" t="s">
        <v>9580</v>
      </c>
      <c r="C1394" s="122" t="s">
        <v>9581</v>
      </c>
      <c r="D1394" s="2"/>
      <c r="E1394" s="2"/>
      <c r="F1394" s="3" t="s">
        <v>9635</v>
      </c>
      <c r="G1394" s="3">
        <v>5000015559</v>
      </c>
      <c r="H1394" s="3" t="s">
        <v>30</v>
      </c>
      <c r="I1394" s="4" t="s">
        <v>9636</v>
      </c>
      <c r="J1394" s="3" t="s">
        <v>185</v>
      </c>
      <c r="K1394" s="5">
        <v>3</v>
      </c>
      <c r="L1394" s="5">
        <v>460000</v>
      </c>
      <c r="M1394" s="36">
        <f t="shared" si="87"/>
        <v>1380000</v>
      </c>
      <c r="N1394" s="36">
        <f t="shared" si="86"/>
        <v>1545600.0000000002</v>
      </c>
      <c r="O1394" s="118"/>
      <c r="P1394" s="118"/>
      <c r="Q1394" s="118"/>
      <c r="R1394" s="118"/>
      <c r="S1394" s="119"/>
      <c r="T1394" s="118"/>
      <c r="U1394" s="117"/>
      <c r="V1394" s="117"/>
      <c r="W1394" s="117"/>
      <c r="X1394" s="117"/>
      <c r="Y1394" s="117"/>
      <c r="Z1394" s="117"/>
      <c r="AA1394" s="7" t="s">
        <v>1577</v>
      </c>
      <c r="AB1394" s="8">
        <v>0</v>
      </c>
      <c r="AC1394" s="127" t="str">
        <f t="shared" si="85"/>
        <v>БПН</v>
      </c>
    </row>
    <row r="1395" spans="1:29" s="112" customFormat="1" ht="27.6" x14ac:dyDescent="0.3">
      <c r="A1395" s="29">
        <v>34</v>
      </c>
      <c r="B1395" s="2" t="s">
        <v>9580</v>
      </c>
      <c r="C1395" s="122" t="s">
        <v>9581</v>
      </c>
      <c r="D1395" s="2"/>
      <c r="E1395" s="2"/>
      <c r="F1395" s="3" t="s">
        <v>9635</v>
      </c>
      <c r="G1395" s="3">
        <v>5000015559</v>
      </c>
      <c r="H1395" s="3" t="s">
        <v>30</v>
      </c>
      <c r="I1395" s="4" t="s">
        <v>9637</v>
      </c>
      <c r="J1395" s="3" t="s">
        <v>185</v>
      </c>
      <c r="K1395" s="5">
        <v>1</v>
      </c>
      <c r="L1395" s="5">
        <v>460000</v>
      </c>
      <c r="M1395" s="36">
        <f t="shared" si="87"/>
        <v>460000</v>
      </c>
      <c r="N1395" s="36">
        <f t="shared" si="86"/>
        <v>515200.00000000006</v>
      </c>
      <c r="O1395" s="118"/>
      <c r="P1395" s="118"/>
      <c r="Q1395" s="118"/>
      <c r="R1395" s="118"/>
      <c r="S1395" s="119"/>
      <c r="T1395" s="118"/>
      <c r="U1395" s="117"/>
      <c r="V1395" s="117"/>
      <c r="W1395" s="117"/>
      <c r="X1395" s="117"/>
      <c r="Y1395" s="117"/>
      <c r="Z1395" s="117"/>
      <c r="AA1395" s="7" t="s">
        <v>1577</v>
      </c>
      <c r="AB1395" s="8">
        <v>0</v>
      </c>
      <c r="AC1395" s="127" t="str">
        <f t="shared" si="85"/>
        <v>БПН</v>
      </c>
    </row>
    <row r="1396" spans="1:29" s="112" customFormat="1" ht="27.6" x14ac:dyDescent="0.3">
      <c r="A1396" s="29">
        <v>35</v>
      </c>
      <c r="B1396" s="2" t="s">
        <v>9580</v>
      </c>
      <c r="C1396" s="122" t="s">
        <v>9581</v>
      </c>
      <c r="D1396" s="2"/>
      <c r="E1396" s="2"/>
      <c r="F1396" s="3" t="s">
        <v>9623</v>
      </c>
      <c r="G1396" s="3">
        <v>5000065531</v>
      </c>
      <c r="H1396" s="3" t="s">
        <v>55</v>
      </c>
      <c r="I1396" s="4" t="s">
        <v>9638</v>
      </c>
      <c r="J1396" s="3" t="s">
        <v>185</v>
      </c>
      <c r="K1396" s="5">
        <v>2</v>
      </c>
      <c r="L1396" s="5">
        <v>600000</v>
      </c>
      <c r="M1396" s="36">
        <f t="shared" si="87"/>
        <v>1200000</v>
      </c>
      <c r="N1396" s="36">
        <f t="shared" si="86"/>
        <v>1344000.0000000002</v>
      </c>
      <c r="O1396" s="118"/>
      <c r="P1396" s="118"/>
      <c r="Q1396" s="118"/>
      <c r="R1396" s="118"/>
      <c r="S1396" s="119"/>
      <c r="T1396" s="118"/>
      <c r="U1396" s="117"/>
      <c r="V1396" s="117"/>
      <c r="W1396" s="117"/>
      <c r="X1396" s="117"/>
      <c r="Y1396" s="117"/>
      <c r="Z1396" s="117"/>
      <c r="AA1396" s="7" t="s">
        <v>1577</v>
      </c>
      <c r="AB1396" s="8">
        <v>0</v>
      </c>
      <c r="AC1396" s="127" t="str">
        <f t="shared" si="85"/>
        <v>БПН</v>
      </c>
    </row>
    <row r="1397" spans="1:29" s="112" customFormat="1" ht="27.6" x14ac:dyDescent="0.3">
      <c r="A1397" s="29">
        <v>36</v>
      </c>
      <c r="B1397" s="2" t="s">
        <v>9580</v>
      </c>
      <c r="C1397" s="122" t="s">
        <v>9581</v>
      </c>
      <c r="D1397" s="2"/>
      <c r="E1397" s="2"/>
      <c r="F1397" s="3" t="s">
        <v>9639</v>
      </c>
      <c r="G1397" s="3">
        <v>5000021059</v>
      </c>
      <c r="H1397" s="3" t="s">
        <v>55</v>
      </c>
      <c r="I1397" s="4" t="s">
        <v>9640</v>
      </c>
      <c r="J1397" s="3" t="s">
        <v>185</v>
      </c>
      <c r="K1397" s="5">
        <v>2</v>
      </c>
      <c r="L1397" s="5">
        <v>125000</v>
      </c>
      <c r="M1397" s="36">
        <f t="shared" si="87"/>
        <v>250000</v>
      </c>
      <c r="N1397" s="36">
        <f t="shared" si="86"/>
        <v>280000</v>
      </c>
      <c r="O1397" s="118"/>
      <c r="P1397" s="118"/>
      <c r="Q1397" s="118"/>
      <c r="R1397" s="118"/>
      <c r="S1397" s="119"/>
      <c r="T1397" s="118"/>
      <c r="U1397" s="117"/>
      <c r="V1397" s="117"/>
      <c r="W1397" s="117"/>
      <c r="X1397" s="117"/>
      <c r="Y1397" s="117"/>
      <c r="Z1397" s="117"/>
      <c r="AA1397" s="7" t="s">
        <v>1577</v>
      </c>
      <c r="AB1397" s="8">
        <v>0</v>
      </c>
      <c r="AC1397" s="127" t="str">
        <f t="shared" si="85"/>
        <v>БПН</v>
      </c>
    </row>
    <row r="1398" spans="1:29" s="112" customFormat="1" ht="31.2" x14ac:dyDescent="0.3">
      <c r="A1398" s="29">
        <v>37</v>
      </c>
      <c r="B1398" s="2" t="s">
        <v>9580</v>
      </c>
      <c r="C1398" s="122" t="s">
        <v>9581</v>
      </c>
      <c r="D1398" s="2"/>
      <c r="E1398" s="2"/>
      <c r="F1398" s="3" t="s">
        <v>9623</v>
      </c>
      <c r="G1398" s="3">
        <v>5000016030</v>
      </c>
      <c r="H1398" s="3" t="s">
        <v>30</v>
      </c>
      <c r="I1398" s="4" t="s">
        <v>9641</v>
      </c>
      <c r="J1398" s="3" t="s">
        <v>185</v>
      </c>
      <c r="K1398" s="5">
        <v>10</v>
      </c>
      <c r="L1398" s="5">
        <v>700000</v>
      </c>
      <c r="M1398" s="36">
        <f t="shared" si="87"/>
        <v>7000000</v>
      </c>
      <c r="N1398" s="36">
        <f t="shared" si="86"/>
        <v>7840000.0000000009</v>
      </c>
      <c r="O1398" s="118"/>
      <c r="P1398" s="118"/>
      <c r="Q1398" s="118"/>
      <c r="R1398" s="118"/>
      <c r="S1398" s="119"/>
      <c r="T1398" s="118"/>
      <c r="U1398" s="117"/>
      <c r="V1398" s="117"/>
      <c r="W1398" s="117"/>
      <c r="X1398" s="117"/>
      <c r="Y1398" s="117"/>
      <c r="Z1398" s="117"/>
      <c r="AA1398" s="7" t="s">
        <v>1577</v>
      </c>
      <c r="AB1398" s="8">
        <v>0</v>
      </c>
      <c r="AC1398" s="127" t="str">
        <f t="shared" si="85"/>
        <v>ОК</v>
      </c>
    </row>
    <row r="1399" spans="1:29" s="112" customFormat="1" ht="27.6" x14ac:dyDescent="0.3">
      <c r="A1399" s="29">
        <v>38</v>
      </c>
      <c r="B1399" s="2" t="s">
        <v>9580</v>
      </c>
      <c r="C1399" s="122" t="s">
        <v>9581</v>
      </c>
      <c r="D1399" s="2"/>
      <c r="E1399" s="2"/>
      <c r="F1399" s="3" t="s">
        <v>1370</v>
      </c>
      <c r="G1399" s="3">
        <v>5000031379</v>
      </c>
      <c r="H1399" s="3" t="s">
        <v>9642</v>
      </c>
      <c r="I1399" s="4" t="s">
        <v>9643</v>
      </c>
      <c r="J1399" s="3" t="s">
        <v>185</v>
      </c>
      <c r="K1399" s="5">
        <v>2</v>
      </c>
      <c r="L1399" s="5">
        <v>150000</v>
      </c>
      <c r="M1399" s="36">
        <f t="shared" si="87"/>
        <v>300000</v>
      </c>
      <c r="N1399" s="36">
        <f t="shared" si="86"/>
        <v>336000.00000000006</v>
      </c>
      <c r="O1399" s="118"/>
      <c r="P1399" s="118"/>
      <c r="Q1399" s="118"/>
      <c r="R1399" s="118"/>
      <c r="S1399" s="119"/>
      <c r="T1399" s="118"/>
      <c r="U1399" s="117"/>
      <c r="V1399" s="117"/>
      <c r="W1399" s="117"/>
      <c r="X1399" s="117"/>
      <c r="Y1399" s="117"/>
      <c r="Z1399" s="117"/>
      <c r="AA1399" s="7" t="s">
        <v>1577</v>
      </c>
      <c r="AB1399" s="8">
        <v>0</v>
      </c>
      <c r="AC1399" s="127" t="str">
        <f t="shared" si="85"/>
        <v>БПН</v>
      </c>
    </row>
    <row r="1400" spans="1:29" s="112" customFormat="1" ht="27.6" x14ac:dyDescent="0.3">
      <c r="A1400" s="29">
        <v>39</v>
      </c>
      <c r="B1400" s="2" t="s">
        <v>9580</v>
      </c>
      <c r="C1400" s="122" t="s">
        <v>9581</v>
      </c>
      <c r="D1400" s="2"/>
      <c r="E1400" s="2"/>
      <c r="F1400" s="3" t="s">
        <v>9644</v>
      </c>
      <c r="G1400" s="3">
        <v>5000032016</v>
      </c>
      <c r="H1400" s="3" t="s">
        <v>55</v>
      </c>
      <c r="I1400" s="4" t="s">
        <v>9645</v>
      </c>
      <c r="J1400" s="3" t="s">
        <v>185</v>
      </c>
      <c r="K1400" s="5">
        <v>2</v>
      </c>
      <c r="L1400" s="5">
        <v>325000</v>
      </c>
      <c r="M1400" s="36">
        <f t="shared" si="87"/>
        <v>650000</v>
      </c>
      <c r="N1400" s="36">
        <f t="shared" si="86"/>
        <v>728000.00000000012</v>
      </c>
      <c r="O1400" s="118"/>
      <c r="P1400" s="118"/>
      <c r="Q1400" s="118"/>
      <c r="R1400" s="118"/>
      <c r="S1400" s="119"/>
      <c r="T1400" s="118"/>
      <c r="U1400" s="117"/>
      <c r="V1400" s="117"/>
      <c r="W1400" s="117"/>
      <c r="X1400" s="117"/>
      <c r="Y1400" s="117"/>
      <c r="Z1400" s="117"/>
      <c r="AA1400" s="7" t="s">
        <v>1577</v>
      </c>
      <c r="AB1400" s="8">
        <v>0</v>
      </c>
      <c r="AC1400" s="127" t="str">
        <f t="shared" si="85"/>
        <v>БПН</v>
      </c>
    </row>
    <row r="1401" spans="1:29" s="112" customFormat="1" ht="27.6" x14ac:dyDescent="0.3">
      <c r="A1401" s="29">
        <v>40</v>
      </c>
      <c r="B1401" s="2" t="s">
        <v>9580</v>
      </c>
      <c r="C1401" s="122" t="s">
        <v>9581</v>
      </c>
      <c r="D1401" s="2"/>
      <c r="E1401" s="2"/>
      <c r="F1401" s="3" t="s">
        <v>9646</v>
      </c>
      <c r="G1401" s="3">
        <v>5000029710</v>
      </c>
      <c r="H1401" s="3" t="s">
        <v>55</v>
      </c>
      <c r="I1401" s="4" t="s">
        <v>9647</v>
      </c>
      <c r="J1401" s="3" t="s">
        <v>185</v>
      </c>
      <c r="K1401" s="5">
        <v>3</v>
      </c>
      <c r="L1401" s="5">
        <v>500000</v>
      </c>
      <c r="M1401" s="36">
        <f t="shared" si="87"/>
        <v>1500000</v>
      </c>
      <c r="N1401" s="36">
        <f t="shared" si="86"/>
        <v>1680000.0000000002</v>
      </c>
      <c r="O1401" s="118"/>
      <c r="P1401" s="118"/>
      <c r="Q1401" s="118"/>
      <c r="R1401" s="118"/>
      <c r="S1401" s="119"/>
      <c r="T1401" s="118"/>
      <c r="U1401" s="117"/>
      <c r="V1401" s="117"/>
      <c r="W1401" s="117"/>
      <c r="X1401" s="117"/>
      <c r="Y1401" s="117"/>
      <c r="Z1401" s="117"/>
      <c r="AA1401" s="7" t="s">
        <v>1577</v>
      </c>
      <c r="AB1401" s="8">
        <v>0</v>
      </c>
      <c r="AC1401" s="127" t="str">
        <f t="shared" si="85"/>
        <v>БПН</v>
      </c>
    </row>
    <row r="1402" spans="1:29" s="112" customFormat="1" ht="27.6" x14ac:dyDescent="0.3">
      <c r="A1402" s="29">
        <v>41</v>
      </c>
      <c r="B1402" s="2" t="s">
        <v>9580</v>
      </c>
      <c r="C1402" s="122" t="s">
        <v>9581</v>
      </c>
      <c r="D1402" s="2"/>
      <c r="E1402" s="2"/>
      <c r="F1402" s="3" t="s">
        <v>9648</v>
      </c>
      <c r="G1402" s="3">
        <v>5000007816</v>
      </c>
      <c r="H1402" s="3" t="s">
        <v>55</v>
      </c>
      <c r="I1402" s="4" t="s">
        <v>9649</v>
      </c>
      <c r="J1402" s="3" t="s">
        <v>185</v>
      </c>
      <c r="K1402" s="5">
        <v>1</v>
      </c>
      <c r="L1402" s="5">
        <v>1200000</v>
      </c>
      <c r="M1402" s="36">
        <f t="shared" si="87"/>
        <v>1200000</v>
      </c>
      <c r="N1402" s="36">
        <f t="shared" si="86"/>
        <v>1344000.0000000002</v>
      </c>
      <c r="O1402" s="118"/>
      <c r="P1402" s="118"/>
      <c r="Q1402" s="118"/>
      <c r="R1402" s="118"/>
      <c r="S1402" s="119"/>
      <c r="T1402" s="118"/>
      <c r="U1402" s="117"/>
      <c r="V1402" s="117"/>
      <c r="W1402" s="117"/>
      <c r="X1402" s="117"/>
      <c r="Y1402" s="117"/>
      <c r="Z1402" s="117"/>
      <c r="AA1402" s="7" t="s">
        <v>1577</v>
      </c>
      <c r="AB1402" s="8">
        <v>0</v>
      </c>
      <c r="AC1402" s="127" t="str">
        <f t="shared" si="85"/>
        <v>БПН</v>
      </c>
    </row>
    <row r="1403" spans="1:29" s="112" customFormat="1" ht="27.6" x14ac:dyDescent="0.3">
      <c r="A1403" s="29">
        <v>42</v>
      </c>
      <c r="B1403" s="2" t="s">
        <v>9580</v>
      </c>
      <c r="C1403" s="122" t="s">
        <v>9581</v>
      </c>
      <c r="D1403" s="2"/>
      <c r="E1403" s="2"/>
      <c r="F1403" s="3" t="s">
        <v>9650</v>
      </c>
      <c r="G1403" s="3">
        <v>5000031108</v>
      </c>
      <c r="H1403" s="3" t="s">
        <v>55</v>
      </c>
      <c r="I1403" s="4" t="s">
        <v>9651</v>
      </c>
      <c r="J1403" s="3" t="s">
        <v>185</v>
      </c>
      <c r="K1403" s="5">
        <v>2</v>
      </c>
      <c r="L1403" s="5">
        <v>250000</v>
      </c>
      <c r="M1403" s="36">
        <f t="shared" si="87"/>
        <v>500000</v>
      </c>
      <c r="N1403" s="36">
        <f t="shared" si="86"/>
        <v>560000</v>
      </c>
      <c r="O1403" s="118"/>
      <c r="P1403" s="118"/>
      <c r="Q1403" s="118"/>
      <c r="R1403" s="118"/>
      <c r="S1403" s="119"/>
      <c r="T1403" s="118"/>
      <c r="U1403" s="117"/>
      <c r="V1403" s="117"/>
      <c r="W1403" s="117"/>
      <c r="X1403" s="117"/>
      <c r="Y1403" s="117"/>
      <c r="Z1403" s="117"/>
      <c r="AA1403" s="7" t="s">
        <v>1577</v>
      </c>
      <c r="AB1403" s="8">
        <v>0</v>
      </c>
      <c r="AC1403" s="127" t="str">
        <f t="shared" si="85"/>
        <v>БПН</v>
      </c>
    </row>
    <row r="1404" spans="1:29" s="112" customFormat="1" ht="27.6" x14ac:dyDescent="0.3">
      <c r="A1404" s="29">
        <v>43</v>
      </c>
      <c r="B1404" s="2" t="s">
        <v>9580</v>
      </c>
      <c r="C1404" s="122" t="s">
        <v>9581</v>
      </c>
      <c r="D1404" s="2"/>
      <c r="E1404" s="2"/>
      <c r="F1404" s="3" t="s">
        <v>9650</v>
      </c>
      <c r="G1404" s="3">
        <v>5000007818</v>
      </c>
      <c r="H1404" s="3" t="s">
        <v>55</v>
      </c>
      <c r="I1404" s="4" t="s">
        <v>9652</v>
      </c>
      <c r="J1404" s="3" t="s">
        <v>185</v>
      </c>
      <c r="K1404" s="5">
        <v>2</v>
      </c>
      <c r="L1404" s="5">
        <v>400000</v>
      </c>
      <c r="M1404" s="36">
        <f t="shared" si="87"/>
        <v>800000</v>
      </c>
      <c r="N1404" s="36">
        <f t="shared" si="86"/>
        <v>896000.00000000012</v>
      </c>
      <c r="O1404" s="118"/>
      <c r="P1404" s="118"/>
      <c r="Q1404" s="118"/>
      <c r="R1404" s="118"/>
      <c r="S1404" s="119"/>
      <c r="T1404" s="118"/>
      <c r="U1404" s="117"/>
      <c r="V1404" s="117"/>
      <c r="W1404" s="117"/>
      <c r="X1404" s="117"/>
      <c r="Y1404" s="117"/>
      <c r="Z1404" s="117"/>
      <c r="AA1404" s="7" t="s">
        <v>1577</v>
      </c>
      <c r="AB1404" s="8">
        <v>0</v>
      </c>
      <c r="AC1404" s="127" t="str">
        <f t="shared" si="85"/>
        <v>БПН</v>
      </c>
    </row>
    <row r="1405" spans="1:29" s="112" customFormat="1" ht="27.6" x14ac:dyDescent="0.3">
      <c r="A1405" s="29">
        <v>44</v>
      </c>
      <c r="B1405" s="2" t="s">
        <v>9580</v>
      </c>
      <c r="C1405" s="122" t="s">
        <v>9581</v>
      </c>
      <c r="D1405" s="2"/>
      <c r="E1405" s="2"/>
      <c r="F1405" s="3" t="s">
        <v>9653</v>
      </c>
      <c r="G1405" s="3">
        <v>5000034917</v>
      </c>
      <c r="H1405" s="3" t="s">
        <v>55</v>
      </c>
      <c r="I1405" s="4" t="s">
        <v>9654</v>
      </c>
      <c r="J1405" s="3" t="s">
        <v>185</v>
      </c>
      <c r="K1405" s="5">
        <v>10</v>
      </c>
      <c r="L1405" s="5">
        <v>140000</v>
      </c>
      <c r="M1405" s="36">
        <f t="shared" si="87"/>
        <v>1400000</v>
      </c>
      <c r="N1405" s="36">
        <f t="shared" si="86"/>
        <v>1568000.0000000002</v>
      </c>
      <c r="O1405" s="118"/>
      <c r="P1405" s="118"/>
      <c r="Q1405" s="118"/>
      <c r="R1405" s="118"/>
      <c r="S1405" s="119"/>
      <c r="T1405" s="118"/>
      <c r="U1405" s="117"/>
      <c r="V1405" s="117"/>
      <c r="W1405" s="117"/>
      <c r="X1405" s="117"/>
      <c r="Y1405" s="117"/>
      <c r="Z1405" s="117"/>
      <c r="AA1405" s="7" t="s">
        <v>1577</v>
      </c>
      <c r="AB1405" s="8">
        <v>0</v>
      </c>
      <c r="AC1405" s="127" t="str">
        <f t="shared" si="85"/>
        <v>БПН</v>
      </c>
    </row>
    <row r="1406" spans="1:29" s="112" customFormat="1" ht="27.6" x14ac:dyDescent="0.3">
      <c r="A1406" s="29">
        <v>45</v>
      </c>
      <c r="B1406" s="2" t="s">
        <v>9580</v>
      </c>
      <c r="C1406" s="122" t="s">
        <v>9581</v>
      </c>
      <c r="D1406" s="2"/>
      <c r="E1406" s="2"/>
      <c r="F1406" s="3" t="s">
        <v>9655</v>
      </c>
      <c r="G1406" s="3">
        <v>5000015233</v>
      </c>
      <c r="H1406" s="3" t="s">
        <v>55</v>
      </c>
      <c r="I1406" s="4" t="s">
        <v>9656</v>
      </c>
      <c r="J1406" s="3" t="s">
        <v>185</v>
      </c>
      <c r="K1406" s="5">
        <v>2</v>
      </c>
      <c r="L1406" s="5">
        <v>350000</v>
      </c>
      <c r="M1406" s="36">
        <f t="shared" si="87"/>
        <v>700000</v>
      </c>
      <c r="N1406" s="36">
        <f t="shared" si="86"/>
        <v>784000.00000000012</v>
      </c>
      <c r="O1406" s="118"/>
      <c r="P1406" s="118"/>
      <c r="Q1406" s="118"/>
      <c r="R1406" s="118"/>
      <c r="S1406" s="119"/>
      <c r="T1406" s="118"/>
      <c r="U1406" s="117"/>
      <c r="V1406" s="117"/>
      <c r="W1406" s="117"/>
      <c r="X1406" s="117"/>
      <c r="Y1406" s="117"/>
      <c r="Z1406" s="117"/>
      <c r="AA1406" s="7" t="s">
        <v>1577</v>
      </c>
      <c r="AB1406" s="8">
        <v>0</v>
      </c>
      <c r="AC1406" s="127" t="str">
        <f t="shared" si="85"/>
        <v>БПН</v>
      </c>
    </row>
    <row r="1407" spans="1:29" s="112" customFormat="1" ht="27.6" x14ac:dyDescent="0.3">
      <c r="A1407" s="29">
        <v>46</v>
      </c>
      <c r="B1407" s="2" t="s">
        <v>9580</v>
      </c>
      <c r="C1407" s="122" t="s">
        <v>9581</v>
      </c>
      <c r="D1407" s="2"/>
      <c r="E1407" s="2"/>
      <c r="F1407" s="3" t="s">
        <v>9657</v>
      </c>
      <c r="G1407" s="3">
        <v>4000008562</v>
      </c>
      <c r="H1407" s="3" t="s">
        <v>55</v>
      </c>
      <c r="I1407" s="4" t="s">
        <v>9658</v>
      </c>
      <c r="J1407" s="3" t="s">
        <v>185</v>
      </c>
      <c r="K1407" s="5">
        <v>10</v>
      </c>
      <c r="L1407" s="5">
        <v>40000</v>
      </c>
      <c r="M1407" s="36">
        <f t="shared" si="87"/>
        <v>400000</v>
      </c>
      <c r="N1407" s="36">
        <f t="shared" si="86"/>
        <v>448000.00000000006</v>
      </c>
      <c r="O1407" s="118"/>
      <c r="P1407" s="118"/>
      <c r="Q1407" s="118"/>
      <c r="R1407" s="118"/>
      <c r="S1407" s="119"/>
      <c r="T1407" s="118"/>
      <c r="U1407" s="117"/>
      <c r="V1407" s="117"/>
      <c r="W1407" s="117"/>
      <c r="X1407" s="117"/>
      <c r="Y1407" s="117"/>
      <c r="Z1407" s="117"/>
      <c r="AA1407" s="7" t="s">
        <v>1577</v>
      </c>
      <c r="AB1407" s="8">
        <v>0</v>
      </c>
      <c r="AC1407" s="127" t="str">
        <f t="shared" si="85"/>
        <v>БПН</v>
      </c>
    </row>
    <row r="1408" spans="1:29" s="112" customFormat="1" ht="27.6" x14ac:dyDescent="0.3">
      <c r="A1408" s="29">
        <v>47</v>
      </c>
      <c r="B1408" s="2" t="s">
        <v>9580</v>
      </c>
      <c r="C1408" s="122" t="s">
        <v>9581</v>
      </c>
      <c r="D1408" s="2"/>
      <c r="E1408" s="2"/>
      <c r="F1408" s="3" t="s">
        <v>9657</v>
      </c>
      <c r="G1408" s="3">
        <v>4000003566</v>
      </c>
      <c r="H1408" s="3" t="s">
        <v>55</v>
      </c>
      <c r="I1408" s="4" t="s">
        <v>9659</v>
      </c>
      <c r="J1408" s="3" t="s">
        <v>185</v>
      </c>
      <c r="K1408" s="5">
        <v>10</v>
      </c>
      <c r="L1408" s="5">
        <v>40000</v>
      </c>
      <c r="M1408" s="36">
        <f t="shared" si="87"/>
        <v>400000</v>
      </c>
      <c r="N1408" s="36">
        <f t="shared" si="86"/>
        <v>448000.00000000006</v>
      </c>
      <c r="O1408" s="118"/>
      <c r="P1408" s="118"/>
      <c r="Q1408" s="118"/>
      <c r="R1408" s="118"/>
      <c r="S1408" s="119"/>
      <c r="T1408" s="118"/>
      <c r="U1408" s="117"/>
      <c r="V1408" s="117"/>
      <c r="W1408" s="117"/>
      <c r="X1408" s="117"/>
      <c r="Y1408" s="117"/>
      <c r="Z1408" s="117"/>
      <c r="AA1408" s="7" t="s">
        <v>1577</v>
      </c>
      <c r="AB1408" s="8">
        <v>0</v>
      </c>
      <c r="AC1408" s="127" t="str">
        <f t="shared" si="85"/>
        <v>БПН</v>
      </c>
    </row>
    <row r="1409" spans="1:29" s="112" customFormat="1" ht="27.6" x14ac:dyDescent="0.3">
      <c r="A1409" s="29">
        <v>48</v>
      </c>
      <c r="B1409" s="2" t="s">
        <v>9580</v>
      </c>
      <c r="C1409" s="122" t="s">
        <v>9581</v>
      </c>
      <c r="D1409" s="2"/>
      <c r="E1409" s="2"/>
      <c r="F1409" s="3" t="s">
        <v>9660</v>
      </c>
      <c r="G1409" s="3">
        <v>5000053409</v>
      </c>
      <c r="H1409" s="3" t="s">
        <v>55</v>
      </c>
      <c r="I1409" s="4" t="s">
        <v>9661</v>
      </c>
      <c r="J1409" s="3" t="s">
        <v>185</v>
      </c>
      <c r="K1409" s="5">
        <v>2</v>
      </c>
      <c r="L1409" s="5">
        <v>125000</v>
      </c>
      <c r="M1409" s="36">
        <f t="shared" si="87"/>
        <v>250000</v>
      </c>
      <c r="N1409" s="36">
        <f t="shared" si="86"/>
        <v>280000</v>
      </c>
      <c r="O1409" s="118"/>
      <c r="P1409" s="118"/>
      <c r="Q1409" s="118"/>
      <c r="R1409" s="118"/>
      <c r="S1409" s="119"/>
      <c r="T1409" s="118"/>
      <c r="U1409" s="117"/>
      <c r="V1409" s="117"/>
      <c r="W1409" s="117"/>
      <c r="X1409" s="117"/>
      <c r="Y1409" s="117"/>
      <c r="Z1409" s="117"/>
      <c r="AA1409" s="7" t="s">
        <v>1577</v>
      </c>
      <c r="AB1409" s="8">
        <v>0</v>
      </c>
      <c r="AC1409" s="127" t="str">
        <f t="shared" si="85"/>
        <v>БПН</v>
      </c>
    </row>
    <row r="1410" spans="1:29" s="112" customFormat="1" ht="27.6" x14ac:dyDescent="0.3">
      <c r="A1410" s="29">
        <v>49</v>
      </c>
      <c r="B1410" s="2" t="s">
        <v>9580</v>
      </c>
      <c r="C1410" s="122" t="s">
        <v>9581</v>
      </c>
      <c r="D1410" s="2"/>
      <c r="E1410" s="2"/>
      <c r="F1410" s="3" t="s">
        <v>9662</v>
      </c>
      <c r="G1410" s="3">
        <v>5000007801</v>
      </c>
      <c r="H1410" s="3" t="s">
        <v>55</v>
      </c>
      <c r="I1410" s="4" t="s">
        <v>9663</v>
      </c>
      <c r="J1410" s="3" t="s">
        <v>185</v>
      </c>
      <c r="K1410" s="5">
        <v>1</v>
      </c>
      <c r="L1410" s="5">
        <v>180000</v>
      </c>
      <c r="M1410" s="36">
        <f t="shared" si="87"/>
        <v>180000</v>
      </c>
      <c r="N1410" s="36">
        <f t="shared" si="86"/>
        <v>201600.00000000003</v>
      </c>
      <c r="O1410" s="118"/>
      <c r="P1410" s="118"/>
      <c r="Q1410" s="118"/>
      <c r="R1410" s="118"/>
      <c r="S1410" s="119"/>
      <c r="T1410" s="118"/>
      <c r="U1410" s="117"/>
      <c r="V1410" s="117"/>
      <c r="W1410" s="117"/>
      <c r="X1410" s="117"/>
      <c r="Y1410" s="117"/>
      <c r="Z1410" s="117"/>
      <c r="AA1410" s="7" t="s">
        <v>1577</v>
      </c>
      <c r="AB1410" s="8">
        <v>0</v>
      </c>
      <c r="AC1410" s="127" t="str">
        <f t="shared" ref="AC1410:AC1441" si="88">IF(M1410&gt;1966000,"ОК","БПН")</f>
        <v>БПН</v>
      </c>
    </row>
    <row r="1411" spans="1:29" s="112" customFormat="1" ht="27.6" x14ac:dyDescent="0.3">
      <c r="A1411" s="29">
        <v>50</v>
      </c>
      <c r="B1411" s="2" t="s">
        <v>9580</v>
      </c>
      <c r="C1411" s="122" t="s">
        <v>9581</v>
      </c>
      <c r="D1411" s="2"/>
      <c r="E1411" s="2"/>
      <c r="F1411" s="3" t="s">
        <v>9664</v>
      </c>
      <c r="G1411" s="3">
        <v>5000007806</v>
      </c>
      <c r="H1411" s="3" t="s">
        <v>55</v>
      </c>
      <c r="I1411" s="4" t="s">
        <v>9665</v>
      </c>
      <c r="J1411" s="3" t="s">
        <v>185</v>
      </c>
      <c r="K1411" s="5">
        <v>2</v>
      </c>
      <c r="L1411" s="5">
        <v>120000</v>
      </c>
      <c r="M1411" s="36">
        <f t="shared" si="87"/>
        <v>240000</v>
      </c>
      <c r="N1411" s="36">
        <f t="shared" si="86"/>
        <v>268800</v>
      </c>
      <c r="O1411" s="118"/>
      <c r="P1411" s="118"/>
      <c r="Q1411" s="118"/>
      <c r="R1411" s="118"/>
      <c r="S1411" s="119"/>
      <c r="T1411" s="118"/>
      <c r="U1411" s="117"/>
      <c r="V1411" s="117"/>
      <c r="W1411" s="117"/>
      <c r="X1411" s="117"/>
      <c r="Y1411" s="117"/>
      <c r="Z1411" s="117"/>
      <c r="AA1411" s="7" t="s">
        <v>1577</v>
      </c>
      <c r="AB1411" s="8">
        <v>0</v>
      </c>
      <c r="AC1411" s="127" t="str">
        <f t="shared" si="88"/>
        <v>БПН</v>
      </c>
    </row>
    <row r="1412" spans="1:29" s="112" customFormat="1" ht="27.6" x14ac:dyDescent="0.3">
      <c r="A1412" s="29">
        <v>51</v>
      </c>
      <c r="B1412" s="2" t="s">
        <v>9580</v>
      </c>
      <c r="C1412" s="122" t="s">
        <v>9581</v>
      </c>
      <c r="D1412" s="2"/>
      <c r="E1412" s="2"/>
      <c r="F1412" s="3" t="s">
        <v>9662</v>
      </c>
      <c r="G1412" s="3">
        <v>5000060145</v>
      </c>
      <c r="H1412" s="3" t="s">
        <v>55</v>
      </c>
      <c r="I1412" s="4" t="s">
        <v>9666</v>
      </c>
      <c r="J1412" s="3" t="s">
        <v>185</v>
      </c>
      <c r="K1412" s="5">
        <v>1</v>
      </c>
      <c r="L1412" s="5">
        <v>360000</v>
      </c>
      <c r="M1412" s="36">
        <f t="shared" si="87"/>
        <v>360000</v>
      </c>
      <c r="N1412" s="36">
        <f t="shared" si="86"/>
        <v>403200.00000000006</v>
      </c>
      <c r="O1412" s="118"/>
      <c r="P1412" s="118"/>
      <c r="Q1412" s="118"/>
      <c r="R1412" s="118"/>
      <c r="S1412" s="119"/>
      <c r="T1412" s="118"/>
      <c r="U1412" s="117"/>
      <c r="V1412" s="117"/>
      <c r="W1412" s="117"/>
      <c r="X1412" s="117"/>
      <c r="Y1412" s="117"/>
      <c r="Z1412" s="117"/>
      <c r="AA1412" s="7" t="s">
        <v>1577</v>
      </c>
      <c r="AB1412" s="8">
        <v>0</v>
      </c>
      <c r="AC1412" s="127" t="str">
        <f t="shared" si="88"/>
        <v>БПН</v>
      </c>
    </row>
    <row r="1413" spans="1:29" s="112" customFormat="1" ht="27.6" x14ac:dyDescent="0.3">
      <c r="A1413" s="29">
        <v>52</v>
      </c>
      <c r="B1413" s="2" t="s">
        <v>9580</v>
      </c>
      <c r="C1413" s="122" t="s">
        <v>9581</v>
      </c>
      <c r="D1413" s="2"/>
      <c r="E1413" s="2"/>
      <c r="F1413" s="3" t="s">
        <v>9667</v>
      </c>
      <c r="G1413" s="3">
        <v>5000007775</v>
      </c>
      <c r="H1413" s="3" t="s">
        <v>55</v>
      </c>
      <c r="I1413" s="4" t="s">
        <v>9668</v>
      </c>
      <c r="J1413" s="3" t="s">
        <v>185</v>
      </c>
      <c r="K1413" s="5">
        <v>1</v>
      </c>
      <c r="L1413" s="5">
        <v>660000</v>
      </c>
      <c r="M1413" s="36">
        <f t="shared" si="87"/>
        <v>660000</v>
      </c>
      <c r="N1413" s="36">
        <f t="shared" si="86"/>
        <v>739200.00000000012</v>
      </c>
      <c r="O1413" s="118"/>
      <c r="P1413" s="118"/>
      <c r="Q1413" s="118"/>
      <c r="R1413" s="118"/>
      <c r="S1413" s="119"/>
      <c r="T1413" s="118"/>
      <c r="U1413" s="117"/>
      <c r="V1413" s="117"/>
      <c r="W1413" s="117"/>
      <c r="X1413" s="117"/>
      <c r="Y1413" s="117"/>
      <c r="Z1413" s="117"/>
      <c r="AA1413" s="7" t="s">
        <v>1577</v>
      </c>
      <c r="AB1413" s="8">
        <v>0</v>
      </c>
      <c r="AC1413" s="127" t="str">
        <f t="shared" si="88"/>
        <v>БПН</v>
      </c>
    </row>
    <row r="1414" spans="1:29" s="112" customFormat="1" ht="27.6" x14ac:dyDescent="0.3">
      <c r="A1414" s="29">
        <v>53</v>
      </c>
      <c r="B1414" s="2" t="s">
        <v>9580</v>
      </c>
      <c r="C1414" s="122" t="s">
        <v>9581</v>
      </c>
      <c r="D1414" s="2"/>
      <c r="E1414" s="2"/>
      <c r="F1414" s="3" t="s">
        <v>9669</v>
      </c>
      <c r="G1414" s="3">
        <v>5000005517</v>
      </c>
      <c r="H1414" s="3" t="s">
        <v>55</v>
      </c>
      <c r="I1414" s="4" t="s">
        <v>9670</v>
      </c>
      <c r="J1414" s="3" t="s">
        <v>185</v>
      </c>
      <c r="K1414" s="5">
        <v>2</v>
      </c>
      <c r="L1414" s="5">
        <v>560000</v>
      </c>
      <c r="M1414" s="36">
        <f t="shared" si="87"/>
        <v>1120000</v>
      </c>
      <c r="N1414" s="36">
        <f t="shared" si="86"/>
        <v>1254400.0000000002</v>
      </c>
      <c r="O1414" s="118"/>
      <c r="P1414" s="118"/>
      <c r="Q1414" s="118"/>
      <c r="R1414" s="118"/>
      <c r="S1414" s="119"/>
      <c r="T1414" s="118"/>
      <c r="U1414" s="117"/>
      <c r="V1414" s="117"/>
      <c r="W1414" s="117"/>
      <c r="X1414" s="117"/>
      <c r="Y1414" s="117"/>
      <c r="Z1414" s="117"/>
      <c r="AA1414" s="7" t="s">
        <v>1577</v>
      </c>
      <c r="AB1414" s="8">
        <v>0</v>
      </c>
      <c r="AC1414" s="127" t="str">
        <f t="shared" si="88"/>
        <v>БПН</v>
      </c>
    </row>
    <row r="1415" spans="1:29" s="112" customFormat="1" ht="27.6" x14ac:dyDescent="0.3">
      <c r="A1415" s="29">
        <v>54</v>
      </c>
      <c r="B1415" s="2" t="s">
        <v>9580</v>
      </c>
      <c r="C1415" s="122" t="s">
        <v>9581</v>
      </c>
      <c r="D1415" s="2"/>
      <c r="E1415" s="2"/>
      <c r="F1415" s="3" t="s">
        <v>9669</v>
      </c>
      <c r="G1415" s="3">
        <v>5000016806</v>
      </c>
      <c r="H1415" s="3" t="s">
        <v>55</v>
      </c>
      <c r="I1415" s="4" t="s">
        <v>9671</v>
      </c>
      <c r="J1415" s="3" t="s">
        <v>185</v>
      </c>
      <c r="K1415" s="5">
        <v>1</v>
      </c>
      <c r="L1415" s="5">
        <v>500000</v>
      </c>
      <c r="M1415" s="36">
        <f t="shared" si="87"/>
        <v>500000</v>
      </c>
      <c r="N1415" s="36">
        <f t="shared" si="86"/>
        <v>560000</v>
      </c>
      <c r="O1415" s="118"/>
      <c r="P1415" s="118"/>
      <c r="Q1415" s="118"/>
      <c r="R1415" s="118"/>
      <c r="S1415" s="119"/>
      <c r="T1415" s="118"/>
      <c r="U1415" s="117"/>
      <c r="V1415" s="117"/>
      <c r="W1415" s="117"/>
      <c r="X1415" s="117"/>
      <c r="Y1415" s="117"/>
      <c r="Z1415" s="117"/>
      <c r="AA1415" s="7" t="s">
        <v>1577</v>
      </c>
      <c r="AB1415" s="8">
        <v>0</v>
      </c>
      <c r="AC1415" s="127" t="str">
        <f t="shared" si="88"/>
        <v>БПН</v>
      </c>
    </row>
    <row r="1416" spans="1:29" s="112" customFormat="1" ht="27.6" x14ac:dyDescent="0.3">
      <c r="A1416" s="29">
        <v>55</v>
      </c>
      <c r="B1416" s="2" t="s">
        <v>9580</v>
      </c>
      <c r="C1416" s="122" t="s">
        <v>9581</v>
      </c>
      <c r="D1416" s="2"/>
      <c r="E1416" s="2"/>
      <c r="F1416" s="3" t="s">
        <v>9672</v>
      </c>
      <c r="G1416" s="3">
        <v>5000000959</v>
      </c>
      <c r="H1416" s="3" t="s">
        <v>55</v>
      </c>
      <c r="I1416" s="4" t="s">
        <v>9673</v>
      </c>
      <c r="J1416" s="3" t="s">
        <v>185</v>
      </c>
      <c r="K1416" s="5">
        <v>1</v>
      </c>
      <c r="L1416" s="5">
        <v>250000</v>
      </c>
      <c r="M1416" s="36">
        <f t="shared" si="87"/>
        <v>250000</v>
      </c>
      <c r="N1416" s="36">
        <f t="shared" si="86"/>
        <v>280000</v>
      </c>
      <c r="O1416" s="118"/>
      <c r="P1416" s="118"/>
      <c r="Q1416" s="118"/>
      <c r="R1416" s="118"/>
      <c r="S1416" s="119"/>
      <c r="T1416" s="118"/>
      <c r="U1416" s="117"/>
      <c r="V1416" s="117"/>
      <c r="W1416" s="117"/>
      <c r="X1416" s="117"/>
      <c r="Y1416" s="117"/>
      <c r="Z1416" s="117"/>
      <c r="AA1416" s="7" t="s">
        <v>1577</v>
      </c>
      <c r="AB1416" s="8">
        <v>0</v>
      </c>
      <c r="AC1416" s="127" t="str">
        <f t="shared" si="88"/>
        <v>БПН</v>
      </c>
    </row>
    <row r="1417" spans="1:29" s="112" customFormat="1" ht="27.6" x14ac:dyDescent="0.3">
      <c r="A1417" s="29">
        <v>56</v>
      </c>
      <c r="B1417" s="2" t="s">
        <v>9580</v>
      </c>
      <c r="C1417" s="122" t="s">
        <v>9581</v>
      </c>
      <c r="D1417" s="2"/>
      <c r="E1417" s="2"/>
      <c r="F1417" s="3" t="s">
        <v>9674</v>
      </c>
      <c r="G1417" s="3">
        <v>5000015370</v>
      </c>
      <c r="H1417" s="3" t="s">
        <v>55</v>
      </c>
      <c r="I1417" s="4" t="s">
        <v>9675</v>
      </c>
      <c r="J1417" s="3" t="s">
        <v>185</v>
      </c>
      <c r="K1417" s="5">
        <v>2</v>
      </c>
      <c r="L1417" s="5">
        <v>210000</v>
      </c>
      <c r="M1417" s="36">
        <f t="shared" si="87"/>
        <v>420000</v>
      </c>
      <c r="N1417" s="36">
        <f t="shared" si="86"/>
        <v>470400.00000000006</v>
      </c>
      <c r="O1417" s="118"/>
      <c r="P1417" s="118"/>
      <c r="Q1417" s="118"/>
      <c r="R1417" s="118"/>
      <c r="S1417" s="119"/>
      <c r="T1417" s="118"/>
      <c r="U1417" s="117"/>
      <c r="V1417" s="117"/>
      <c r="W1417" s="117"/>
      <c r="X1417" s="117"/>
      <c r="Y1417" s="117"/>
      <c r="Z1417" s="117"/>
      <c r="AA1417" s="7" t="s">
        <v>1577</v>
      </c>
      <c r="AB1417" s="8">
        <v>0</v>
      </c>
      <c r="AC1417" s="127" t="str">
        <f t="shared" si="88"/>
        <v>БПН</v>
      </c>
    </row>
    <row r="1418" spans="1:29" s="112" customFormat="1" ht="27.6" x14ac:dyDescent="0.3">
      <c r="A1418" s="29">
        <v>57</v>
      </c>
      <c r="B1418" s="2" t="s">
        <v>9580</v>
      </c>
      <c r="C1418" s="122" t="s">
        <v>9581</v>
      </c>
      <c r="D1418" s="2"/>
      <c r="E1418" s="2"/>
      <c r="F1418" s="3" t="s">
        <v>9676</v>
      </c>
      <c r="G1418" s="3">
        <v>5000012915</v>
      </c>
      <c r="H1418" s="3" t="s">
        <v>55</v>
      </c>
      <c r="I1418" s="4" t="s">
        <v>9677</v>
      </c>
      <c r="J1418" s="3" t="s">
        <v>185</v>
      </c>
      <c r="K1418" s="5">
        <v>1</v>
      </c>
      <c r="L1418" s="5">
        <v>520000</v>
      </c>
      <c r="M1418" s="36">
        <f t="shared" si="87"/>
        <v>520000</v>
      </c>
      <c r="N1418" s="36">
        <f t="shared" si="86"/>
        <v>582400</v>
      </c>
      <c r="O1418" s="118"/>
      <c r="P1418" s="118"/>
      <c r="Q1418" s="118"/>
      <c r="R1418" s="118"/>
      <c r="S1418" s="119"/>
      <c r="T1418" s="118"/>
      <c r="U1418" s="117"/>
      <c r="V1418" s="117"/>
      <c r="W1418" s="117"/>
      <c r="X1418" s="117"/>
      <c r="Y1418" s="117"/>
      <c r="Z1418" s="117"/>
      <c r="AA1418" s="7" t="s">
        <v>1577</v>
      </c>
      <c r="AB1418" s="8">
        <v>0</v>
      </c>
      <c r="AC1418" s="127" t="str">
        <f t="shared" si="88"/>
        <v>БПН</v>
      </c>
    </row>
    <row r="1419" spans="1:29" s="112" customFormat="1" ht="27.6" x14ac:dyDescent="0.3">
      <c r="A1419" s="29">
        <v>58</v>
      </c>
      <c r="B1419" s="2" t="s">
        <v>9580</v>
      </c>
      <c r="C1419" s="122" t="s">
        <v>9581</v>
      </c>
      <c r="D1419" s="2"/>
      <c r="E1419" s="2"/>
      <c r="F1419" s="3" t="s">
        <v>9678</v>
      </c>
      <c r="G1419" s="3">
        <v>5000007772</v>
      </c>
      <c r="H1419" s="3" t="s">
        <v>55</v>
      </c>
      <c r="I1419" s="4" t="s">
        <v>9679</v>
      </c>
      <c r="J1419" s="3" t="s">
        <v>185</v>
      </c>
      <c r="K1419" s="5">
        <v>1</v>
      </c>
      <c r="L1419" s="5">
        <v>120000</v>
      </c>
      <c r="M1419" s="36">
        <f t="shared" si="87"/>
        <v>120000</v>
      </c>
      <c r="N1419" s="36">
        <f t="shared" si="86"/>
        <v>134400</v>
      </c>
      <c r="O1419" s="118"/>
      <c r="P1419" s="118"/>
      <c r="Q1419" s="118"/>
      <c r="R1419" s="118"/>
      <c r="S1419" s="119"/>
      <c r="T1419" s="118"/>
      <c r="U1419" s="117"/>
      <c r="V1419" s="117"/>
      <c r="W1419" s="117"/>
      <c r="X1419" s="117"/>
      <c r="Y1419" s="117"/>
      <c r="Z1419" s="117"/>
      <c r="AA1419" s="7" t="s">
        <v>1577</v>
      </c>
      <c r="AB1419" s="8">
        <v>0</v>
      </c>
      <c r="AC1419" s="127" t="str">
        <f t="shared" si="88"/>
        <v>БПН</v>
      </c>
    </row>
    <row r="1420" spans="1:29" s="112" customFormat="1" ht="27.6" x14ac:dyDescent="0.3">
      <c r="A1420" s="29">
        <v>59</v>
      </c>
      <c r="B1420" s="2" t="s">
        <v>9580</v>
      </c>
      <c r="C1420" s="122" t="s">
        <v>9581</v>
      </c>
      <c r="D1420" s="2"/>
      <c r="E1420" s="2"/>
      <c r="F1420" s="3" t="s">
        <v>9680</v>
      </c>
      <c r="G1420" s="3">
        <v>5000016096</v>
      </c>
      <c r="H1420" s="3" t="s">
        <v>55</v>
      </c>
      <c r="I1420" s="4" t="s">
        <v>9681</v>
      </c>
      <c r="J1420" s="3" t="s">
        <v>185</v>
      </c>
      <c r="K1420" s="5">
        <v>1</v>
      </c>
      <c r="L1420" s="5">
        <v>621000</v>
      </c>
      <c r="M1420" s="36">
        <f t="shared" si="87"/>
        <v>621000</v>
      </c>
      <c r="N1420" s="36">
        <f t="shared" si="86"/>
        <v>695520.00000000012</v>
      </c>
      <c r="O1420" s="118"/>
      <c r="P1420" s="118"/>
      <c r="Q1420" s="118"/>
      <c r="R1420" s="118"/>
      <c r="S1420" s="119"/>
      <c r="T1420" s="118"/>
      <c r="U1420" s="117"/>
      <c r="V1420" s="117"/>
      <c r="W1420" s="117"/>
      <c r="X1420" s="117"/>
      <c r="Y1420" s="117"/>
      <c r="Z1420" s="117"/>
      <c r="AA1420" s="7" t="s">
        <v>1577</v>
      </c>
      <c r="AB1420" s="8">
        <v>0</v>
      </c>
      <c r="AC1420" s="127" t="str">
        <f t="shared" si="88"/>
        <v>БПН</v>
      </c>
    </row>
    <row r="1421" spans="1:29" s="112" customFormat="1" ht="27.6" x14ac:dyDescent="0.3">
      <c r="A1421" s="29">
        <v>60</v>
      </c>
      <c r="B1421" s="2" t="s">
        <v>9580</v>
      </c>
      <c r="C1421" s="122" t="s">
        <v>9581</v>
      </c>
      <c r="D1421" s="2"/>
      <c r="E1421" s="2"/>
      <c r="F1421" s="3" t="s">
        <v>9682</v>
      </c>
      <c r="G1421" s="3">
        <v>5000013825</v>
      </c>
      <c r="H1421" s="3" t="s">
        <v>55</v>
      </c>
      <c r="I1421" s="4" t="s">
        <v>9683</v>
      </c>
      <c r="J1421" s="3" t="s">
        <v>185</v>
      </c>
      <c r="K1421" s="5">
        <v>2</v>
      </c>
      <c r="L1421" s="5">
        <v>410000</v>
      </c>
      <c r="M1421" s="36">
        <f t="shared" si="87"/>
        <v>820000</v>
      </c>
      <c r="N1421" s="36">
        <f t="shared" si="86"/>
        <v>918400.00000000012</v>
      </c>
      <c r="O1421" s="118"/>
      <c r="P1421" s="118"/>
      <c r="Q1421" s="118"/>
      <c r="R1421" s="118"/>
      <c r="S1421" s="119"/>
      <c r="T1421" s="118"/>
      <c r="U1421" s="117"/>
      <c r="V1421" s="117"/>
      <c r="W1421" s="117"/>
      <c r="X1421" s="117"/>
      <c r="Y1421" s="117"/>
      <c r="Z1421" s="117"/>
      <c r="AA1421" s="7" t="s">
        <v>1577</v>
      </c>
      <c r="AB1421" s="8">
        <v>0</v>
      </c>
      <c r="AC1421" s="127" t="str">
        <f t="shared" si="88"/>
        <v>БПН</v>
      </c>
    </row>
    <row r="1422" spans="1:29" s="112" customFormat="1" ht="27.6" x14ac:dyDescent="0.3">
      <c r="A1422" s="29">
        <v>61</v>
      </c>
      <c r="B1422" s="2" t="s">
        <v>9580</v>
      </c>
      <c r="C1422" s="122" t="s">
        <v>9581</v>
      </c>
      <c r="D1422" s="2"/>
      <c r="E1422" s="2"/>
      <c r="F1422" s="3" t="s">
        <v>9684</v>
      </c>
      <c r="G1422" s="3">
        <v>5000065521</v>
      </c>
      <c r="H1422" s="3" t="s">
        <v>55</v>
      </c>
      <c r="I1422" s="4" t="s">
        <v>9685</v>
      </c>
      <c r="J1422" s="3" t="s">
        <v>185</v>
      </c>
      <c r="K1422" s="5">
        <v>1</v>
      </c>
      <c r="L1422" s="5">
        <v>495000</v>
      </c>
      <c r="M1422" s="36">
        <f t="shared" si="87"/>
        <v>495000</v>
      </c>
      <c r="N1422" s="36">
        <f t="shared" si="86"/>
        <v>554400</v>
      </c>
      <c r="O1422" s="118"/>
      <c r="P1422" s="118"/>
      <c r="Q1422" s="118"/>
      <c r="R1422" s="118"/>
      <c r="S1422" s="119"/>
      <c r="T1422" s="118"/>
      <c r="U1422" s="117"/>
      <c r="V1422" s="117"/>
      <c r="W1422" s="117"/>
      <c r="X1422" s="117"/>
      <c r="Y1422" s="117"/>
      <c r="Z1422" s="117"/>
      <c r="AA1422" s="7" t="s">
        <v>1577</v>
      </c>
      <c r="AB1422" s="8">
        <v>0</v>
      </c>
      <c r="AC1422" s="127" t="str">
        <f t="shared" si="88"/>
        <v>БПН</v>
      </c>
    </row>
    <row r="1423" spans="1:29" s="112" customFormat="1" ht="27.6" x14ac:dyDescent="0.3">
      <c r="A1423" s="29">
        <v>62</v>
      </c>
      <c r="B1423" s="2" t="s">
        <v>9580</v>
      </c>
      <c r="C1423" s="122" t="s">
        <v>9581</v>
      </c>
      <c r="D1423" s="2"/>
      <c r="E1423" s="2"/>
      <c r="F1423" s="3" t="s">
        <v>9686</v>
      </c>
      <c r="G1423" s="3">
        <v>5000016381</v>
      </c>
      <c r="H1423" s="3" t="s">
        <v>55</v>
      </c>
      <c r="I1423" s="4" t="s">
        <v>9687</v>
      </c>
      <c r="J1423" s="3" t="s">
        <v>185</v>
      </c>
      <c r="K1423" s="5">
        <v>20</v>
      </c>
      <c r="L1423" s="5">
        <v>90000</v>
      </c>
      <c r="M1423" s="36">
        <f t="shared" si="87"/>
        <v>1800000</v>
      </c>
      <c r="N1423" s="36">
        <f t="shared" ref="N1423:N1443" si="89">M1423*1.12</f>
        <v>2016000.0000000002</v>
      </c>
      <c r="O1423" s="118"/>
      <c r="P1423" s="118"/>
      <c r="Q1423" s="118"/>
      <c r="R1423" s="118"/>
      <c r="S1423" s="119"/>
      <c r="T1423" s="118"/>
      <c r="U1423" s="117"/>
      <c r="V1423" s="117"/>
      <c r="W1423" s="117"/>
      <c r="X1423" s="117"/>
      <c r="Y1423" s="117"/>
      <c r="Z1423" s="117"/>
      <c r="AA1423" s="7" t="s">
        <v>1577</v>
      </c>
      <c r="AB1423" s="8">
        <v>0</v>
      </c>
      <c r="AC1423" s="127" t="str">
        <f t="shared" si="88"/>
        <v>БПН</v>
      </c>
    </row>
    <row r="1424" spans="1:29" s="112" customFormat="1" ht="27.6" x14ac:dyDescent="0.3">
      <c r="A1424" s="29">
        <v>63</v>
      </c>
      <c r="B1424" s="2" t="s">
        <v>9580</v>
      </c>
      <c r="C1424" s="122" t="s">
        <v>9581</v>
      </c>
      <c r="D1424" s="2"/>
      <c r="E1424" s="2"/>
      <c r="F1424" s="3" t="s">
        <v>9688</v>
      </c>
      <c r="G1424" s="3">
        <v>5000007391</v>
      </c>
      <c r="H1424" s="3" t="s">
        <v>55</v>
      </c>
      <c r="I1424" s="4" t="s">
        <v>9689</v>
      </c>
      <c r="J1424" s="3" t="s">
        <v>185</v>
      </c>
      <c r="K1424" s="5">
        <v>20</v>
      </c>
      <c r="L1424" s="5">
        <v>75000</v>
      </c>
      <c r="M1424" s="36">
        <f t="shared" si="87"/>
        <v>1500000</v>
      </c>
      <c r="N1424" s="36">
        <f t="shared" si="89"/>
        <v>1680000.0000000002</v>
      </c>
      <c r="O1424" s="118"/>
      <c r="P1424" s="118"/>
      <c r="Q1424" s="118"/>
      <c r="R1424" s="118"/>
      <c r="S1424" s="119"/>
      <c r="T1424" s="118"/>
      <c r="U1424" s="117"/>
      <c r="V1424" s="117"/>
      <c r="W1424" s="117"/>
      <c r="X1424" s="117"/>
      <c r="Y1424" s="117"/>
      <c r="Z1424" s="117"/>
      <c r="AA1424" s="7" t="s">
        <v>1577</v>
      </c>
      <c r="AB1424" s="8">
        <v>0</v>
      </c>
      <c r="AC1424" s="127" t="str">
        <f t="shared" si="88"/>
        <v>БПН</v>
      </c>
    </row>
    <row r="1425" spans="1:29" s="112" customFormat="1" ht="27.6" x14ac:dyDescent="0.3">
      <c r="A1425" s="29">
        <v>64</v>
      </c>
      <c r="B1425" s="2" t="s">
        <v>9580</v>
      </c>
      <c r="C1425" s="122" t="s">
        <v>9581</v>
      </c>
      <c r="D1425" s="2"/>
      <c r="E1425" s="2"/>
      <c r="F1425" s="3" t="s">
        <v>9690</v>
      </c>
      <c r="G1425" s="3">
        <v>5000035931</v>
      </c>
      <c r="H1425" s="3" t="s">
        <v>55</v>
      </c>
      <c r="I1425" s="4" t="s">
        <v>9691</v>
      </c>
      <c r="J1425" s="3" t="s">
        <v>185</v>
      </c>
      <c r="K1425" s="5">
        <v>4</v>
      </c>
      <c r="L1425" s="5">
        <v>125000</v>
      </c>
      <c r="M1425" s="36">
        <f t="shared" ref="M1425:M1441" si="90">K1425*L1425</f>
        <v>500000</v>
      </c>
      <c r="N1425" s="36">
        <f t="shared" si="89"/>
        <v>560000</v>
      </c>
      <c r="O1425" s="118"/>
      <c r="P1425" s="118"/>
      <c r="Q1425" s="118"/>
      <c r="R1425" s="118"/>
      <c r="S1425" s="119"/>
      <c r="T1425" s="118"/>
      <c r="U1425" s="117"/>
      <c r="V1425" s="117"/>
      <c r="W1425" s="117"/>
      <c r="X1425" s="117"/>
      <c r="Y1425" s="117"/>
      <c r="Z1425" s="117"/>
      <c r="AA1425" s="7" t="s">
        <v>1577</v>
      </c>
      <c r="AB1425" s="8">
        <v>0</v>
      </c>
      <c r="AC1425" s="127" t="str">
        <f t="shared" si="88"/>
        <v>БПН</v>
      </c>
    </row>
    <row r="1426" spans="1:29" s="112" customFormat="1" ht="31.2" x14ac:dyDescent="0.3">
      <c r="A1426" s="29">
        <v>65</v>
      </c>
      <c r="B1426" s="2" t="s">
        <v>9580</v>
      </c>
      <c r="C1426" s="122" t="s">
        <v>9581</v>
      </c>
      <c r="D1426" s="2"/>
      <c r="E1426" s="2"/>
      <c r="F1426" s="3" t="s">
        <v>9657</v>
      </c>
      <c r="G1426" s="3">
        <v>5000016419</v>
      </c>
      <c r="H1426" s="3" t="s">
        <v>55</v>
      </c>
      <c r="I1426" s="4" t="s">
        <v>9692</v>
      </c>
      <c r="J1426" s="3" t="s">
        <v>185</v>
      </c>
      <c r="K1426" s="5">
        <v>2</v>
      </c>
      <c r="L1426" s="5">
        <v>210000</v>
      </c>
      <c r="M1426" s="36">
        <f t="shared" si="90"/>
        <v>420000</v>
      </c>
      <c r="N1426" s="36">
        <f t="shared" si="89"/>
        <v>470400.00000000006</v>
      </c>
      <c r="O1426" s="118"/>
      <c r="P1426" s="118"/>
      <c r="Q1426" s="118"/>
      <c r="R1426" s="118"/>
      <c r="S1426" s="119"/>
      <c r="T1426" s="118"/>
      <c r="U1426" s="117"/>
      <c r="V1426" s="117"/>
      <c r="W1426" s="117"/>
      <c r="X1426" s="117"/>
      <c r="Y1426" s="117"/>
      <c r="Z1426" s="117"/>
      <c r="AA1426" s="7" t="s">
        <v>1577</v>
      </c>
      <c r="AB1426" s="8">
        <v>0</v>
      </c>
      <c r="AC1426" s="127" t="str">
        <f t="shared" si="88"/>
        <v>БПН</v>
      </c>
    </row>
    <row r="1427" spans="1:29" s="112" customFormat="1" ht="27.6" x14ac:dyDescent="0.3">
      <c r="A1427" s="29">
        <v>66</v>
      </c>
      <c r="B1427" s="2" t="s">
        <v>9580</v>
      </c>
      <c r="C1427" s="122" t="s">
        <v>9581</v>
      </c>
      <c r="D1427" s="2"/>
      <c r="E1427" s="2"/>
      <c r="F1427" s="3" t="s">
        <v>9693</v>
      </c>
      <c r="G1427" s="3">
        <v>5000004007</v>
      </c>
      <c r="H1427" s="3" t="s">
        <v>55</v>
      </c>
      <c r="I1427" s="4" t="s">
        <v>9694</v>
      </c>
      <c r="J1427" s="3" t="s">
        <v>185</v>
      </c>
      <c r="K1427" s="5">
        <v>50</v>
      </c>
      <c r="L1427" s="5">
        <v>40000</v>
      </c>
      <c r="M1427" s="36">
        <f t="shared" si="90"/>
        <v>2000000</v>
      </c>
      <c r="N1427" s="36">
        <f t="shared" si="89"/>
        <v>2240000</v>
      </c>
      <c r="O1427" s="118"/>
      <c r="P1427" s="118"/>
      <c r="Q1427" s="118"/>
      <c r="R1427" s="118"/>
      <c r="S1427" s="119"/>
      <c r="T1427" s="118"/>
      <c r="U1427" s="117"/>
      <c r="V1427" s="117"/>
      <c r="W1427" s="117"/>
      <c r="X1427" s="117"/>
      <c r="Y1427" s="117"/>
      <c r="Z1427" s="117"/>
      <c r="AA1427" s="7" t="s">
        <v>1577</v>
      </c>
      <c r="AB1427" s="8">
        <v>0</v>
      </c>
      <c r="AC1427" s="127" t="str">
        <f t="shared" si="88"/>
        <v>ОК</v>
      </c>
    </row>
    <row r="1428" spans="1:29" s="112" customFormat="1" ht="31.2" x14ac:dyDescent="0.3">
      <c r="A1428" s="29">
        <v>67</v>
      </c>
      <c r="B1428" s="2" t="s">
        <v>9580</v>
      </c>
      <c r="C1428" s="122" t="s">
        <v>9581</v>
      </c>
      <c r="D1428" s="2"/>
      <c r="E1428" s="2" t="s">
        <v>9732</v>
      </c>
      <c r="F1428" s="3" t="s">
        <v>9695</v>
      </c>
      <c r="G1428" s="3">
        <v>5000064978</v>
      </c>
      <c r="H1428" s="3" t="s">
        <v>55</v>
      </c>
      <c r="I1428" s="4" t="s">
        <v>9696</v>
      </c>
      <c r="J1428" s="3" t="s">
        <v>185</v>
      </c>
      <c r="K1428" s="5">
        <v>4</v>
      </c>
      <c r="L1428" s="5">
        <v>140000</v>
      </c>
      <c r="M1428" s="36">
        <f>K1428*L1428-510000</f>
        <v>50000</v>
      </c>
      <c r="N1428" s="36">
        <f t="shared" si="89"/>
        <v>56000.000000000007</v>
      </c>
      <c r="O1428" s="118"/>
      <c r="P1428" s="118"/>
      <c r="Q1428" s="118"/>
      <c r="R1428" s="118"/>
      <c r="S1428" s="119"/>
      <c r="T1428" s="118"/>
      <c r="U1428" s="117"/>
      <c r="V1428" s="117"/>
      <c r="W1428" s="117"/>
      <c r="X1428" s="117"/>
      <c r="Y1428" s="117"/>
      <c r="Z1428" s="117"/>
      <c r="AA1428" s="7" t="s">
        <v>1577</v>
      </c>
      <c r="AB1428" s="8">
        <v>0</v>
      </c>
      <c r="AC1428" s="127" t="str">
        <f t="shared" si="88"/>
        <v>БПН</v>
      </c>
    </row>
    <row r="1429" spans="1:29" s="112" customFormat="1" ht="27.6" x14ac:dyDescent="0.3">
      <c r="A1429" s="29">
        <v>68</v>
      </c>
      <c r="B1429" s="2" t="s">
        <v>9580</v>
      </c>
      <c r="C1429" s="122" t="s">
        <v>9581</v>
      </c>
      <c r="D1429" s="2"/>
      <c r="E1429" s="2" t="s">
        <v>9732</v>
      </c>
      <c r="F1429" s="3" t="s">
        <v>9697</v>
      </c>
      <c r="G1429" s="3">
        <v>5000006994</v>
      </c>
      <c r="H1429" s="3" t="s">
        <v>55</v>
      </c>
      <c r="I1429" s="4" t="s">
        <v>9698</v>
      </c>
      <c r="J1429" s="3" t="s">
        <v>185</v>
      </c>
      <c r="K1429" s="5">
        <v>6</v>
      </c>
      <c r="L1429" s="5">
        <v>120000</v>
      </c>
      <c r="M1429" s="36">
        <f>K1429*L1429-720000</f>
        <v>0</v>
      </c>
      <c r="N1429" s="36">
        <f t="shared" si="89"/>
        <v>0</v>
      </c>
      <c r="O1429" s="118"/>
      <c r="P1429" s="118"/>
      <c r="Q1429" s="118"/>
      <c r="R1429" s="118"/>
      <c r="S1429" s="119"/>
      <c r="T1429" s="118"/>
      <c r="U1429" s="117"/>
      <c r="V1429" s="117"/>
      <c r="W1429" s="117"/>
      <c r="X1429" s="117"/>
      <c r="Y1429" s="117"/>
      <c r="Z1429" s="117"/>
      <c r="AA1429" s="7" t="s">
        <v>1577</v>
      </c>
      <c r="AB1429" s="8">
        <v>0</v>
      </c>
      <c r="AC1429" s="127" t="str">
        <f t="shared" si="88"/>
        <v>БПН</v>
      </c>
    </row>
    <row r="1430" spans="1:29" s="112" customFormat="1" ht="31.2" x14ac:dyDescent="0.3">
      <c r="A1430" s="29">
        <v>69</v>
      </c>
      <c r="B1430" s="2" t="s">
        <v>9580</v>
      </c>
      <c r="C1430" s="122" t="s">
        <v>9581</v>
      </c>
      <c r="D1430" s="2"/>
      <c r="E1430" s="2"/>
      <c r="F1430" s="3" t="s">
        <v>9695</v>
      </c>
      <c r="G1430" s="3">
        <v>5000060087</v>
      </c>
      <c r="H1430" s="3" t="s">
        <v>55</v>
      </c>
      <c r="I1430" s="4" t="s">
        <v>9699</v>
      </c>
      <c r="J1430" s="3" t="s">
        <v>185</v>
      </c>
      <c r="K1430" s="5">
        <v>1</v>
      </c>
      <c r="L1430" s="5">
        <v>510000</v>
      </c>
      <c r="M1430" s="36">
        <f t="shared" si="90"/>
        <v>510000</v>
      </c>
      <c r="N1430" s="36">
        <f t="shared" si="89"/>
        <v>571200</v>
      </c>
      <c r="O1430" s="118"/>
      <c r="P1430" s="118"/>
      <c r="Q1430" s="118"/>
      <c r="R1430" s="118"/>
      <c r="S1430" s="119"/>
      <c r="T1430" s="118"/>
      <c r="U1430" s="117"/>
      <c r="V1430" s="117"/>
      <c r="W1430" s="117"/>
      <c r="X1430" s="117"/>
      <c r="Y1430" s="117"/>
      <c r="Z1430" s="117"/>
      <c r="AA1430" s="7" t="s">
        <v>1577</v>
      </c>
      <c r="AB1430" s="8">
        <v>0</v>
      </c>
      <c r="AC1430" s="127" t="str">
        <f t="shared" si="88"/>
        <v>БПН</v>
      </c>
    </row>
    <row r="1431" spans="1:29" s="112" customFormat="1" ht="31.2" x14ac:dyDescent="0.3">
      <c r="A1431" s="29">
        <v>70</v>
      </c>
      <c r="B1431" s="2" t="s">
        <v>9580</v>
      </c>
      <c r="C1431" s="122" t="s">
        <v>9581</v>
      </c>
      <c r="D1431" s="2"/>
      <c r="E1431" s="2"/>
      <c r="F1431" s="3" t="s">
        <v>9695</v>
      </c>
      <c r="G1431" s="3">
        <v>5000035181</v>
      </c>
      <c r="H1431" s="3" t="s">
        <v>55</v>
      </c>
      <c r="I1431" s="4" t="s">
        <v>9700</v>
      </c>
      <c r="J1431" s="3" t="s">
        <v>185</v>
      </c>
      <c r="K1431" s="5">
        <v>2</v>
      </c>
      <c r="L1431" s="5">
        <v>255000</v>
      </c>
      <c r="M1431" s="36">
        <f t="shared" si="90"/>
        <v>510000</v>
      </c>
      <c r="N1431" s="36">
        <f t="shared" si="89"/>
        <v>571200</v>
      </c>
      <c r="O1431" s="118"/>
      <c r="P1431" s="118"/>
      <c r="Q1431" s="118"/>
      <c r="R1431" s="118"/>
      <c r="S1431" s="119"/>
      <c r="T1431" s="118"/>
      <c r="U1431" s="117"/>
      <c r="V1431" s="117"/>
      <c r="W1431" s="117"/>
      <c r="X1431" s="117"/>
      <c r="Y1431" s="117"/>
      <c r="Z1431" s="117"/>
      <c r="AA1431" s="7" t="s">
        <v>1577</v>
      </c>
      <c r="AB1431" s="8">
        <v>0</v>
      </c>
      <c r="AC1431" s="127" t="str">
        <f t="shared" si="88"/>
        <v>БПН</v>
      </c>
    </row>
    <row r="1432" spans="1:29" s="112" customFormat="1" ht="27.6" x14ac:dyDescent="0.3">
      <c r="A1432" s="29">
        <v>71</v>
      </c>
      <c r="B1432" s="2" t="s">
        <v>9580</v>
      </c>
      <c r="C1432" s="122" t="s">
        <v>9581</v>
      </c>
      <c r="D1432" s="2"/>
      <c r="E1432" s="2"/>
      <c r="F1432" s="3" t="s">
        <v>9701</v>
      </c>
      <c r="G1432" s="3">
        <v>5000002221</v>
      </c>
      <c r="H1432" s="3" t="s">
        <v>55</v>
      </c>
      <c r="I1432" s="4" t="s">
        <v>9702</v>
      </c>
      <c r="J1432" s="3" t="s">
        <v>185</v>
      </c>
      <c r="K1432" s="5">
        <v>1</v>
      </c>
      <c r="L1432" s="5">
        <v>146000</v>
      </c>
      <c r="M1432" s="36">
        <f t="shared" si="90"/>
        <v>146000</v>
      </c>
      <c r="N1432" s="36">
        <f t="shared" si="89"/>
        <v>163520.00000000003</v>
      </c>
      <c r="O1432" s="118"/>
      <c r="P1432" s="118"/>
      <c r="Q1432" s="118"/>
      <c r="R1432" s="118"/>
      <c r="S1432" s="119"/>
      <c r="T1432" s="118"/>
      <c r="U1432" s="117"/>
      <c r="V1432" s="117"/>
      <c r="W1432" s="117"/>
      <c r="X1432" s="117"/>
      <c r="Y1432" s="117"/>
      <c r="Z1432" s="117"/>
      <c r="AA1432" s="7" t="s">
        <v>1577</v>
      </c>
      <c r="AB1432" s="8">
        <v>0</v>
      </c>
      <c r="AC1432" s="127" t="str">
        <f t="shared" si="88"/>
        <v>БПН</v>
      </c>
    </row>
    <row r="1433" spans="1:29" s="112" customFormat="1" ht="27.6" x14ac:dyDescent="0.3">
      <c r="A1433" s="29">
        <v>72</v>
      </c>
      <c r="B1433" s="2" t="s">
        <v>9580</v>
      </c>
      <c r="C1433" s="122" t="s">
        <v>9581</v>
      </c>
      <c r="D1433" s="2"/>
      <c r="E1433" s="2"/>
      <c r="F1433" s="3" t="s">
        <v>9703</v>
      </c>
      <c r="G1433" s="3">
        <v>5000032848</v>
      </c>
      <c r="H1433" s="3" t="s">
        <v>9704</v>
      </c>
      <c r="I1433" s="4" t="s">
        <v>9705</v>
      </c>
      <c r="J1433" s="3" t="s">
        <v>185</v>
      </c>
      <c r="K1433" s="5">
        <v>1</v>
      </c>
      <c r="L1433" s="5">
        <v>440000</v>
      </c>
      <c r="M1433" s="36">
        <f t="shared" si="90"/>
        <v>440000</v>
      </c>
      <c r="N1433" s="36">
        <f t="shared" si="89"/>
        <v>492800.00000000006</v>
      </c>
      <c r="O1433" s="118"/>
      <c r="P1433" s="118"/>
      <c r="Q1433" s="118"/>
      <c r="R1433" s="118"/>
      <c r="S1433" s="119"/>
      <c r="T1433" s="118"/>
      <c r="U1433" s="117"/>
      <c r="V1433" s="117"/>
      <c r="W1433" s="117"/>
      <c r="X1433" s="117"/>
      <c r="Y1433" s="117"/>
      <c r="Z1433" s="117"/>
      <c r="AA1433" s="7" t="s">
        <v>1577</v>
      </c>
      <c r="AB1433" s="8">
        <v>0</v>
      </c>
      <c r="AC1433" s="127" t="str">
        <f t="shared" si="88"/>
        <v>БПН</v>
      </c>
    </row>
    <row r="1434" spans="1:29" s="112" customFormat="1" ht="27.6" x14ac:dyDescent="0.3">
      <c r="A1434" s="29">
        <v>73</v>
      </c>
      <c r="B1434" s="2" t="s">
        <v>9580</v>
      </c>
      <c r="C1434" s="122" t="s">
        <v>9581</v>
      </c>
      <c r="D1434" s="2"/>
      <c r="E1434" s="2"/>
      <c r="F1434" s="3" t="s">
        <v>9706</v>
      </c>
      <c r="G1434" s="3">
        <v>5000004134</v>
      </c>
      <c r="H1434" s="3" t="s">
        <v>9704</v>
      </c>
      <c r="I1434" s="4" t="s">
        <v>9707</v>
      </c>
      <c r="J1434" s="3" t="s">
        <v>185</v>
      </c>
      <c r="K1434" s="5">
        <v>1</v>
      </c>
      <c r="L1434" s="5">
        <v>320000</v>
      </c>
      <c r="M1434" s="36">
        <f t="shared" si="90"/>
        <v>320000</v>
      </c>
      <c r="N1434" s="36">
        <f t="shared" si="89"/>
        <v>358400.00000000006</v>
      </c>
      <c r="O1434" s="118"/>
      <c r="P1434" s="118"/>
      <c r="Q1434" s="118"/>
      <c r="R1434" s="118"/>
      <c r="S1434" s="119"/>
      <c r="T1434" s="118"/>
      <c r="U1434" s="117"/>
      <c r="V1434" s="117"/>
      <c r="W1434" s="117"/>
      <c r="X1434" s="117"/>
      <c r="Y1434" s="117"/>
      <c r="Z1434" s="117"/>
      <c r="AA1434" s="7" t="s">
        <v>1577</v>
      </c>
      <c r="AB1434" s="8">
        <v>0</v>
      </c>
      <c r="AC1434" s="127" t="str">
        <f t="shared" si="88"/>
        <v>БПН</v>
      </c>
    </row>
    <row r="1435" spans="1:29" s="112" customFormat="1" ht="27.6" x14ac:dyDescent="0.3">
      <c r="A1435" s="29">
        <v>74</v>
      </c>
      <c r="B1435" s="2" t="s">
        <v>9580</v>
      </c>
      <c r="C1435" s="122" t="s">
        <v>9581</v>
      </c>
      <c r="D1435" s="2"/>
      <c r="E1435" s="2"/>
      <c r="F1435" s="3" t="s">
        <v>9708</v>
      </c>
      <c r="G1435" s="3">
        <v>5000013228</v>
      </c>
      <c r="H1435" s="3" t="s">
        <v>9704</v>
      </c>
      <c r="I1435" s="4" t="s">
        <v>9709</v>
      </c>
      <c r="J1435" s="3" t="s">
        <v>185</v>
      </c>
      <c r="K1435" s="5">
        <v>1</v>
      </c>
      <c r="L1435" s="5">
        <v>660000</v>
      </c>
      <c r="M1435" s="36">
        <f t="shared" si="90"/>
        <v>660000</v>
      </c>
      <c r="N1435" s="36">
        <f t="shared" si="89"/>
        <v>739200.00000000012</v>
      </c>
      <c r="O1435" s="118"/>
      <c r="P1435" s="118"/>
      <c r="Q1435" s="118"/>
      <c r="R1435" s="118"/>
      <c r="S1435" s="119"/>
      <c r="T1435" s="118"/>
      <c r="U1435" s="117"/>
      <c r="V1435" s="117"/>
      <c r="W1435" s="117"/>
      <c r="X1435" s="117"/>
      <c r="Y1435" s="117"/>
      <c r="Z1435" s="117"/>
      <c r="AA1435" s="7" t="s">
        <v>1577</v>
      </c>
      <c r="AB1435" s="8">
        <v>0</v>
      </c>
      <c r="AC1435" s="127" t="str">
        <f t="shared" si="88"/>
        <v>БПН</v>
      </c>
    </row>
    <row r="1436" spans="1:29" s="112" customFormat="1" ht="27.6" x14ac:dyDescent="0.3">
      <c r="A1436" s="29">
        <v>75</v>
      </c>
      <c r="B1436" s="2" t="s">
        <v>9580</v>
      </c>
      <c r="C1436" s="122" t="s">
        <v>9581</v>
      </c>
      <c r="D1436" s="2"/>
      <c r="E1436" s="2"/>
      <c r="F1436" s="3" t="s">
        <v>9710</v>
      </c>
      <c r="G1436" s="3">
        <v>5000007981</v>
      </c>
      <c r="H1436" s="3" t="s">
        <v>9624</v>
      </c>
      <c r="I1436" s="4" t="s">
        <v>9711</v>
      </c>
      <c r="J1436" s="3" t="s">
        <v>185</v>
      </c>
      <c r="K1436" s="5">
        <v>5</v>
      </c>
      <c r="L1436" s="5">
        <v>300000</v>
      </c>
      <c r="M1436" s="36">
        <f t="shared" si="90"/>
        <v>1500000</v>
      </c>
      <c r="N1436" s="36">
        <f t="shared" si="89"/>
        <v>1680000.0000000002</v>
      </c>
      <c r="O1436" s="118"/>
      <c r="P1436" s="118"/>
      <c r="Q1436" s="118"/>
      <c r="R1436" s="118"/>
      <c r="S1436" s="119"/>
      <c r="T1436" s="118"/>
      <c r="U1436" s="117"/>
      <c r="V1436" s="117"/>
      <c r="W1436" s="117"/>
      <c r="X1436" s="117"/>
      <c r="Y1436" s="117"/>
      <c r="Z1436" s="117"/>
      <c r="AA1436" s="7" t="s">
        <v>1577</v>
      </c>
      <c r="AB1436" s="8">
        <v>0</v>
      </c>
      <c r="AC1436" s="127" t="str">
        <f t="shared" si="88"/>
        <v>БПН</v>
      </c>
    </row>
    <row r="1437" spans="1:29" s="112" customFormat="1" ht="27.6" x14ac:dyDescent="0.3">
      <c r="A1437" s="29">
        <v>76</v>
      </c>
      <c r="B1437" s="2" t="s">
        <v>9580</v>
      </c>
      <c r="C1437" s="122" t="s">
        <v>9581</v>
      </c>
      <c r="D1437" s="2"/>
      <c r="E1437" s="2"/>
      <c r="F1437" s="3" t="s">
        <v>9712</v>
      </c>
      <c r="G1437" s="3">
        <v>5000009530</v>
      </c>
      <c r="H1437" s="3" t="s">
        <v>9624</v>
      </c>
      <c r="I1437" s="4" t="s">
        <v>9713</v>
      </c>
      <c r="J1437" s="3" t="s">
        <v>185</v>
      </c>
      <c r="K1437" s="5">
        <v>10</v>
      </c>
      <c r="L1437" s="5">
        <v>120000</v>
      </c>
      <c r="M1437" s="36">
        <f t="shared" si="90"/>
        <v>1200000</v>
      </c>
      <c r="N1437" s="36">
        <f t="shared" si="89"/>
        <v>1344000.0000000002</v>
      </c>
      <c r="O1437" s="118"/>
      <c r="P1437" s="118"/>
      <c r="Q1437" s="118"/>
      <c r="R1437" s="118"/>
      <c r="S1437" s="119"/>
      <c r="T1437" s="118"/>
      <c r="U1437" s="117"/>
      <c r="V1437" s="117"/>
      <c r="W1437" s="117"/>
      <c r="X1437" s="117"/>
      <c r="Y1437" s="117"/>
      <c r="Z1437" s="117"/>
      <c r="AA1437" s="7" t="s">
        <v>1577</v>
      </c>
      <c r="AB1437" s="8">
        <v>0</v>
      </c>
      <c r="AC1437" s="127" t="str">
        <f t="shared" si="88"/>
        <v>БПН</v>
      </c>
    </row>
    <row r="1438" spans="1:29" s="112" customFormat="1" ht="27.6" x14ac:dyDescent="0.3">
      <c r="A1438" s="29">
        <v>77</v>
      </c>
      <c r="B1438" s="2" t="s">
        <v>9580</v>
      </c>
      <c r="C1438" s="122" t="s">
        <v>9581</v>
      </c>
      <c r="D1438" s="2"/>
      <c r="E1438" s="2"/>
      <c r="F1438" s="3" t="s">
        <v>9688</v>
      </c>
      <c r="G1438" s="3">
        <v>5000016344</v>
      </c>
      <c r="H1438" s="3" t="s">
        <v>9714</v>
      </c>
      <c r="I1438" s="4" t="s">
        <v>9715</v>
      </c>
      <c r="J1438" s="3" t="s">
        <v>185</v>
      </c>
      <c r="K1438" s="5">
        <v>1</v>
      </c>
      <c r="L1438" s="5">
        <v>640000</v>
      </c>
      <c r="M1438" s="36">
        <f t="shared" si="90"/>
        <v>640000</v>
      </c>
      <c r="N1438" s="36">
        <f t="shared" si="89"/>
        <v>716800.00000000012</v>
      </c>
      <c r="O1438" s="118"/>
      <c r="P1438" s="118"/>
      <c r="Q1438" s="118"/>
      <c r="R1438" s="118"/>
      <c r="S1438" s="119"/>
      <c r="T1438" s="118"/>
      <c r="U1438" s="117"/>
      <c r="V1438" s="117"/>
      <c r="W1438" s="117"/>
      <c r="X1438" s="117"/>
      <c r="Y1438" s="117"/>
      <c r="Z1438" s="117"/>
      <c r="AA1438" s="7" t="s">
        <v>1577</v>
      </c>
      <c r="AB1438" s="8">
        <v>0</v>
      </c>
      <c r="AC1438" s="127" t="str">
        <f t="shared" si="88"/>
        <v>БПН</v>
      </c>
    </row>
    <row r="1439" spans="1:29" s="112" customFormat="1" ht="27.6" x14ac:dyDescent="0.3">
      <c r="A1439" s="29">
        <v>78</v>
      </c>
      <c r="B1439" s="2" t="s">
        <v>9580</v>
      </c>
      <c r="C1439" s="122" t="s">
        <v>9581</v>
      </c>
      <c r="D1439" s="2"/>
      <c r="E1439" s="2"/>
      <c r="F1439" s="3" t="s">
        <v>9716</v>
      </c>
      <c r="G1439" s="3">
        <v>5000015022</v>
      </c>
      <c r="H1439" s="3" t="s">
        <v>55</v>
      </c>
      <c r="I1439" s="4" t="s">
        <v>9717</v>
      </c>
      <c r="J1439" s="3" t="s">
        <v>185</v>
      </c>
      <c r="K1439" s="5">
        <v>1</v>
      </c>
      <c r="L1439" s="5">
        <v>1800000</v>
      </c>
      <c r="M1439" s="36">
        <f t="shared" si="90"/>
        <v>1800000</v>
      </c>
      <c r="N1439" s="36">
        <f t="shared" si="89"/>
        <v>2016000.0000000002</v>
      </c>
      <c r="O1439" s="118"/>
      <c r="P1439" s="118"/>
      <c r="Q1439" s="118"/>
      <c r="R1439" s="118"/>
      <c r="S1439" s="119"/>
      <c r="T1439" s="118"/>
      <c r="U1439" s="117"/>
      <c r="V1439" s="117"/>
      <c r="W1439" s="117"/>
      <c r="X1439" s="117"/>
      <c r="Y1439" s="117"/>
      <c r="Z1439" s="117"/>
      <c r="AA1439" s="7" t="s">
        <v>1577</v>
      </c>
      <c r="AB1439" s="8">
        <v>0</v>
      </c>
      <c r="AC1439" s="127" t="str">
        <f t="shared" si="88"/>
        <v>БПН</v>
      </c>
    </row>
    <row r="1440" spans="1:29" s="112" customFormat="1" ht="27.6" x14ac:dyDescent="0.3">
      <c r="A1440" s="29">
        <v>79</v>
      </c>
      <c r="B1440" s="2" t="s">
        <v>9580</v>
      </c>
      <c r="C1440" s="122" t="s">
        <v>9581</v>
      </c>
      <c r="D1440" s="2"/>
      <c r="E1440" s="2"/>
      <c r="F1440" s="3" t="s">
        <v>9718</v>
      </c>
      <c r="G1440" s="3">
        <v>5000015686</v>
      </c>
      <c r="H1440" s="3" t="s">
        <v>56</v>
      </c>
      <c r="I1440" s="4" t="s">
        <v>9719</v>
      </c>
      <c r="J1440" s="3" t="s">
        <v>185</v>
      </c>
      <c r="K1440" s="5">
        <v>1</v>
      </c>
      <c r="L1440" s="5">
        <v>3000000</v>
      </c>
      <c r="M1440" s="36">
        <f t="shared" si="90"/>
        <v>3000000</v>
      </c>
      <c r="N1440" s="36">
        <f t="shared" si="89"/>
        <v>3360000.0000000005</v>
      </c>
      <c r="O1440" s="118"/>
      <c r="P1440" s="118"/>
      <c r="Q1440" s="118"/>
      <c r="R1440" s="118"/>
      <c r="S1440" s="119"/>
      <c r="T1440" s="118"/>
      <c r="U1440" s="117"/>
      <c r="V1440" s="117"/>
      <c r="W1440" s="117"/>
      <c r="X1440" s="117"/>
      <c r="Y1440" s="117"/>
      <c r="Z1440" s="117"/>
      <c r="AA1440" s="7" t="s">
        <v>1577</v>
      </c>
      <c r="AB1440" s="8">
        <v>0</v>
      </c>
      <c r="AC1440" s="127" t="str">
        <f t="shared" si="88"/>
        <v>ОК</v>
      </c>
    </row>
    <row r="1441" spans="1:29" s="112" customFormat="1" ht="27.6" x14ac:dyDescent="0.3">
      <c r="A1441" s="29">
        <v>80</v>
      </c>
      <c r="B1441" s="2" t="s">
        <v>9580</v>
      </c>
      <c r="C1441" s="122" t="s">
        <v>9581</v>
      </c>
      <c r="D1441" s="2"/>
      <c r="E1441" s="2"/>
      <c r="F1441" s="3" t="s">
        <v>9718</v>
      </c>
      <c r="G1441" s="3">
        <v>5000015686</v>
      </c>
      <c r="H1441" s="3" t="s">
        <v>56</v>
      </c>
      <c r="I1441" s="4" t="s">
        <v>9720</v>
      </c>
      <c r="J1441" s="3" t="s">
        <v>185</v>
      </c>
      <c r="K1441" s="5">
        <v>1</v>
      </c>
      <c r="L1441" s="5">
        <v>20000000</v>
      </c>
      <c r="M1441" s="36">
        <f t="shared" si="90"/>
        <v>20000000</v>
      </c>
      <c r="N1441" s="36">
        <f t="shared" si="89"/>
        <v>22400000.000000004</v>
      </c>
      <c r="O1441" s="118"/>
      <c r="P1441" s="118"/>
      <c r="Q1441" s="118"/>
      <c r="R1441" s="118"/>
      <c r="S1441" s="119"/>
      <c r="T1441" s="118"/>
      <c r="U1441" s="117"/>
      <c r="V1441" s="117"/>
      <c r="W1441" s="117"/>
      <c r="X1441" s="117"/>
      <c r="Y1441" s="117"/>
      <c r="Z1441" s="117"/>
      <c r="AA1441" s="7" t="s">
        <v>1577</v>
      </c>
      <c r="AB1441" s="8">
        <v>0</v>
      </c>
      <c r="AC1441" s="127" t="str">
        <f t="shared" si="88"/>
        <v>ОК</v>
      </c>
    </row>
    <row r="1442" spans="1:29" s="112" customFormat="1" ht="46.8" x14ac:dyDescent="0.3">
      <c r="A1442" s="29">
        <v>81</v>
      </c>
      <c r="B1442" s="2" t="s">
        <v>9580</v>
      </c>
      <c r="C1442" s="122" t="s">
        <v>9581</v>
      </c>
      <c r="D1442" s="2" t="s">
        <v>9725</v>
      </c>
      <c r="E1442" s="2"/>
      <c r="F1442" s="3" t="s">
        <v>9730</v>
      </c>
      <c r="G1442" s="3">
        <v>5000055504</v>
      </c>
      <c r="H1442" s="3" t="s">
        <v>38</v>
      </c>
      <c r="I1442" s="4" t="s">
        <v>9731</v>
      </c>
      <c r="J1442" s="3" t="s">
        <v>185</v>
      </c>
      <c r="K1442" s="5">
        <v>20</v>
      </c>
      <c r="L1442" s="5">
        <v>61300</v>
      </c>
      <c r="M1442" s="21">
        <f>K1442*L1442</f>
        <v>1226000</v>
      </c>
      <c r="N1442" s="21">
        <f>M1442*1.12</f>
        <v>1373120.0000000002</v>
      </c>
      <c r="O1442" s="3"/>
      <c r="P1442" s="3"/>
      <c r="Q1442" s="3"/>
      <c r="R1442" s="3"/>
      <c r="S1442" s="6"/>
      <c r="T1442" s="3"/>
      <c r="U1442" s="3"/>
      <c r="V1442" s="3"/>
      <c r="W1442" s="3"/>
      <c r="X1442" s="3"/>
      <c r="Y1442" s="3"/>
      <c r="Z1442" s="3"/>
      <c r="AA1442" s="7" t="s">
        <v>58</v>
      </c>
      <c r="AB1442" s="8"/>
      <c r="AC1442" s="127" t="str">
        <f>IF(M1442&gt;1966000,"ОК","БПН")</f>
        <v>БПН</v>
      </c>
    </row>
    <row r="1443" spans="1:29" s="112" customFormat="1" ht="15.6" x14ac:dyDescent="0.3">
      <c r="A1443" s="29"/>
      <c r="B1443" s="131" t="s">
        <v>9580</v>
      </c>
      <c r="C1443" s="54"/>
      <c r="D1443" s="113"/>
      <c r="E1443" s="114"/>
      <c r="F1443" s="53"/>
      <c r="G1443" s="55"/>
      <c r="H1443" s="55"/>
      <c r="I1443" s="56"/>
      <c r="J1443" s="53"/>
      <c r="K1443" s="57"/>
      <c r="L1443" s="58"/>
      <c r="M1443" s="59">
        <f>SUM(M1362:M1442)</f>
        <v>207070000</v>
      </c>
      <c r="N1443" s="59">
        <f t="shared" si="89"/>
        <v>231918400.00000003</v>
      </c>
      <c r="O1443" s="59"/>
      <c r="P1443" s="59"/>
      <c r="Q1443" s="59"/>
      <c r="R1443" s="59"/>
      <c r="S1443" s="60"/>
      <c r="T1443" s="59"/>
      <c r="U1443" s="58"/>
      <c r="V1443" s="58"/>
      <c r="W1443" s="58"/>
      <c r="X1443" s="58"/>
      <c r="Y1443" s="58"/>
      <c r="Z1443" s="58"/>
      <c r="AA1443" s="91"/>
      <c r="AB1443" s="61"/>
      <c r="AC1443" s="95"/>
    </row>
    <row r="1444" spans="1:29" s="108" customFormat="1" ht="31.2" x14ac:dyDescent="0.3">
      <c r="A1444" s="27">
        <v>1</v>
      </c>
      <c r="B1444" s="27" t="s">
        <v>8771</v>
      </c>
      <c r="C1444" s="52" t="s">
        <v>8772</v>
      </c>
      <c r="D1444" s="115"/>
      <c r="E1444" s="116"/>
      <c r="F1444" s="27" t="s">
        <v>8755</v>
      </c>
      <c r="G1444" s="35">
        <v>9000002140</v>
      </c>
      <c r="H1444" s="97" t="s">
        <v>42</v>
      </c>
      <c r="I1444" s="96" t="s">
        <v>8756</v>
      </c>
      <c r="J1444" s="27" t="s">
        <v>8757</v>
      </c>
      <c r="K1444" s="67">
        <v>1</v>
      </c>
      <c r="L1444" s="94">
        <v>80000000</v>
      </c>
      <c r="M1444" s="36">
        <f>K1444*L1444</f>
        <v>80000000</v>
      </c>
      <c r="N1444" s="36">
        <f>M1444*1.12</f>
        <v>89600000.000000015</v>
      </c>
      <c r="O1444" s="118"/>
      <c r="P1444" s="118"/>
      <c r="Q1444" s="118"/>
      <c r="R1444" s="118"/>
      <c r="S1444" s="119"/>
      <c r="T1444" s="118"/>
      <c r="U1444" s="117"/>
      <c r="V1444" s="117"/>
      <c r="W1444" s="117"/>
      <c r="X1444" s="117"/>
      <c r="Y1444" s="117"/>
      <c r="Z1444" s="117"/>
      <c r="AA1444" s="120" t="s">
        <v>154</v>
      </c>
      <c r="AB1444" s="121">
        <v>40</v>
      </c>
      <c r="AC1444" s="9" t="str">
        <f t="shared" si="64"/>
        <v>ОК</v>
      </c>
    </row>
    <row r="1445" spans="1:29" s="108" customFormat="1" ht="15.6" x14ac:dyDescent="0.3">
      <c r="A1445" s="27">
        <v>2</v>
      </c>
      <c r="B1445" s="27" t="s">
        <v>8771</v>
      </c>
      <c r="C1445" s="52" t="s">
        <v>8772</v>
      </c>
      <c r="D1445" s="115"/>
      <c r="E1445" s="116"/>
      <c r="F1445" s="27" t="s">
        <v>8758</v>
      </c>
      <c r="G1445" s="35">
        <v>9000001216</v>
      </c>
      <c r="H1445" s="97" t="s">
        <v>42</v>
      </c>
      <c r="I1445" s="96" t="s">
        <v>8759</v>
      </c>
      <c r="J1445" s="27" t="s">
        <v>8757</v>
      </c>
      <c r="K1445" s="67">
        <v>1</v>
      </c>
      <c r="L1445" s="94">
        <v>750000000</v>
      </c>
      <c r="M1445" s="36">
        <f t="shared" ref="M1445:M1451" si="91">K1445*L1445</f>
        <v>750000000</v>
      </c>
      <c r="N1445" s="36">
        <f t="shared" ref="N1445:N1452" si="92">M1445*1.12</f>
        <v>840000000.00000012</v>
      </c>
      <c r="O1445" s="118"/>
      <c r="P1445" s="118"/>
      <c r="Q1445" s="118"/>
      <c r="R1445" s="118"/>
      <c r="S1445" s="119"/>
      <c r="T1445" s="118"/>
      <c r="U1445" s="117"/>
      <c r="V1445" s="117"/>
      <c r="W1445" s="117"/>
      <c r="X1445" s="117"/>
      <c r="Y1445" s="117"/>
      <c r="Z1445" s="117"/>
      <c r="AA1445" s="120" t="s">
        <v>57</v>
      </c>
      <c r="AB1445" s="121">
        <v>90</v>
      </c>
      <c r="AC1445" s="9" t="str">
        <f t="shared" si="64"/>
        <v>ОК</v>
      </c>
    </row>
    <row r="1446" spans="1:29" s="108" customFormat="1" ht="15.6" x14ac:dyDescent="0.3">
      <c r="A1446" s="27">
        <v>3</v>
      </c>
      <c r="B1446" s="27" t="s">
        <v>8771</v>
      </c>
      <c r="C1446" s="52" t="s">
        <v>8772</v>
      </c>
      <c r="D1446" s="115"/>
      <c r="E1446" s="116"/>
      <c r="F1446" s="27" t="s">
        <v>8760</v>
      </c>
      <c r="G1446" s="35">
        <v>9000002620</v>
      </c>
      <c r="H1446" s="97" t="s">
        <v>42</v>
      </c>
      <c r="I1446" s="96" t="s">
        <v>8761</v>
      </c>
      <c r="J1446" s="27" t="s">
        <v>8757</v>
      </c>
      <c r="K1446" s="67">
        <v>1</v>
      </c>
      <c r="L1446" s="94">
        <v>30000000</v>
      </c>
      <c r="M1446" s="36">
        <f t="shared" si="91"/>
        <v>30000000</v>
      </c>
      <c r="N1446" s="36">
        <f t="shared" si="92"/>
        <v>33600000</v>
      </c>
      <c r="O1446" s="118"/>
      <c r="P1446" s="118"/>
      <c r="Q1446" s="118"/>
      <c r="R1446" s="118"/>
      <c r="S1446" s="119"/>
      <c r="T1446" s="118"/>
      <c r="U1446" s="117"/>
      <c r="V1446" s="117"/>
      <c r="W1446" s="117"/>
      <c r="X1446" s="117"/>
      <c r="Y1446" s="117"/>
      <c r="Z1446" s="117"/>
      <c r="AA1446" s="120" t="s">
        <v>54</v>
      </c>
      <c r="AB1446" s="121">
        <v>90</v>
      </c>
      <c r="AC1446" s="9" t="str">
        <f t="shared" si="64"/>
        <v>ОК</v>
      </c>
    </row>
    <row r="1447" spans="1:29" s="108" customFormat="1" ht="31.2" x14ac:dyDescent="0.3">
      <c r="A1447" s="27">
        <v>4</v>
      </c>
      <c r="B1447" s="27" t="s">
        <v>8771</v>
      </c>
      <c r="C1447" s="52" t="s">
        <v>8772</v>
      </c>
      <c r="D1447" s="115"/>
      <c r="E1447" s="116"/>
      <c r="F1447" s="27" t="s">
        <v>8762</v>
      </c>
      <c r="G1447" s="35">
        <v>9000004411</v>
      </c>
      <c r="H1447" s="97" t="s">
        <v>42</v>
      </c>
      <c r="I1447" s="96" t="s">
        <v>8763</v>
      </c>
      <c r="J1447" s="27" t="s">
        <v>8757</v>
      </c>
      <c r="K1447" s="67">
        <v>1</v>
      </c>
      <c r="L1447" s="94">
        <v>11500000</v>
      </c>
      <c r="M1447" s="36">
        <f t="shared" si="91"/>
        <v>11500000</v>
      </c>
      <c r="N1447" s="36">
        <f t="shared" si="92"/>
        <v>12880000.000000002</v>
      </c>
      <c r="O1447" s="118"/>
      <c r="P1447" s="118"/>
      <c r="Q1447" s="118"/>
      <c r="R1447" s="118"/>
      <c r="S1447" s="119"/>
      <c r="T1447" s="118"/>
      <c r="U1447" s="117"/>
      <c r="V1447" s="117"/>
      <c r="W1447" s="117"/>
      <c r="X1447" s="117"/>
      <c r="Y1447" s="117"/>
      <c r="Z1447" s="117"/>
      <c r="AA1447" s="120" t="s">
        <v>54</v>
      </c>
      <c r="AB1447" s="121">
        <v>40</v>
      </c>
      <c r="AC1447" s="9" t="str">
        <f t="shared" si="64"/>
        <v>ОК</v>
      </c>
    </row>
    <row r="1448" spans="1:29" s="108" customFormat="1" ht="15.6" x14ac:dyDescent="0.3">
      <c r="A1448" s="27">
        <v>5</v>
      </c>
      <c r="B1448" s="27" t="s">
        <v>8771</v>
      </c>
      <c r="C1448" s="52" t="s">
        <v>8772</v>
      </c>
      <c r="D1448" s="115"/>
      <c r="E1448" s="116"/>
      <c r="F1448" s="27" t="s">
        <v>8764</v>
      </c>
      <c r="G1448" s="35">
        <v>9000004417</v>
      </c>
      <c r="H1448" s="97" t="s">
        <v>42</v>
      </c>
      <c r="I1448" s="96" t="s">
        <v>8765</v>
      </c>
      <c r="J1448" s="27" t="s">
        <v>8757</v>
      </c>
      <c r="K1448" s="67">
        <v>1</v>
      </c>
      <c r="L1448" s="94">
        <v>25000000</v>
      </c>
      <c r="M1448" s="36">
        <f t="shared" si="91"/>
        <v>25000000</v>
      </c>
      <c r="N1448" s="36">
        <f t="shared" si="92"/>
        <v>28000000.000000004</v>
      </c>
      <c r="O1448" s="118"/>
      <c r="P1448" s="118"/>
      <c r="Q1448" s="118"/>
      <c r="R1448" s="118"/>
      <c r="S1448" s="119"/>
      <c r="T1448" s="118"/>
      <c r="U1448" s="117"/>
      <c r="V1448" s="117"/>
      <c r="W1448" s="117"/>
      <c r="X1448" s="117"/>
      <c r="Y1448" s="117"/>
      <c r="Z1448" s="117"/>
      <c r="AA1448" s="120" t="s">
        <v>154</v>
      </c>
      <c r="AB1448" s="121">
        <v>90</v>
      </c>
      <c r="AC1448" s="9" t="str">
        <f t="shared" si="64"/>
        <v>ОК</v>
      </c>
    </row>
    <row r="1449" spans="1:29" s="108" customFormat="1" ht="15.6" x14ac:dyDescent="0.3">
      <c r="A1449" s="27">
        <v>6</v>
      </c>
      <c r="B1449" s="27" t="s">
        <v>8771</v>
      </c>
      <c r="C1449" s="52" t="s">
        <v>8772</v>
      </c>
      <c r="D1449" s="115"/>
      <c r="E1449" s="116"/>
      <c r="F1449" s="27" t="s">
        <v>8766</v>
      </c>
      <c r="G1449" s="35">
        <v>9000000183</v>
      </c>
      <c r="H1449" s="97" t="s">
        <v>42</v>
      </c>
      <c r="I1449" s="96" t="s">
        <v>8767</v>
      </c>
      <c r="J1449" s="27" t="s">
        <v>8757</v>
      </c>
      <c r="K1449" s="67">
        <v>1</v>
      </c>
      <c r="L1449" s="94">
        <v>14210000</v>
      </c>
      <c r="M1449" s="36">
        <f t="shared" si="91"/>
        <v>14210000</v>
      </c>
      <c r="N1449" s="36">
        <f t="shared" si="92"/>
        <v>15915200.000000002</v>
      </c>
      <c r="O1449" s="118"/>
      <c r="P1449" s="118"/>
      <c r="Q1449" s="118"/>
      <c r="R1449" s="118"/>
      <c r="S1449" s="119"/>
      <c r="T1449" s="118"/>
      <c r="U1449" s="117"/>
      <c r="V1449" s="117"/>
      <c r="W1449" s="117"/>
      <c r="X1449" s="117"/>
      <c r="Y1449" s="117"/>
      <c r="Z1449" s="117"/>
      <c r="AA1449" s="120" t="s">
        <v>154</v>
      </c>
      <c r="AB1449" s="121">
        <v>40</v>
      </c>
      <c r="AC1449" s="9" t="str">
        <f t="shared" si="64"/>
        <v>ОК</v>
      </c>
    </row>
    <row r="1450" spans="1:29" s="108" customFormat="1" ht="31.2" x14ac:dyDescent="0.3">
      <c r="A1450" s="27">
        <v>7</v>
      </c>
      <c r="B1450" s="27" t="s">
        <v>8771</v>
      </c>
      <c r="C1450" s="52" t="s">
        <v>8772</v>
      </c>
      <c r="D1450" s="115"/>
      <c r="E1450" s="116"/>
      <c r="F1450" s="27" t="s">
        <v>8766</v>
      </c>
      <c r="G1450" s="35">
        <v>9000000183</v>
      </c>
      <c r="H1450" s="97" t="s">
        <v>42</v>
      </c>
      <c r="I1450" s="96" t="s">
        <v>8768</v>
      </c>
      <c r="J1450" s="27" t="s">
        <v>8757</v>
      </c>
      <c r="K1450" s="67">
        <v>1</v>
      </c>
      <c r="L1450" s="94">
        <v>18000000</v>
      </c>
      <c r="M1450" s="36">
        <f t="shared" si="91"/>
        <v>18000000</v>
      </c>
      <c r="N1450" s="36">
        <f t="shared" si="92"/>
        <v>20160000.000000004</v>
      </c>
      <c r="O1450" s="118"/>
      <c r="P1450" s="118"/>
      <c r="Q1450" s="118"/>
      <c r="R1450" s="118"/>
      <c r="S1450" s="119"/>
      <c r="T1450" s="118"/>
      <c r="U1450" s="117"/>
      <c r="V1450" s="117"/>
      <c r="W1450" s="117"/>
      <c r="X1450" s="117"/>
      <c r="Y1450" s="117"/>
      <c r="Z1450" s="117"/>
      <c r="AA1450" s="120" t="s">
        <v>154</v>
      </c>
      <c r="AB1450" s="121">
        <v>40</v>
      </c>
      <c r="AC1450" s="9" t="str">
        <f t="shared" si="64"/>
        <v>ОК</v>
      </c>
    </row>
    <row r="1451" spans="1:29" s="108" customFormat="1" ht="31.2" x14ac:dyDescent="0.3">
      <c r="A1451" s="27">
        <v>8</v>
      </c>
      <c r="B1451" s="27" t="s">
        <v>8771</v>
      </c>
      <c r="C1451" s="52" t="s">
        <v>8772</v>
      </c>
      <c r="D1451" s="115"/>
      <c r="E1451" s="116"/>
      <c r="F1451" s="27" t="s">
        <v>8769</v>
      </c>
      <c r="G1451" s="35">
        <v>9000000909</v>
      </c>
      <c r="H1451" s="97" t="s">
        <v>42</v>
      </c>
      <c r="I1451" s="96" t="s">
        <v>8770</v>
      </c>
      <c r="J1451" s="27" t="s">
        <v>8757</v>
      </c>
      <c r="K1451" s="67">
        <v>1</v>
      </c>
      <c r="L1451" s="94">
        <v>16900000</v>
      </c>
      <c r="M1451" s="36">
        <f t="shared" si="91"/>
        <v>16900000</v>
      </c>
      <c r="N1451" s="36">
        <f t="shared" si="92"/>
        <v>18928000</v>
      </c>
      <c r="O1451" s="118"/>
      <c r="P1451" s="118"/>
      <c r="Q1451" s="118"/>
      <c r="R1451" s="118"/>
      <c r="S1451" s="119"/>
      <c r="T1451" s="118"/>
      <c r="U1451" s="117"/>
      <c r="V1451" s="117"/>
      <c r="W1451" s="117"/>
      <c r="X1451" s="117"/>
      <c r="Y1451" s="117"/>
      <c r="Z1451" s="117"/>
      <c r="AA1451" s="120" t="s">
        <v>1520</v>
      </c>
      <c r="AB1451" s="121">
        <v>40</v>
      </c>
      <c r="AC1451" s="9" t="str">
        <f t="shared" si="64"/>
        <v>ОК</v>
      </c>
    </row>
    <row r="1452" spans="1:29" s="108" customFormat="1" ht="15.6" x14ac:dyDescent="0.3">
      <c r="A1452" s="27"/>
      <c r="B1452" s="53" t="s">
        <v>8771</v>
      </c>
      <c r="C1452" s="54"/>
      <c r="D1452" s="113"/>
      <c r="E1452" s="114"/>
      <c r="F1452" s="53"/>
      <c r="G1452" s="55"/>
      <c r="H1452" s="55"/>
      <c r="I1452" s="56"/>
      <c r="J1452" s="53"/>
      <c r="K1452" s="57"/>
      <c r="L1452" s="58"/>
      <c r="M1452" s="59">
        <f>SUM(M1444:M1451)</f>
        <v>945610000</v>
      </c>
      <c r="N1452" s="59">
        <f t="shared" si="92"/>
        <v>1059083200.0000001</v>
      </c>
      <c r="O1452" s="59"/>
      <c r="P1452" s="59"/>
      <c r="Q1452" s="59"/>
      <c r="R1452" s="59"/>
      <c r="S1452" s="60"/>
      <c r="T1452" s="59"/>
      <c r="U1452" s="58"/>
      <c r="V1452" s="58"/>
      <c r="W1452" s="58"/>
      <c r="X1452" s="58"/>
      <c r="Y1452" s="58"/>
      <c r="Z1452" s="58"/>
      <c r="AA1452" s="91"/>
      <c r="AB1452" s="61"/>
      <c r="AC1452" s="95"/>
    </row>
    <row r="1453" spans="1:29" ht="15.6" x14ac:dyDescent="0.3">
      <c r="A1453" s="29">
        <v>1</v>
      </c>
      <c r="B1453" s="27" t="s">
        <v>59</v>
      </c>
      <c r="C1453" s="52" t="s">
        <v>1</v>
      </c>
      <c r="D1453" s="62"/>
      <c r="E1453" s="63"/>
      <c r="F1453" s="28" t="s">
        <v>83</v>
      </c>
      <c r="G1453" s="28">
        <v>9000001484</v>
      </c>
      <c r="H1453" s="97" t="s">
        <v>56</v>
      </c>
      <c r="I1453" s="64" t="s">
        <v>142</v>
      </c>
      <c r="J1453" s="27" t="s">
        <v>60</v>
      </c>
      <c r="K1453" s="65">
        <v>1</v>
      </c>
      <c r="L1453" s="24">
        <v>160714</v>
      </c>
      <c r="M1453" s="36">
        <f t="shared" ref="M1453:M1457" si="93">L1453*K1453</f>
        <v>160714</v>
      </c>
      <c r="N1453" s="24">
        <f t="shared" ref="N1453:N1510" si="94">M1453*1.12</f>
        <v>179999.68000000002</v>
      </c>
      <c r="O1453" s="21"/>
      <c r="P1453" s="21"/>
      <c r="Q1453" s="21"/>
      <c r="R1453" s="21"/>
      <c r="S1453" s="66"/>
      <c r="T1453" s="21"/>
      <c r="U1453" s="23"/>
      <c r="V1453" s="23"/>
      <c r="W1453" s="23"/>
      <c r="X1453" s="23"/>
      <c r="Y1453" s="23"/>
      <c r="Z1453" s="23"/>
      <c r="AA1453" s="92" t="s">
        <v>33</v>
      </c>
      <c r="AB1453" s="15">
        <v>90</v>
      </c>
      <c r="AC1453" s="9" t="str">
        <f t="shared" ref="AC1453:AC1469" si="95">IF(M1453&gt;1966000,"ОК","БПН")</f>
        <v>БПН</v>
      </c>
    </row>
    <row r="1454" spans="1:29" ht="15.6" x14ac:dyDescent="0.3">
      <c r="A1454" s="29">
        <v>2</v>
      </c>
      <c r="B1454" s="27" t="s">
        <v>59</v>
      </c>
      <c r="C1454" s="52" t="s">
        <v>1</v>
      </c>
      <c r="D1454" s="62"/>
      <c r="E1454" s="63"/>
      <c r="F1454" s="22" t="s">
        <v>61</v>
      </c>
      <c r="G1454" s="22">
        <v>9000000888</v>
      </c>
      <c r="H1454" s="97" t="s">
        <v>56</v>
      </c>
      <c r="I1454" s="64" t="s">
        <v>143</v>
      </c>
      <c r="J1454" s="27" t="s">
        <v>60</v>
      </c>
      <c r="K1454" s="65">
        <v>1</v>
      </c>
      <c r="L1454" s="24">
        <v>165179</v>
      </c>
      <c r="M1454" s="36">
        <f t="shared" si="93"/>
        <v>165179</v>
      </c>
      <c r="N1454" s="24">
        <f t="shared" si="94"/>
        <v>185000.48</v>
      </c>
      <c r="O1454" s="21"/>
      <c r="P1454" s="21"/>
      <c r="Q1454" s="21"/>
      <c r="R1454" s="21"/>
      <c r="S1454" s="66"/>
      <c r="T1454" s="21"/>
      <c r="U1454" s="23"/>
      <c r="V1454" s="23"/>
      <c r="W1454" s="23"/>
      <c r="X1454" s="23"/>
      <c r="Y1454" s="23"/>
      <c r="Z1454" s="23"/>
      <c r="AA1454" s="92" t="s">
        <v>1578</v>
      </c>
      <c r="AB1454" s="15">
        <v>90</v>
      </c>
      <c r="AC1454" s="9" t="str">
        <f t="shared" si="95"/>
        <v>БПН</v>
      </c>
    </row>
    <row r="1455" spans="1:29" ht="15.6" x14ac:dyDescent="0.3">
      <c r="A1455" s="29">
        <v>3</v>
      </c>
      <c r="B1455" s="27" t="s">
        <v>59</v>
      </c>
      <c r="C1455" s="52" t="s">
        <v>1</v>
      </c>
      <c r="D1455" s="62"/>
      <c r="E1455" s="63"/>
      <c r="F1455" s="22" t="s">
        <v>68</v>
      </c>
      <c r="G1455" s="28">
        <v>9000001309</v>
      </c>
      <c r="H1455" s="97" t="s">
        <v>56</v>
      </c>
      <c r="I1455" s="64" t="s">
        <v>144</v>
      </c>
      <c r="J1455" s="27" t="s">
        <v>60</v>
      </c>
      <c r="K1455" s="65">
        <v>1</v>
      </c>
      <c r="L1455" s="24">
        <v>100552</v>
      </c>
      <c r="M1455" s="36">
        <f t="shared" si="93"/>
        <v>100552</v>
      </c>
      <c r="N1455" s="24">
        <f t="shared" si="94"/>
        <v>112618.24000000001</v>
      </c>
      <c r="O1455" s="21"/>
      <c r="P1455" s="21"/>
      <c r="Q1455" s="21"/>
      <c r="R1455" s="21"/>
      <c r="S1455" s="66"/>
      <c r="T1455" s="21"/>
      <c r="U1455" s="23"/>
      <c r="V1455" s="23"/>
      <c r="W1455" s="23"/>
      <c r="X1455" s="23"/>
      <c r="Y1455" s="23"/>
      <c r="Z1455" s="23"/>
      <c r="AA1455" s="92" t="s">
        <v>1578</v>
      </c>
      <c r="AB1455" s="15">
        <v>90</v>
      </c>
      <c r="AC1455" s="9" t="str">
        <f t="shared" si="95"/>
        <v>БПН</v>
      </c>
    </row>
    <row r="1456" spans="1:29" ht="15.6" x14ac:dyDescent="0.3">
      <c r="A1456" s="29">
        <v>4</v>
      </c>
      <c r="B1456" s="27" t="s">
        <v>59</v>
      </c>
      <c r="C1456" s="52" t="s">
        <v>1</v>
      </c>
      <c r="D1456" s="62"/>
      <c r="E1456" s="63"/>
      <c r="F1456" s="28" t="s">
        <v>145</v>
      </c>
      <c r="G1456" s="22">
        <v>9000000371</v>
      </c>
      <c r="H1456" s="97" t="s">
        <v>56</v>
      </c>
      <c r="I1456" s="19" t="s">
        <v>1513</v>
      </c>
      <c r="J1456" s="27" t="s">
        <v>60</v>
      </c>
      <c r="K1456" s="65">
        <v>50</v>
      </c>
      <c r="L1456" s="24">
        <v>395000</v>
      </c>
      <c r="M1456" s="36">
        <f t="shared" si="93"/>
        <v>19750000</v>
      </c>
      <c r="N1456" s="24">
        <f t="shared" si="94"/>
        <v>22120000.000000004</v>
      </c>
      <c r="O1456" s="21"/>
      <c r="P1456" s="21"/>
      <c r="Q1456" s="21"/>
      <c r="R1456" s="21"/>
      <c r="S1456" s="66"/>
      <c r="T1456" s="21"/>
      <c r="U1456" s="23"/>
      <c r="V1456" s="23"/>
      <c r="W1456" s="23"/>
      <c r="X1456" s="23"/>
      <c r="Y1456" s="23"/>
      <c r="Z1456" s="23"/>
      <c r="AA1456" s="92" t="s">
        <v>1579</v>
      </c>
      <c r="AB1456" s="15">
        <v>90</v>
      </c>
      <c r="AC1456" s="9" t="str">
        <f t="shared" si="95"/>
        <v>ОК</v>
      </c>
    </row>
    <row r="1457" spans="1:29" ht="15.6" x14ac:dyDescent="0.3">
      <c r="A1457" s="29">
        <v>5</v>
      </c>
      <c r="B1457" s="27" t="s">
        <v>59</v>
      </c>
      <c r="C1457" s="52" t="s">
        <v>1</v>
      </c>
      <c r="D1457" s="62"/>
      <c r="E1457" s="63"/>
      <c r="F1457" s="20" t="s">
        <v>66</v>
      </c>
      <c r="G1457" s="35">
        <v>9000000341</v>
      </c>
      <c r="H1457" s="97" t="s">
        <v>38</v>
      </c>
      <c r="I1457" s="30" t="s">
        <v>67</v>
      </c>
      <c r="J1457" s="27" t="s">
        <v>60</v>
      </c>
      <c r="K1457" s="67">
        <v>1</v>
      </c>
      <c r="L1457" s="68">
        <v>10920000</v>
      </c>
      <c r="M1457" s="36">
        <f t="shared" si="93"/>
        <v>10920000</v>
      </c>
      <c r="N1457" s="24">
        <f t="shared" si="94"/>
        <v>12230400.000000002</v>
      </c>
      <c r="O1457" s="21"/>
      <c r="P1457" s="21"/>
      <c r="Q1457" s="21"/>
      <c r="R1457" s="21"/>
      <c r="S1457" s="66"/>
      <c r="T1457" s="21"/>
      <c r="U1457" s="23"/>
      <c r="V1457" s="23"/>
      <c r="W1457" s="23"/>
      <c r="X1457" s="23"/>
      <c r="Y1457" s="23"/>
      <c r="Z1457" s="23"/>
      <c r="AA1457" s="93" t="s">
        <v>33</v>
      </c>
      <c r="AB1457" s="8">
        <v>90</v>
      </c>
      <c r="AC1457" s="9" t="str">
        <f t="shared" si="95"/>
        <v>ОК</v>
      </c>
    </row>
    <row r="1458" spans="1:29" ht="15.6" x14ac:dyDescent="0.3">
      <c r="A1458" s="29">
        <v>6</v>
      </c>
      <c r="B1458" s="27" t="s">
        <v>59</v>
      </c>
      <c r="C1458" s="52" t="s">
        <v>1</v>
      </c>
      <c r="D1458" s="62"/>
      <c r="E1458" s="63"/>
      <c r="F1458" s="18" t="s">
        <v>131</v>
      </c>
      <c r="G1458" s="22">
        <v>9000000129</v>
      </c>
      <c r="H1458" s="35" t="s">
        <v>90</v>
      </c>
      <c r="I1458" s="30" t="s">
        <v>132</v>
      </c>
      <c r="J1458" s="28" t="s">
        <v>60</v>
      </c>
      <c r="K1458" s="21">
        <v>1</v>
      </c>
      <c r="L1458" s="94">
        <v>45035424</v>
      </c>
      <c r="M1458" s="36">
        <f t="shared" ref="M1458:M1461" si="96">L1458*K1458</f>
        <v>45035424</v>
      </c>
      <c r="N1458" s="24">
        <f t="shared" si="94"/>
        <v>50439674.880000003</v>
      </c>
      <c r="O1458" s="21"/>
      <c r="P1458" s="21"/>
      <c r="Q1458" s="21"/>
      <c r="R1458" s="21"/>
      <c r="S1458" s="66"/>
      <c r="T1458" s="21"/>
      <c r="U1458" s="23"/>
      <c r="V1458" s="23"/>
      <c r="W1458" s="23"/>
      <c r="X1458" s="23"/>
      <c r="Y1458" s="23"/>
      <c r="Z1458" s="23"/>
      <c r="AA1458" s="93" t="s">
        <v>33</v>
      </c>
      <c r="AB1458" s="8">
        <v>90</v>
      </c>
      <c r="AC1458" s="9" t="s">
        <v>8742</v>
      </c>
    </row>
    <row r="1459" spans="1:29" ht="45.75" customHeight="1" x14ac:dyDescent="0.3">
      <c r="A1459" s="29">
        <v>7</v>
      </c>
      <c r="B1459" s="27" t="s">
        <v>59</v>
      </c>
      <c r="C1459" s="52" t="s">
        <v>1</v>
      </c>
      <c r="D1459" s="62"/>
      <c r="E1459" s="63"/>
      <c r="F1459" s="18" t="s">
        <v>134</v>
      </c>
      <c r="G1459" s="22"/>
      <c r="H1459" s="35" t="s">
        <v>90</v>
      </c>
      <c r="I1459" s="30" t="s">
        <v>133</v>
      </c>
      <c r="J1459" s="28" t="s">
        <v>60</v>
      </c>
      <c r="K1459" s="21">
        <v>1</v>
      </c>
      <c r="L1459" s="94">
        <v>8035714</v>
      </c>
      <c r="M1459" s="36">
        <f t="shared" si="96"/>
        <v>8035714</v>
      </c>
      <c r="N1459" s="24">
        <f t="shared" si="94"/>
        <v>8999999.6800000016</v>
      </c>
      <c r="O1459" s="21"/>
      <c r="P1459" s="21"/>
      <c r="Q1459" s="21"/>
      <c r="R1459" s="21"/>
      <c r="S1459" s="66"/>
      <c r="T1459" s="21"/>
      <c r="U1459" s="23"/>
      <c r="V1459" s="23"/>
      <c r="W1459" s="23"/>
      <c r="X1459" s="23"/>
      <c r="Y1459" s="23"/>
      <c r="Z1459" s="23"/>
      <c r="AA1459" s="93" t="s">
        <v>33</v>
      </c>
      <c r="AB1459" s="8">
        <v>90</v>
      </c>
      <c r="AC1459" s="9" t="s">
        <v>8742</v>
      </c>
    </row>
    <row r="1460" spans="1:29" ht="48.75" customHeight="1" x14ac:dyDescent="0.3">
      <c r="A1460" s="29">
        <v>8</v>
      </c>
      <c r="B1460" s="27" t="s">
        <v>59</v>
      </c>
      <c r="C1460" s="52" t="s">
        <v>1</v>
      </c>
      <c r="D1460" s="62"/>
      <c r="E1460" s="63"/>
      <c r="F1460" s="18" t="s">
        <v>135</v>
      </c>
      <c r="G1460" s="22">
        <v>9000000341</v>
      </c>
      <c r="H1460" s="35" t="s">
        <v>90</v>
      </c>
      <c r="I1460" s="47" t="s">
        <v>136</v>
      </c>
      <c r="J1460" s="28" t="s">
        <v>60</v>
      </c>
      <c r="K1460" s="21">
        <v>1</v>
      </c>
      <c r="L1460" s="36">
        <v>1380000</v>
      </c>
      <c r="M1460" s="36">
        <f t="shared" si="96"/>
        <v>1380000</v>
      </c>
      <c r="N1460" s="24">
        <f t="shared" si="94"/>
        <v>1545600.0000000002</v>
      </c>
      <c r="O1460" s="21"/>
      <c r="P1460" s="21"/>
      <c r="Q1460" s="21"/>
      <c r="R1460" s="21"/>
      <c r="S1460" s="66"/>
      <c r="T1460" s="21"/>
      <c r="U1460" s="23"/>
      <c r="V1460" s="23"/>
      <c r="W1460" s="23"/>
      <c r="X1460" s="23"/>
      <c r="Y1460" s="23"/>
      <c r="Z1460" s="23"/>
      <c r="AA1460" s="93" t="s">
        <v>58</v>
      </c>
      <c r="AB1460" s="8">
        <v>90</v>
      </c>
      <c r="AC1460" s="9" t="str">
        <f t="shared" si="95"/>
        <v>БПН</v>
      </c>
    </row>
    <row r="1461" spans="1:29" ht="34.5" customHeight="1" x14ac:dyDescent="0.3">
      <c r="A1461" s="29">
        <v>9</v>
      </c>
      <c r="B1461" s="27" t="s">
        <v>59</v>
      </c>
      <c r="C1461" s="52" t="s">
        <v>1</v>
      </c>
      <c r="D1461" s="62"/>
      <c r="E1461" s="63"/>
      <c r="F1461" s="18" t="s">
        <v>137</v>
      </c>
      <c r="G1461" s="22">
        <v>9000000907</v>
      </c>
      <c r="H1461" s="35" t="s">
        <v>90</v>
      </c>
      <c r="I1461" s="30" t="s">
        <v>138</v>
      </c>
      <c r="J1461" s="28" t="s">
        <v>60</v>
      </c>
      <c r="K1461" s="21">
        <v>1</v>
      </c>
      <c r="L1461" s="36">
        <v>293671</v>
      </c>
      <c r="M1461" s="36">
        <f t="shared" si="96"/>
        <v>293671</v>
      </c>
      <c r="N1461" s="24">
        <f t="shared" si="94"/>
        <v>328911.52</v>
      </c>
      <c r="O1461" s="21"/>
      <c r="P1461" s="21"/>
      <c r="Q1461" s="21"/>
      <c r="R1461" s="21"/>
      <c r="S1461" s="66"/>
      <c r="T1461" s="21"/>
      <c r="U1461" s="23"/>
      <c r="V1461" s="23"/>
      <c r="W1461" s="23"/>
      <c r="X1461" s="23"/>
      <c r="Y1461" s="23"/>
      <c r="Z1461" s="23"/>
      <c r="AA1461" s="93" t="s">
        <v>154</v>
      </c>
      <c r="AB1461" s="8">
        <v>90</v>
      </c>
      <c r="AC1461" s="9" t="str">
        <f t="shared" si="95"/>
        <v>БПН</v>
      </c>
    </row>
    <row r="1462" spans="1:29" ht="15.6" x14ac:dyDescent="0.3">
      <c r="A1462" s="29">
        <v>10</v>
      </c>
      <c r="B1462" s="27" t="s">
        <v>59</v>
      </c>
      <c r="C1462" s="52" t="s">
        <v>1</v>
      </c>
      <c r="D1462" s="62"/>
      <c r="E1462" s="63"/>
      <c r="F1462" s="20" t="s">
        <v>171</v>
      </c>
      <c r="G1462" s="35"/>
      <c r="H1462" s="97" t="s">
        <v>90</v>
      </c>
      <c r="I1462" s="30" t="s">
        <v>172</v>
      </c>
      <c r="J1462" s="28" t="s">
        <v>60</v>
      </c>
      <c r="K1462" s="24">
        <v>35185</v>
      </c>
      <c r="L1462" s="24">
        <v>2879.4422310798795</v>
      </c>
      <c r="M1462" s="36">
        <f t="shared" ref="M1462:M1473" si="97">L1462*K1462</f>
        <v>101313174.90054557</v>
      </c>
      <c r="N1462" s="24">
        <f t="shared" si="94"/>
        <v>113470755.88861105</v>
      </c>
      <c r="O1462" s="21"/>
      <c r="P1462" s="21"/>
      <c r="Q1462" s="21"/>
      <c r="R1462" s="21"/>
      <c r="S1462" s="66"/>
      <c r="T1462" s="21"/>
      <c r="U1462" s="23"/>
      <c r="V1462" s="23"/>
      <c r="W1462" s="23"/>
      <c r="X1462" s="23"/>
      <c r="Y1462" s="23"/>
      <c r="Z1462" s="23"/>
      <c r="AA1462" s="93" t="s">
        <v>179</v>
      </c>
      <c r="AB1462" s="8">
        <v>90</v>
      </c>
      <c r="AC1462" s="9" t="str">
        <f t="shared" si="95"/>
        <v>ОК</v>
      </c>
    </row>
    <row r="1463" spans="1:29" ht="15.6" x14ac:dyDescent="0.3">
      <c r="A1463" s="29">
        <v>11</v>
      </c>
      <c r="B1463" s="27" t="s">
        <v>59</v>
      </c>
      <c r="C1463" s="52" t="s">
        <v>1</v>
      </c>
      <c r="D1463" s="62"/>
      <c r="E1463" s="63"/>
      <c r="F1463" s="20" t="s">
        <v>171</v>
      </c>
      <c r="G1463" s="35"/>
      <c r="H1463" s="97" t="s">
        <v>90</v>
      </c>
      <c r="I1463" s="30" t="s">
        <v>173</v>
      </c>
      <c r="J1463" s="28" t="s">
        <v>60</v>
      </c>
      <c r="K1463" s="24">
        <v>126945.79</v>
      </c>
      <c r="L1463" s="24">
        <v>2879.4422310798795</v>
      </c>
      <c r="M1463" s="36">
        <f t="shared" si="97"/>
        <v>365533068.78379786</v>
      </c>
      <c r="N1463" s="24">
        <f t="shared" si="94"/>
        <v>409397037.03785366</v>
      </c>
      <c r="O1463" s="21"/>
      <c r="P1463" s="21"/>
      <c r="Q1463" s="21"/>
      <c r="R1463" s="21"/>
      <c r="S1463" s="66"/>
      <c r="T1463" s="21"/>
      <c r="U1463" s="23"/>
      <c r="V1463" s="23"/>
      <c r="W1463" s="23"/>
      <c r="X1463" s="23"/>
      <c r="Y1463" s="23"/>
      <c r="Z1463" s="23"/>
      <c r="AA1463" s="93" t="s">
        <v>179</v>
      </c>
      <c r="AB1463" s="8">
        <v>90</v>
      </c>
      <c r="AC1463" s="9" t="str">
        <f t="shared" si="95"/>
        <v>ОК</v>
      </c>
    </row>
    <row r="1464" spans="1:29" ht="15.6" x14ac:dyDescent="0.3">
      <c r="A1464" s="29">
        <v>12</v>
      </c>
      <c r="B1464" s="27" t="s">
        <v>59</v>
      </c>
      <c r="C1464" s="52" t="s">
        <v>1</v>
      </c>
      <c r="D1464" s="62"/>
      <c r="E1464" s="63"/>
      <c r="F1464" s="20" t="s">
        <v>174</v>
      </c>
      <c r="G1464" s="35"/>
      <c r="H1464" s="97" t="s">
        <v>90</v>
      </c>
      <c r="I1464" s="30" t="s">
        <v>175</v>
      </c>
      <c r="J1464" s="28" t="s">
        <v>60</v>
      </c>
      <c r="K1464" s="24">
        <v>35185</v>
      </c>
      <c r="L1464" s="24">
        <v>1938.7287668723659</v>
      </c>
      <c r="M1464" s="36">
        <f t="shared" si="97"/>
        <v>68214171.662404194</v>
      </c>
      <c r="N1464" s="24">
        <f t="shared" si="94"/>
        <v>76399872.261892706</v>
      </c>
      <c r="O1464" s="21"/>
      <c r="P1464" s="21"/>
      <c r="Q1464" s="21"/>
      <c r="R1464" s="21"/>
      <c r="S1464" s="66"/>
      <c r="T1464" s="21"/>
      <c r="U1464" s="23"/>
      <c r="V1464" s="23"/>
      <c r="W1464" s="23"/>
      <c r="X1464" s="23"/>
      <c r="Y1464" s="23"/>
      <c r="Z1464" s="23"/>
      <c r="AA1464" s="93" t="s">
        <v>179</v>
      </c>
      <c r="AB1464" s="8">
        <v>90</v>
      </c>
      <c r="AC1464" s="9" t="str">
        <f t="shared" si="95"/>
        <v>ОК</v>
      </c>
    </row>
    <row r="1465" spans="1:29" ht="23.25" customHeight="1" x14ac:dyDescent="0.3">
      <c r="A1465" s="29">
        <v>13</v>
      </c>
      <c r="B1465" s="27" t="s">
        <v>59</v>
      </c>
      <c r="C1465" s="52" t="s">
        <v>1</v>
      </c>
      <c r="D1465" s="62"/>
      <c r="E1465" s="63"/>
      <c r="F1465" s="20" t="s">
        <v>174</v>
      </c>
      <c r="G1465" s="69"/>
      <c r="H1465" s="97" t="s">
        <v>90</v>
      </c>
      <c r="I1465" s="100" t="s">
        <v>176</v>
      </c>
      <c r="J1465" s="28" t="s">
        <v>60</v>
      </c>
      <c r="K1465" s="24">
        <v>126945.79</v>
      </c>
      <c r="L1465" s="70">
        <v>1938.7287668723659</v>
      </c>
      <c r="M1465" s="36">
        <f t="shared" si="97"/>
        <v>246113454.9063383</v>
      </c>
      <c r="N1465" s="24">
        <f t="shared" si="94"/>
        <v>275647069.49509895</v>
      </c>
      <c r="O1465" s="21"/>
      <c r="P1465" s="21"/>
      <c r="Q1465" s="21"/>
      <c r="R1465" s="21"/>
      <c r="S1465" s="66"/>
      <c r="T1465" s="21"/>
      <c r="U1465" s="23"/>
      <c r="V1465" s="23"/>
      <c r="W1465" s="23"/>
      <c r="X1465" s="23"/>
      <c r="Y1465" s="23"/>
      <c r="Z1465" s="23"/>
      <c r="AA1465" s="93" t="s">
        <v>179</v>
      </c>
      <c r="AB1465" s="8">
        <v>90</v>
      </c>
      <c r="AC1465" s="9" t="str">
        <f t="shared" si="95"/>
        <v>ОК</v>
      </c>
    </row>
    <row r="1466" spans="1:29" ht="23.25" customHeight="1" x14ac:dyDescent="0.3">
      <c r="A1466" s="29">
        <v>14</v>
      </c>
      <c r="B1466" s="27" t="s">
        <v>59</v>
      </c>
      <c r="C1466" s="52"/>
      <c r="D1466" s="62"/>
      <c r="E1466" s="63"/>
      <c r="F1466" s="20" t="s">
        <v>171</v>
      </c>
      <c r="G1466" s="69"/>
      <c r="H1466" s="97" t="s">
        <v>90</v>
      </c>
      <c r="I1466" s="100" t="s">
        <v>1574</v>
      </c>
      <c r="J1466" s="28" t="s">
        <v>60</v>
      </c>
      <c r="K1466" s="70">
        <v>5233.93</v>
      </c>
      <c r="L1466" s="70">
        <v>2879.4422310798795</v>
      </c>
      <c r="M1466" s="36">
        <f t="shared" si="97"/>
        <v>15070799.076515915</v>
      </c>
      <c r="N1466" s="24">
        <f t="shared" si="94"/>
        <v>16879294.965697825</v>
      </c>
      <c r="O1466" s="21"/>
      <c r="P1466" s="21"/>
      <c r="Q1466" s="21"/>
      <c r="R1466" s="21"/>
      <c r="S1466" s="66"/>
      <c r="T1466" s="21"/>
      <c r="U1466" s="23"/>
      <c r="V1466" s="23"/>
      <c r="W1466" s="23"/>
      <c r="X1466" s="23"/>
      <c r="Y1466" s="23"/>
      <c r="Z1466" s="23"/>
      <c r="AA1466" s="93" t="s">
        <v>179</v>
      </c>
      <c r="AB1466" s="8">
        <v>90</v>
      </c>
      <c r="AC1466" s="9" t="str">
        <f t="shared" si="95"/>
        <v>ОК</v>
      </c>
    </row>
    <row r="1467" spans="1:29" ht="23.25" customHeight="1" x14ac:dyDescent="0.3">
      <c r="A1467" s="29">
        <v>15</v>
      </c>
      <c r="B1467" s="27" t="s">
        <v>59</v>
      </c>
      <c r="C1467" s="52"/>
      <c r="D1467" s="62"/>
      <c r="E1467" s="63"/>
      <c r="F1467" s="20" t="s">
        <v>174</v>
      </c>
      <c r="G1467" s="69"/>
      <c r="H1467" s="97" t="s">
        <v>90</v>
      </c>
      <c r="I1467" s="100" t="s">
        <v>1575</v>
      </c>
      <c r="J1467" s="28" t="s">
        <v>60</v>
      </c>
      <c r="K1467" s="70">
        <v>5233.93</v>
      </c>
      <c r="L1467" s="70">
        <v>1938.7287668723659</v>
      </c>
      <c r="M1467" s="36">
        <f t="shared" si="97"/>
        <v>10147170.654796282</v>
      </c>
      <c r="N1467" s="24">
        <f t="shared" si="94"/>
        <v>11364831.133371837</v>
      </c>
      <c r="O1467" s="21"/>
      <c r="P1467" s="21"/>
      <c r="Q1467" s="21"/>
      <c r="R1467" s="21"/>
      <c r="S1467" s="66"/>
      <c r="T1467" s="21"/>
      <c r="U1467" s="23"/>
      <c r="V1467" s="23"/>
      <c r="W1467" s="23"/>
      <c r="X1467" s="23"/>
      <c r="Y1467" s="23"/>
      <c r="Z1467" s="23"/>
      <c r="AA1467" s="93" t="s">
        <v>179</v>
      </c>
      <c r="AB1467" s="8">
        <v>90</v>
      </c>
      <c r="AC1467" s="9" t="str">
        <f t="shared" si="95"/>
        <v>ОК</v>
      </c>
    </row>
    <row r="1468" spans="1:29" ht="15.6" x14ac:dyDescent="0.3">
      <c r="A1468" s="29">
        <v>16</v>
      </c>
      <c r="B1468" s="27" t="s">
        <v>59</v>
      </c>
      <c r="C1468" s="52" t="s">
        <v>1</v>
      </c>
      <c r="D1468" s="62"/>
      <c r="E1468" s="63"/>
      <c r="F1468" s="26" t="s">
        <v>83</v>
      </c>
      <c r="G1468" s="25">
        <v>9074510000</v>
      </c>
      <c r="H1468" s="97" t="s">
        <v>95</v>
      </c>
      <c r="I1468" s="31" t="s">
        <v>85</v>
      </c>
      <c r="J1468" s="28" t="s">
        <v>60</v>
      </c>
      <c r="K1468" s="65">
        <v>1</v>
      </c>
      <c r="L1468" s="24">
        <v>2945428.57</v>
      </c>
      <c r="M1468" s="36">
        <f t="shared" si="97"/>
        <v>2945428.57</v>
      </c>
      <c r="N1468" s="24">
        <f t="shared" si="94"/>
        <v>3298879.9983999999</v>
      </c>
      <c r="O1468" s="21"/>
      <c r="P1468" s="21"/>
      <c r="Q1468" s="21"/>
      <c r="R1468" s="21"/>
      <c r="S1468" s="66"/>
      <c r="T1468" s="21"/>
      <c r="U1468" s="23"/>
      <c r="V1468" s="23"/>
      <c r="W1468" s="23"/>
      <c r="X1468" s="23"/>
      <c r="Y1468" s="23"/>
      <c r="Z1468" s="23"/>
      <c r="AA1468" s="93" t="s">
        <v>179</v>
      </c>
      <c r="AB1468" s="8">
        <v>90</v>
      </c>
      <c r="AC1468" s="9" t="str">
        <f t="shared" si="95"/>
        <v>ОК</v>
      </c>
    </row>
    <row r="1469" spans="1:29" ht="46.8" x14ac:dyDescent="0.3">
      <c r="A1469" s="29">
        <v>17</v>
      </c>
      <c r="B1469" s="27" t="s">
        <v>59</v>
      </c>
      <c r="C1469" s="52" t="s">
        <v>1</v>
      </c>
      <c r="D1469" s="62"/>
      <c r="E1469" s="63"/>
      <c r="F1469" s="18" t="s">
        <v>83</v>
      </c>
      <c r="G1469" s="22">
        <v>9074510000</v>
      </c>
      <c r="H1469" s="97" t="s">
        <v>95</v>
      </c>
      <c r="I1469" s="30" t="s">
        <v>96</v>
      </c>
      <c r="J1469" s="28" t="s">
        <v>60</v>
      </c>
      <c r="K1469" s="65">
        <v>1</v>
      </c>
      <c r="L1469" s="24">
        <v>1140000</v>
      </c>
      <c r="M1469" s="36">
        <f t="shared" si="97"/>
        <v>1140000</v>
      </c>
      <c r="N1469" s="24">
        <f t="shared" si="94"/>
        <v>1276800.0000000002</v>
      </c>
      <c r="O1469" s="21"/>
      <c r="P1469" s="21"/>
      <c r="Q1469" s="21"/>
      <c r="R1469" s="21"/>
      <c r="S1469" s="66"/>
      <c r="T1469" s="21"/>
      <c r="U1469" s="23"/>
      <c r="V1469" s="23"/>
      <c r="W1469" s="23"/>
      <c r="X1469" s="23"/>
      <c r="Y1469" s="23"/>
      <c r="Z1469" s="23"/>
      <c r="AA1469" s="93" t="s">
        <v>179</v>
      </c>
      <c r="AB1469" s="8">
        <v>90</v>
      </c>
      <c r="AC1469" s="9" t="str">
        <f t="shared" si="95"/>
        <v>БПН</v>
      </c>
    </row>
    <row r="1470" spans="1:29" ht="15.6" x14ac:dyDescent="0.3">
      <c r="A1470" s="29">
        <v>18</v>
      </c>
      <c r="B1470" s="27" t="s">
        <v>59</v>
      </c>
      <c r="C1470" s="52" t="s">
        <v>1</v>
      </c>
      <c r="D1470" s="62"/>
      <c r="E1470" s="63"/>
      <c r="F1470" s="26" t="s">
        <v>87</v>
      </c>
      <c r="G1470" s="25">
        <v>9073040000</v>
      </c>
      <c r="H1470" s="97" t="s">
        <v>95</v>
      </c>
      <c r="I1470" s="31" t="s">
        <v>86</v>
      </c>
      <c r="J1470" s="28" t="s">
        <v>60</v>
      </c>
      <c r="K1470" s="65">
        <v>1</v>
      </c>
      <c r="L1470" s="24">
        <v>11120000</v>
      </c>
      <c r="M1470" s="36">
        <f t="shared" si="97"/>
        <v>11120000</v>
      </c>
      <c r="N1470" s="24">
        <f t="shared" si="94"/>
        <v>12454400.000000002</v>
      </c>
      <c r="O1470" s="21"/>
      <c r="P1470" s="21"/>
      <c r="Q1470" s="21"/>
      <c r="R1470" s="21"/>
      <c r="S1470" s="66"/>
      <c r="T1470" s="21"/>
      <c r="U1470" s="23"/>
      <c r="V1470" s="23"/>
      <c r="W1470" s="23"/>
      <c r="X1470" s="23"/>
      <c r="Y1470" s="23"/>
      <c r="Z1470" s="23"/>
      <c r="AA1470" s="93" t="s">
        <v>179</v>
      </c>
      <c r="AB1470" s="8">
        <v>90</v>
      </c>
      <c r="AC1470" s="9" t="s">
        <v>8742</v>
      </c>
    </row>
    <row r="1471" spans="1:29" ht="15.6" x14ac:dyDescent="0.3">
      <c r="A1471" s="29">
        <v>19</v>
      </c>
      <c r="B1471" s="27" t="s">
        <v>59</v>
      </c>
      <c r="C1471" s="52" t="s">
        <v>1</v>
      </c>
      <c r="D1471" s="62"/>
      <c r="E1471" s="63"/>
      <c r="F1471" s="18" t="s">
        <v>69</v>
      </c>
      <c r="G1471" s="22">
        <v>9073040000</v>
      </c>
      <c r="H1471" s="97" t="s">
        <v>95</v>
      </c>
      <c r="I1471" s="30" t="s">
        <v>97</v>
      </c>
      <c r="J1471" s="28" t="s">
        <v>60</v>
      </c>
      <c r="K1471" s="65">
        <v>1</v>
      </c>
      <c r="L1471" s="24">
        <v>6196428</v>
      </c>
      <c r="M1471" s="36">
        <f t="shared" si="97"/>
        <v>6196428</v>
      </c>
      <c r="N1471" s="24">
        <f t="shared" si="94"/>
        <v>6939999.3600000003</v>
      </c>
      <c r="O1471" s="21"/>
      <c r="P1471" s="21"/>
      <c r="Q1471" s="21"/>
      <c r="R1471" s="21"/>
      <c r="S1471" s="66"/>
      <c r="T1471" s="21"/>
      <c r="U1471" s="23"/>
      <c r="V1471" s="23"/>
      <c r="W1471" s="23"/>
      <c r="X1471" s="23"/>
      <c r="Y1471" s="23"/>
      <c r="Z1471" s="23"/>
      <c r="AA1471" s="93" t="s">
        <v>179</v>
      </c>
      <c r="AB1471" s="8">
        <v>90</v>
      </c>
      <c r="AC1471" s="9" t="s">
        <v>8743</v>
      </c>
    </row>
    <row r="1472" spans="1:29" ht="31.2" x14ac:dyDescent="0.3">
      <c r="A1472" s="29">
        <v>20</v>
      </c>
      <c r="B1472" s="27" t="s">
        <v>59</v>
      </c>
      <c r="C1472" s="52" t="s">
        <v>1</v>
      </c>
      <c r="D1472" s="62"/>
      <c r="E1472" s="63"/>
      <c r="F1472" s="26" t="s">
        <v>87</v>
      </c>
      <c r="G1472" s="25">
        <v>9073040000</v>
      </c>
      <c r="H1472" s="97" t="s">
        <v>95</v>
      </c>
      <c r="I1472" s="31" t="s">
        <v>88</v>
      </c>
      <c r="J1472" s="28" t="s">
        <v>60</v>
      </c>
      <c r="K1472" s="65">
        <v>1</v>
      </c>
      <c r="L1472" s="24">
        <v>7622789.6500000004</v>
      </c>
      <c r="M1472" s="36">
        <f t="shared" si="97"/>
        <v>7622789.6500000004</v>
      </c>
      <c r="N1472" s="24">
        <f t="shared" si="94"/>
        <v>8537524.4080000017</v>
      </c>
      <c r="O1472" s="21"/>
      <c r="P1472" s="21"/>
      <c r="Q1472" s="21"/>
      <c r="R1472" s="21"/>
      <c r="S1472" s="66"/>
      <c r="T1472" s="21"/>
      <c r="U1472" s="23"/>
      <c r="V1472" s="23"/>
      <c r="W1472" s="23"/>
      <c r="X1472" s="23"/>
      <c r="Y1472" s="23"/>
      <c r="Z1472" s="23"/>
      <c r="AA1472" s="93" t="s">
        <v>179</v>
      </c>
      <c r="AB1472" s="8">
        <v>90</v>
      </c>
      <c r="AC1472" s="9" t="s">
        <v>8743</v>
      </c>
    </row>
    <row r="1473" spans="1:29" ht="15.6" x14ac:dyDescent="0.3">
      <c r="A1473" s="29">
        <v>21</v>
      </c>
      <c r="B1473" s="27" t="s">
        <v>59</v>
      </c>
      <c r="C1473" s="52" t="s">
        <v>1</v>
      </c>
      <c r="D1473" s="62"/>
      <c r="E1473" s="63"/>
      <c r="F1473" s="18" t="s">
        <v>98</v>
      </c>
      <c r="G1473" s="22">
        <v>9000001166</v>
      </c>
      <c r="H1473" s="97" t="s">
        <v>95</v>
      </c>
      <c r="I1473" s="30" t="s">
        <v>99</v>
      </c>
      <c r="J1473" s="28" t="s">
        <v>60</v>
      </c>
      <c r="K1473" s="65">
        <v>1</v>
      </c>
      <c r="L1473" s="24">
        <v>949999.99999999988</v>
      </c>
      <c r="M1473" s="36">
        <f t="shared" si="97"/>
        <v>949999.99999999988</v>
      </c>
      <c r="N1473" s="24">
        <f t="shared" si="94"/>
        <v>1064000</v>
      </c>
      <c r="O1473" s="21"/>
      <c r="P1473" s="21"/>
      <c r="Q1473" s="21"/>
      <c r="R1473" s="21"/>
      <c r="S1473" s="66"/>
      <c r="T1473" s="21"/>
      <c r="U1473" s="23"/>
      <c r="V1473" s="23"/>
      <c r="W1473" s="23"/>
      <c r="X1473" s="23"/>
      <c r="Y1473" s="23"/>
      <c r="Z1473" s="23"/>
      <c r="AA1473" s="93" t="s">
        <v>179</v>
      </c>
      <c r="AB1473" s="8">
        <v>90</v>
      </c>
      <c r="AC1473" s="9" t="str">
        <f t="shared" ref="AC1473:AC1512" si="98">IF(M1473&gt;1966000,"ОК","БПН")</f>
        <v>БПН</v>
      </c>
    </row>
    <row r="1474" spans="1:29" ht="15.6" x14ac:dyDescent="0.3">
      <c r="A1474" s="29">
        <v>22</v>
      </c>
      <c r="B1474" s="27" t="s">
        <v>59</v>
      </c>
      <c r="C1474" s="52" t="s">
        <v>1</v>
      </c>
      <c r="D1474" s="62"/>
      <c r="E1474" s="63"/>
      <c r="F1474" s="32" t="s">
        <v>109</v>
      </c>
      <c r="G1474" s="33">
        <v>9000000906</v>
      </c>
      <c r="H1474" s="98" t="s">
        <v>110</v>
      </c>
      <c r="I1474" s="34" t="s">
        <v>111</v>
      </c>
      <c r="J1474" s="71" t="s">
        <v>60</v>
      </c>
      <c r="K1474" s="72">
        <v>79</v>
      </c>
      <c r="L1474" s="73">
        <v>20000</v>
      </c>
      <c r="M1474" s="36">
        <f t="shared" ref="M1474:M1485" si="99">L1474*K1474</f>
        <v>1580000</v>
      </c>
      <c r="N1474" s="24">
        <f t="shared" si="94"/>
        <v>1769600.0000000002</v>
      </c>
      <c r="O1474" s="21"/>
      <c r="P1474" s="21"/>
      <c r="Q1474" s="21"/>
      <c r="R1474" s="21"/>
      <c r="S1474" s="66"/>
      <c r="T1474" s="21"/>
      <c r="U1474" s="23"/>
      <c r="V1474" s="23"/>
      <c r="W1474" s="23"/>
      <c r="X1474" s="23"/>
      <c r="Y1474" s="23"/>
      <c r="Z1474" s="23"/>
      <c r="AA1474" s="93" t="s">
        <v>147</v>
      </c>
      <c r="AB1474" s="8">
        <v>100</v>
      </c>
      <c r="AC1474" s="9" t="str">
        <f t="shared" si="98"/>
        <v>БПН</v>
      </c>
    </row>
    <row r="1475" spans="1:29" ht="15.6" x14ac:dyDescent="0.3">
      <c r="A1475" s="29">
        <v>23</v>
      </c>
      <c r="B1475" s="27" t="s">
        <v>59</v>
      </c>
      <c r="C1475" s="52" t="s">
        <v>1</v>
      </c>
      <c r="D1475" s="62"/>
      <c r="E1475" s="63"/>
      <c r="F1475" s="32" t="s">
        <v>109</v>
      </c>
      <c r="G1475" s="33">
        <v>9000000906</v>
      </c>
      <c r="H1475" s="98" t="s">
        <v>110</v>
      </c>
      <c r="I1475" s="34" t="s">
        <v>112</v>
      </c>
      <c r="J1475" s="71" t="s">
        <v>60</v>
      </c>
      <c r="K1475" s="72">
        <v>364</v>
      </c>
      <c r="L1475" s="73">
        <v>15000</v>
      </c>
      <c r="M1475" s="36">
        <f t="shared" si="99"/>
        <v>5460000</v>
      </c>
      <c r="N1475" s="24">
        <f t="shared" si="94"/>
        <v>6115200.0000000009</v>
      </c>
      <c r="O1475" s="21"/>
      <c r="P1475" s="21"/>
      <c r="Q1475" s="21"/>
      <c r="R1475" s="21"/>
      <c r="S1475" s="66"/>
      <c r="T1475" s="21"/>
      <c r="U1475" s="23"/>
      <c r="V1475" s="23"/>
      <c r="W1475" s="23"/>
      <c r="X1475" s="23"/>
      <c r="Y1475" s="23"/>
      <c r="Z1475" s="23"/>
      <c r="AA1475" s="93" t="s">
        <v>148</v>
      </c>
      <c r="AB1475" s="8">
        <v>100</v>
      </c>
      <c r="AC1475" s="9" t="s">
        <v>8742</v>
      </c>
    </row>
    <row r="1476" spans="1:29" ht="15.6" x14ac:dyDescent="0.3">
      <c r="A1476" s="29">
        <v>24</v>
      </c>
      <c r="B1476" s="27" t="s">
        <v>59</v>
      </c>
      <c r="C1476" s="52" t="s">
        <v>1</v>
      </c>
      <c r="D1476" s="62"/>
      <c r="E1476" s="63"/>
      <c r="F1476" s="32" t="s">
        <v>109</v>
      </c>
      <c r="G1476" s="33">
        <v>9000000906</v>
      </c>
      <c r="H1476" s="98" t="s">
        <v>110</v>
      </c>
      <c r="I1476" s="34" t="s">
        <v>113</v>
      </c>
      <c r="J1476" s="71" t="s">
        <v>60</v>
      </c>
      <c r="K1476" s="72">
        <v>315</v>
      </c>
      <c r="L1476" s="73">
        <v>25000</v>
      </c>
      <c r="M1476" s="36">
        <f t="shared" si="99"/>
        <v>7875000</v>
      </c>
      <c r="N1476" s="24">
        <f t="shared" si="94"/>
        <v>8820000</v>
      </c>
      <c r="O1476" s="21"/>
      <c r="P1476" s="21"/>
      <c r="Q1476" s="21"/>
      <c r="R1476" s="21"/>
      <c r="S1476" s="66"/>
      <c r="T1476" s="21"/>
      <c r="U1476" s="23"/>
      <c r="V1476" s="23"/>
      <c r="W1476" s="23"/>
      <c r="X1476" s="23"/>
      <c r="Y1476" s="23"/>
      <c r="Z1476" s="23"/>
      <c r="AA1476" s="93" t="s">
        <v>149</v>
      </c>
      <c r="AB1476" s="8">
        <v>100</v>
      </c>
      <c r="AC1476" s="9" t="s">
        <v>8742</v>
      </c>
    </row>
    <row r="1477" spans="1:29" ht="15.6" x14ac:dyDescent="0.3">
      <c r="A1477" s="29">
        <v>25</v>
      </c>
      <c r="B1477" s="27" t="s">
        <v>59</v>
      </c>
      <c r="C1477" s="52" t="s">
        <v>1</v>
      </c>
      <c r="D1477" s="62"/>
      <c r="E1477" s="63"/>
      <c r="F1477" s="32" t="s">
        <v>109</v>
      </c>
      <c r="G1477" s="33">
        <v>9000000906</v>
      </c>
      <c r="H1477" s="98" t="s">
        <v>110</v>
      </c>
      <c r="I1477" s="34" t="s">
        <v>114</v>
      </c>
      <c r="J1477" s="71" t="s">
        <v>60</v>
      </c>
      <c r="K1477" s="72">
        <v>236</v>
      </c>
      <c r="L1477" s="73">
        <v>10000</v>
      </c>
      <c r="M1477" s="36">
        <f t="shared" si="99"/>
        <v>2360000</v>
      </c>
      <c r="N1477" s="24">
        <f t="shared" si="94"/>
        <v>2643200.0000000005</v>
      </c>
      <c r="O1477" s="21"/>
      <c r="P1477" s="21"/>
      <c r="Q1477" s="21"/>
      <c r="R1477" s="21"/>
      <c r="S1477" s="66"/>
      <c r="T1477" s="21"/>
      <c r="U1477" s="23"/>
      <c r="V1477" s="23"/>
      <c r="W1477" s="23"/>
      <c r="X1477" s="23"/>
      <c r="Y1477" s="23"/>
      <c r="Z1477" s="23"/>
      <c r="AA1477" s="93" t="s">
        <v>150</v>
      </c>
      <c r="AB1477" s="8">
        <v>100</v>
      </c>
      <c r="AC1477" s="9" t="s">
        <v>8742</v>
      </c>
    </row>
    <row r="1478" spans="1:29" ht="15.6" x14ac:dyDescent="0.3">
      <c r="A1478" s="29">
        <v>26</v>
      </c>
      <c r="B1478" s="27" t="s">
        <v>59</v>
      </c>
      <c r="C1478" s="52" t="s">
        <v>1</v>
      </c>
      <c r="D1478" s="62"/>
      <c r="E1478" s="63"/>
      <c r="F1478" s="32" t="s">
        <v>109</v>
      </c>
      <c r="G1478" s="33">
        <v>9000000906</v>
      </c>
      <c r="H1478" s="98" t="s">
        <v>110</v>
      </c>
      <c r="I1478" s="34" t="s">
        <v>115</v>
      </c>
      <c r="J1478" s="71" t="s">
        <v>60</v>
      </c>
      <c r="K1478" s="72">
        <v>48</v>
      </c>
      <c r="L1478" s="73">
        <v>28000</v>
      </c>
      <c r="M1478" s="36">
        <f t="shared" si="99"/>
        <v>1344000</v>
      </c>
      <c r="N1478" s="24">
        <f t="shared" si="94"/>
        <v>1505280.0000000002</v>
      </c>
      <c r="O1478" s="21"/>
      <c r="P1478" s="21"/>
      <c r="Q1478" s="21"/>
      <c r="R1478" s="21"/>
      <c r="S1478" s="66"/>
      <c r="T1478" s="21"/>
      <c r="U1478" s="23"/>
      <c r="V1478" s="23"/>
      <c r="W1478" s="23"/>
      <c r="X1478" s="23"/>
      <c r="Y1478" s="23"/>
      <c r="Z1478" s="23"/>
      <c r="AA1478" s="93" t="s">
        <v>151</v>
      </c>
      <c r="AB1478" s="8">
        <v>100</v>
      </c>
      <c r="AC1478" s="9" t="str">
        <f t="shared" si="98"/>
        <v>БПН</v>
      </c>
    </row>
    <row r="1479" spans="1:29" ht="46.8" x14ac:dyDescent="0.3">
      <c r="A1479" s="29">
        <v>27</v>
      </c>
      <c r="B1479" s="27" t="s">
        <v>59</v>
      </c>
      <c r="C1479" s="52" t="s">
        <v>1</v>
      </c>
      <c r="D1479" s="62"/>
      <c r="E1479" s="63"/>
      <c r="F1479" s="32" t="s">
        <v>109</v>
      </c>
      <c r="G1479" s="33">
        <v>9000000906</v>
      </c>
      <c r="H1479" s="98" t="s">
        <v>110</v>
      </c>
      <c r="I1479" s="34" t="s">
        <v>116</v>
      </c>
      <c r="J1479" s="71" t="s">
        <v>60</v>
      </c>
      <c r="K1479" s="72">
        <v>26</v>
      </c>
      <c r="L1479" s="73">
        <v>20000</v>
      </c>
      <c r="M1479" s="36">
        <f t="shared" si="99"/>
        <v>520000</v>
      </c>
      <c r="N1479" s="24">
        <f t="shared" si="94"/>
        <v>582400</v>
      </c>
      <c r="O1479" s="21"/>
      <c r="P1479" s="21"/>
      <c r="Q1479" s="21"/>
      <c r="R1479" s="21"/>
      <c r="S1479" s="66"/>
      <c r="T1479" s="21"/>
      <c r="U1479" s="23"/>
      <c r="V1479" s="23"/>
      <c r="W1479" s="23"/>
      <c r="X1479" s="23"/>
      <c r="Y1479" s="23"/>
      <c r="Z1479" s="23"/>
      <c r="AA1479" s="93" t="s">
        <v>148</v>
      </c>
      <c r="AB1479" s="8">
        <v>100</v>
      </c>
      <c r="AC1479" s="9" t="str">
        <f t="shared" si="98"/>
        <v>БПН</v>
      </c>
    </row>
    <row r="1480" spans="1:29" ht="46.8" x14ac:dyDescent="0.3">
      <c r="A1480" s="29">
        <v>28</v>
      </c>
      <c r="B1480" s="27" t="s">
        <v>59</v>
      </c>
      <c r="C1480" s="52" t="s">
        <v>1</v>
      </c>
      <c r="D1480" s="62"/>
      <c r="E1480" s="63"/>
      <c r="F1480" s="32" t="s">
        <v>109</v>
      </c>
      <c r="G1480" s="33">
        <v>9000000906</v>
      </c>
      <c r="H1480" s="98" t="s">
        <v>110</v>
      </c>
      <c r="I1480" s="34" t="s">
        <v>117</v>
      </c>
      <c r="J1480" s="71" t="s">
        <v>60</v>
      </c>
      <c r="K1480" s="72">
        <v>8</v>
      </c>
      <c r="L1480" s="73">
        <v>69500</v>
      </c>
      <c r="M1480" s="36">
        <f t="shared" si="99"/>
        <v>556000</v>
      </c>
      <c r="N1480" s="24">
        <f t="shared" si="94"/>
        <v>622720.00000000012</v>
      </c>
      <c r="O1480" s="21"/>
      <c r="P1480" s="21"/>
      <c r="Q1480" s="21"/>
      <c r="R1480" s="21"/>
      <c r="S1480" s="66"/>
      <c r="T1480" s="21"/>
      <c r="U1480" s="23"/>
      <c r="V1480" s="23"/>
      <c r="W1480" s="23"/>
      <c r="X1480" s="23"/>
      <c r="Y1480" s="23"/>
      <c r="Z1480" s="23"/>
      <c r="AA1480" s="93" t="s">
        <v>148</v>
      </c>
      <c r="AB1480" s="8">
        <v>100</v>
      </c>
      <c r="AC1480" s="9" t="str">
        <f t="shared" si="98"/>
        <v>БПН</v>
      </c>
    </row>
    <row r="1481" spans="1:29" ht="15.6" x14ac:dyDescent="0.3">
      <c r="A1481" s="29">
        <v>29</v>
      </c>
      <c r="B1481" s="27" t="s">
        <v>59</v>
      </c>
      <c r="C1481" s="52" t="s">
        <v>1</v>
      </c>
      <c r="D1481" s="62"/>
      <c r="E1481" s="63"/>
      <c r="F1481" s="32" t="s">
        <v>109</v>
      </c>
      <c r="G1481" s="33">
        <v>9000000906</v>
      </c>
      <c r="H1481" s="98" t="s">
        <v>110</v>
      </c>
      <c r="I1481" s="34" t="s">
        <v>118</v>
      </c>
      <c r="J1481" s="71" t="s">
        <v>60</v>
      </c>
      <c r="K1481" s="72">
        <v>3</v>
      </c>
      <c r="L1481" s="73">
        <v>69500</v>
      </c>
      <c r="M1481" s="36">
        <f t="shared" si="99"/>
        <v>208500</v>
      </c>
      <c r="N1481" s="24">
        <f t="shared" si="94"/>
        <v>233520.00000000003</v>
      </c>
      <c r="O1481" s="21"/>
      <c r="P1481" s="21"/>
      <c r="Q1481" s="21"/>
      <c r="R1481" s="21"/>
      <c r="S1481" s="66"/>
      <c r="T1481" s="21"/>
      <c r="U1481" s="23"/>
      <c r="V1481" s="23"/>
      <c r="W1481" s="23"/>
      <c r="X1481" s="23"/>
      <c r="Y1481" s="23"/>
      <c r="Z1481" s="23"/>
      <c r="AA1481" s="93" t="s">
        <v>148</v>
      </c>
      <c r="AB1481" s="8">
        <v>100</v>
      </c>
      <c r="AC1481" s="9" t="str">
        <f t="shared" si="98"/>
        <v>БПН</v>
      </c>
    </row>
    <row r="1482" spans="1:29" ht="31.2" x14ac:dyDescent="0.3">
      <c r="A1482" s="29">
        <v>30</v>
      </c>
      <c r="B1482" s="27" t="s">
        <v>59</v>
      </c>
      <c r="C1482" s="52" t="s">
        <v>1</v>
      </c>
      <c r="D1482" s="62"/>
      <c r="E1482" s="63"/>
      <c r="F1482" s="32" t="s">
        <v>109</v>
      </c>
      <c r="G1482" s="33">
        <v>9000000906</v>
      </c>
      <c r="H1482" s="98" t="s">
        <v>110</v>
      </c>
      <c r="I1482" s="34" t="s">
        <v>119</v>
      </c>
      <c r="J1482" s="71" t="s">
        <v>60</v>
      </c>
      <c r="K1482" s="72">
        <v>4</v>
      </c>
      <c r="L1482" s="73">
        <v>69500</v>
      </c>
      <c r="M1482" s="36">
        <f t="shared" si="99"/>
        <v>278000</v>
      </c>
      <c r="N1482" s="24">
        <f t="shared" si="94"/>
        <v>311360.00000000006</v>
      </c>
      <c r="O1482" s="21"/>
      <c r="P1482" s="21"/>
      <c r="Q1482" s="21"/>
      <c r="R1482" s="21"/>
      <c r="S1482" s="66"/>
      <c r="T1482" s="21"/>
      <c r="U1482" s="23"/>
      <c r="V1482" s="23"/>
      <c r="W1482" s="23"/>
      <c r="X1482" s="23"/>
      <c r="Y1482" s="23"/>
      <c r="Z1482" s="23"/>
      <c r="AA1482" s="93" t="s">
        <v>148</v>
      </c>
      <c r="AB1482" s="8">
        <v>100</v>
      </c>
      <c r="AC1482" s="9" t="str">
        <f t="shared" si="98"/>
        <v>БПН</v>
      </c>
    </row>
    <row r="1483" spans="1:29" ht="31.2" x14ac:dyDescent="0.3">
      <c r="A1483" s="29">
        <v>31</v>
      </c>
      <c r="B1483" s="27" t="s">
        <v>59</v>
      </c>
      <c r="C1483" s="52" t="s">
        <v>1</v>
      </c>
      <c r="D1483" s="62"/>
      <c r="E1483" s="63"/>
      <c r="F1483" s="32" t="s">
        <v>109</v>
      </c>
      <c r="G1483" s="33">
        <v>9000000906</v>
      </c>
      <c r="H1483" s="98" t="s">
        <v>110</v>
      </c>
      <c r="I1483" s="34" t="s">
        <v>120</v>
      </c>
      <c r="J1483" s="71" t="s">
        <v>60</v>
      </c>
      <c r="K1483" s="72">
        <v>18</v>
      </c>
      <c r="L1483" s="73">
        <v>16000</v>
      </c>
      <c r="M1483" s="36">
        <f t="shared" si="99"/>
        <v>288000</v>
      </c>
      <c r="N1483" s="24">
        <f t="shared" si="94"/>
        <v>322560.00000000006</v>
      </c>
      <c r="O1483" s="21"/>
      <c r="P1483" s="21"/>
      <c r="Q1483" s="21"/>
      <c r="R1483" s="21"/>
      <c r="S1483" s="66"/>
      <c r="T1483" s="21"/>
      <c r="U1483" s="23"/>
      <c r="V1483" s="23"/>
      <c r="W1483" s="23"/>
      <c r="X1483" s="23"/>
      <c r="Y1483" s="23"/>
      <c r="Z1483" s="23"/>
      <c r="AA1483" s="93" t="s">
        <v>148</v>
      </c>
      <c r="AB1483" s="8">
        <v>100</v>
      </c>
      <c r="AC1483" s="9" t="str">
        <f t="shared" si="98"/>
        <v>БПН</v>
      </c>
    </row>
    <row r="1484" spans="1:29" ht="31.2" x14ac:dyDescent="0.3">
      <c r="A1484" s="29">
        <v>32</v>
      </c>
      <c r="B1484" s="27" t="s">
        <v>59</v>
      </c>
      <c r="C1484" s="52" t="s">
        <v>1</v>
      </c>
      <c r="D1484" s="62"/>
      <c r="E1484" s="63"/>
      <c r="F1484" s="32" t="s">
        <v>109</v>
      </c>
      <c r="G1484" s="33">
        <v>9000000906</v>
      </c>
      <c r="H1484" s="98" t="s">
        <v>110</v>
      </c>
      <c r="I1484" s="34" t="s">
        <v>121</v>
      </c>
      <c r="J1484" s="71" t="s">
        <v>60</v>
      </c>
      <c r="K1484" s="72">
        <v>8</v>
      </c>
      <c r="L1484" s="73">
        <v>10600</v>
      </c>
      <c r="M1484" s="36">
        <f t="shared" si="99"/>
        <v>84800</v>
      </c>
      <c r="N1484" s="24">
        <f t="shared" si="94"/>
        <v>94976.000000000015</v>
      </c>
      <c r="O1484" s="21"/>
      <c r="P1484" s="21"/>
      <c r="Q1484" s="21"/>
      <c r="R1484" s="21"/>
      <c r="S1484" s="66"/>
      <c r="T1484" s="21"/>
      <c r="U1484" s="23"/>
      <c r="V1484" s="23"/>
      <c r="W1484" s="23"/>
      <c r="X1484" s="23"/>
      <c r="Y1484" s="23"/>
      <c r="Z1484" s="23"/>
      <c r="AA1484" s="93" t="s">
        <v>148</v>
      </c>
      <c r="AB1484" s="8">
        <v>100</v>
      </c>
      <c r="AC1484" s="9" t="str">
        <f t="shared" si="98"/>
        <v>БПН</v>
      </c>
    </row>
    <row r="1485" spans="1:29" ht="15.6" x14ac:dyDescent="0.3">
      <c r="A1485" s="29">
        <v>33</v>
      </c>
      <c r="B1485" s="27" t="s">
        <v>59</v>
      </c>
      <c r="C1485" s="52" t="s">
        <v>1</v>
      </c>
      <c r="D1485" s="62"/>
      <c r="E1485" s="63"/>
      <c r="F1485" s="32" t="s">
        <v>80</v>
      </c>
      <c r="G1485" s="33" t="s">
        <v>152</v>
      </c>
      <c r="H1485" s="98" t="s">
        <v>110</v>
      </c>
      <c r="I1485" s="34" t="s">
        <v>122</v>
      </c>
      <c r="J1485" s="71" t="s">
        <v>60</v>
      </c>
      <c r="K1485" s="72">
        <v>1</v>
      </c>
      <c r="L1485" s="73">
        <v>54563327</v>
      </c>
      <c r="M1485" s="36">
        <f t="shared" si="99"/>
        <v>54563327</v>
      </c>
      <c r="N1485" s="24">
        <f t="shared" si="94"/>
        <v>61110926.24000001</v>
      </c>
      <c r="O1485" s="21"/>
      <c r="P1485" s="21"/>
      <c r="Q1485" s="21"/>
      <c r="R1485" s="21"/>
      <c r="S1485" s="66"/>
      <c r="T1485" s="21"/>
      <c r="U1485" s="23"/>
      <c r="V1485" s="23"/>
      <c r="W1485" s="23"/>
      <c r="X1485" s="23"/>
      <c r="Y1485" s="23"/>
      <c r="Z1485" s="23"/>
      <c r="AA1485" s="93" t="s">
        <v>146</v>
      </c>
      <c r="AB1485" s="8">
        <v>100</v>
      </c>
      <c r="AC1485" s="9" t="str">
        <f t="shared" si="98"/>
        <v>ОК</v>
      </c>
    </row>
    <row r="1486" spans="1:29" ht="15.6" x14ac:dyDescent="0.3">
      <c r="A1486" s="29">
        <v>34</v>
      </c>
      <c r="B1486" s="27" t="s">
        <v>59</v>
      </c>
      <c r="C1486" s="52" t="s">
        <v>1</v>
      </c>
      <c r="D1486" s="62"/>
      <c r="E1486" s="63"/>
      <c r="F1486" s="20" t="s">
        <v>63</v>
      </c>
      <c r="G1486" s="35">
        <v>9000001320</v>
      </c>
      <c r="H1486" s="97" t="s">
        <v>123</v>
      </c>
      <c r="I1486" s="30" t="s">
        <v>1514</v>
      </c>
      <c r="J1486" s="27" t="s">
        <v>60</v>
      </c>
      <c r="K1486" s="67">
        <v>1</v>
      </c>
      <c r="L1486" s="68">
        <v>152007900</v>
      </c>
      <c r="M1486" s="36">
        <f>L1486*K1486</f>
        <v>152007900</v>
      </c>
      <c r="N1486" s="24">
        <f t="shared" si="94"/>
        <v>170248848.00000003</v>
      </c>
      <c r="O1486" s="21"/>
      <c r="P1486" s="21"/>
      <c r="Q1486" s="21"/>
      <c r="R1486" s="21"/>
      <c r="S1486" s="66"/>
      <c r="T1486" s="21"/>
      <c r="U1486" s="23"/>
      <c r="V1486" s="23"/>
      <c r="W1486" s="23"/>
      <c r="X1486" s="23"/>
      <c r="Y1486" s="23"/>
      <c r="Z1486" s="23"/>
      <c r="AA1486" s="93" t="s">
        <v>179</v>
      </c>
      <c r="AB1486" s="8">
        <v>90</v>
      </c>
      <c r="AC1486" s="9" t="str">
        <f t="shared" si="98"/>
        <v>ОК</v>
      </c>
    </row>
    <row r="1487" spans="1:29" ht="31.2" x14ac:dyDescent="0.3">
      <c r="A1487" s="29">
        <v>35</v>
      </c>
      <c r="B1487" s="27" t="s">
        <v>59</v>
      </c>
      <c r="C1487" s="52" t="s">
        <v>1</v>
      </c>
      <c r="D1487" s="62"/>
      <c r="E1487" s="63"/>
      <c r="F1487" s="20" t="s">
        <v>64</v>
      </c>
      <c r="G1487" s="35">
        <v>9000000813</v>
      </c>
      <c r="H1487" s="97" t="s">
        <v>123</v>
      </c>
      <c r="I1487" s="30" t="s">
        <v>65</v>
      </c>
      <c r="J1487" s="27" t="s">
        <v>60</v>
      </c>
      <c r="K1487" s="67">
        <v>1</v>
      </c>
      <c r="L1487" s="68">
        <v>4521922.0600000024</v>
      </c>
      <c r="M1487" s="36">
        <f>L1487*K1487</f>
        <v>4521922.0600000024</v>
      </c>
      <c r="N1487" s="24">
        <f t="shared" si="94"/>
        <v>5064552.7072000029</v>
      </c>
      <c r="O1487" s="21"/>
      <c r="P1487" s="21"/>
      <c r="Q1487" s="21"/>
      <c r="R1487" s="21"/>
      <c r="S1487" s="66"/>
      <c r="T1487" s="21"/>
      <c r="U1487" s="23"/>
      <c r="V1487" s="23"/>
      <c r="W1487" s="23"/>
      <c r="X1487" s="23"/>
      <c r="Y1487" s="23"/>
      <c r="Z1487" s="23"/>
      <c r="AA1487" s="93" t="s">
        <v>179</v>
      </c>
      <c r="AB1487" s="8">
        <v>90</v>
      </c>
      <c r="AC1487" s="9" t="str">
        <f t="shared" si="98"/>
        <v>ОК</v>
      </c>
    </row>
    <row r="1488" spans="1:29" ht="15.6" x14ac:dyDescent="0.3">
      <c r="A1488" s="29">
        <v>36</v>
      </c>
      <c r="B1488" s="27" t="s">
        <v>59</v>
      </c>
      <c r="C1488" s="52" t="s">
        <v>1</v>
      </c>
      <c r="D1488" s="62"/>
      <c r="E1488" s="63"/>
      <c r="F1488" s="74" t="s">
        <v>1515</v>
      </c>
      <c r="G1488" s="22"/>
      <c r="H1488" s="97" t="s">
        <v>123</v>
      </c>
      <c r="I1488" s="30" t="s">
        <v>1516</v>
      </c>
      <c r="J1488" s="28" t="s">
        <v>60</v>
      </c>
      <c r="K1488" s="65">
        <v>1</v>
      </c>
      <c r="L1488" s="24">
        <v>1500000</v>
      </c>
      <c r="M1488" s="36">
        <f>L1488*K1488</f>
        <v>1500000</v>
      </c>
      <c r="N1488" s="24">
        <f t="shared" si="94"/>
        <v>1680000.0000000002</v>
      </c>
      <c r="O1488" s="21"/>
      <c r="P1488" s="21"/>
      <c r="Q1488" s="21"/>
      <c r="R1488" s="21"/>
      <c r="S1488" s="66"/>
      <c r="T1488" s="21"/>
      <c r="U1488" s="23"/>
      <c r="V1488" s="23"/>
      <c r="W1488" s="23"/>
      <c r="X1488" s="23"/>
      <c r="Y1488" s="23"/>
      <c r="Z1488" s="23"/>
      <c r="AA1488" s="93" t="s">
        <v>1520</v>
      </c>
      <c r="AB1488" s="8">
        <v>90</v>
      </c>
      <c r="AC1488" s="9" t="str">
        <f t="shared" si="98"/>
        <v>БПН</v>
      </c>
    </row>
    <row r="1489" spans="1:29" ht="15.6" x14ac:dyDescent="0.3">
      <c r="A1489" s="29">
        <v>37</v>
      </c>
      <c r="B1489" s="27" t="s">
        <v>59</v>
      </c>
      <c r="C1489" s="52" t="s">
        <v>1</v>
      </c>
      <c r="D1489" s="62"/>
      <c r="E1489" s="63"/>
      <c r="F1489" s="74" t="s">
        <v>1517</v>
      </c>
      <c r="G1489" s="22"/>
      <c r="H1489" s="97" t="s">
        <v>123</v>
      </c>
      <c r="I1489" s="30" t="s">
        <v>1518</v>
      </c>
      <c r="J1489" s="28" t="s">
        <v>60</v>
      </c>
      <c r="K1489" s="65">
        <v>1</v>
      </c>
      <c r="L1489" s="24">
        <v>583333.33333333337</v>
      </c>
      <c r="M1489" s="36">
        <f>L1489*K1489</f>
        <v>583333.33333333337</v>
      </c>
      <c r="N1489" s="24">
        <f t="shared" si="94"/>
        <v>653333.33333333349</v>
      </c>
      <c r="O1489" s="21"/>
      <c r="P1489" s="21"/>
      <c r="Q1489" s="21"/>
      <c r="R1489" s="21"/>
      <c r="S1489" s="66"/>
      <c r="T1489" s="21"/>
      <c r="U1489" s="23"/>
      <c r="V1489" s="23"/>
      <c r="W1489" s="23"/>
      <c r="X1489" s="23"/>
      <c r="Y1489" s="23"/>
      <c r="Z1489" s="23"/>
      <c r="AA1489" s="93" t="s">
        <v>179</v>
      </c>
      <c r="AB1489" s="8">
        <v>90</v>
      </c>
      <c r="AC1489" s="9" t="str">
        <f t="shared" si="98"/>
        <v>БПН</v>
      </c>
    </row>
    <row r="1490" spans="1:29" ht="31.2" x14ac:dyDescent="0.3">
      <c r="A1490" s="29">
        <v>38</v>
      </c>
      <c r="B1490" s="27" t="s">
        <v>59</v>
      </c>
      <c r="C1490" s="52" t="s">
        <v>1</v>
      </c>
      <c r="D1490" s="62"/>
      <c r="E1490" s="63"/>
      <c r="F1490" s="20" t="s">
        <v>1519</v>
      </c>
      <c r="G1490" s="35">
        <v>9000003140</v>
      </c>
      <c r="H1490" s="97" t="s">
        <v>123</v>
      </c>
      <c r="I1490" s="30" t="s">
        <v>84</v>
      </c>
      <c r="J1490" s="27" t="s">
        <v>60</v>
      </c>
      <c r="K1490" s="67">
        <v>1</v>
      </c>
      <c r="L1490" s="68">
        <v>61068075.890000001</v>
      </c>
      <c r="M1490" s="36">
        <f>L1490*K1490</f>
        <v>61068075.890000001</v>
      </c>
      <c r="N1490" s="24">
        <f t="shared" si="94"/>
        <v>68396244.996800005</v>
      </c>
      <c r="O1490" s="21"/>
      <c r="P1490" s="21"/>
      <c r="Q1490" s="21"/>
      <c r="R1490" s="21"/>
      <c r="S1490" s="66"/>
      <c r="T1490" s="21"/>
      <c r="U1490" s="23"/>
      <c r="V1490" s="23"/>
      <c r="W1490" s="23"/>
      <c r="X1490" s="23"/>
      <c r="Y1490" s="23"/>
      <c r="Z1490" s="23"/>
      <c r="AA1490" s="93" t="s">
        <v>181</v>
      </c>
      <c r="AB1490" s="8">
        <v>90</v>
      </c>
      <c r="AC1490" s="9" t="str">
        <f t="shared" si="98"/>
        <v>ОК</v>
      </c>
    </row>
    <row r="1491" spans="1:29" ht="15.6" x14ac:dyDescent="0.3">
      <c r="A1491" s="29">
        <v>39</v>
      </c>
      <c r="B1491" s="27" t="s">
        <v>59</v>
      </c>
      <c r="C1491" s="52" t="s">
        <v>1</v>
      </c>
      <c r="D1491" s="62"/>
      <c r="E1491" s="63"/>
      <c r="F1491" s="29" t="s">
        <v>79</v>
      </c>
      <c r="G1491" s="29">
        <v>9000001473</v>
      </c>
      <c r="H1491" s="27" t="s">
        <v>124</v>
      </c>
      <c r="I1491" s="75" t="s">
        <v>139</v>
      </c>
      <c r="J1491" s="29" t="s">
        <v>60</v>
      </c>
      <c r="K1491" s="39">
        <v>2225.9888000000001</v>
      </c>
      <c r="L1491" s="40">
        <v>4682.0370000000003</v>
      </c>
      <c r="M1491" s="36">
        <f t="shared" ref="M1491:M1498" si="100">L1491*K1491</f>
        <v>10422161.923185602</v>
      </c>
      <c r="N1491" s="24">
        <f t="shared" si="94"/>
        <v>11672821.353967875</v>
      </c>
      <c r="O1491" s="21"/>
      <c r="P1491" s="21"/>
      <c r="Q1491" s="21"/>
      <c r="R1491" s="21"/>
      <c r="S1491" s="66"/>
      <c r="T1491" s="21"/>
      <c r="U1491" s="23"/>
      <c r="V1491" s="23"/>
      <c r="W1491" s="23"/>
      <c r="X1491" s="23"/>
      <c r="Y1491" s="23"/>
      <c r="Z1491" s="23"/>
      <c r="AA1491" s="76" t="s">
        <v>140</v>
      </c>
      <c r="AB1491" s="8">
        <v>100</v>
      </c>
      <c r="AC1491" s="9" t="str">
        <f t="shared" si="98"/>
        <v>ОК</v>
      </c>
    </row>
    <row r="1492" spans="1:29" ht="15.6" x14ac:dyDescent="0.3">
      <c r="A1492" s="29">
        <v>40</v>
      </c>
      <c r="B1492" s="27" t="s">
        <v>59</v>
      </c>
      <c r="C1492" s="52" t="s">
        <v>1</v>
      </c>
      <c r="D1492" s="62"/>
      <c r="E1492" s="63"/>
      <c r="F1492" s="29" t="s">
        <v>79</v>
      </c>
      <c r="G1492" s="29">
        <v>9000001475</v>
      </c>
      <c r="H1492" s="27" t="s">
        <v>124</v>
      </c>
      <c r="I1492" s="75" t="s">
        <v>125</v>
      </c>
      <c r="J1492" s="29" t="s">
        <v>60</v>
      </c>
      <c r="K1492" s="111">
        <v>1592.19255</v>
      </c>
      <c r="L1492" s="110">
        <v>17737.444</v>
      </c>
      <c r="M1492" s="36">
        <f t="shared" si="100"/>
        <v>28241426.1928422</v>
      </c>
      <c r="N1492" s="24">
        <f t="shared" si="94"/>
        <v>31630397.335983269</v>
      </c>
      <c r="O1492" s="21"/>
      <c r="P1492" s="21"/>
      <c r="Q1492" s="21"/>
      <c r="R1492" s="21"/>
      <c r="S1492" s="66"/>
      <c r="T1492" s="21"/>
      <c r="U1492" s="23"/>
      <c r="V1492" s="23"/>
      <c r="W1492" s="23"/>
      <c r="X1492" s="23"/>
      <c r="Y1492" s="23"/>
      <c r="Z1492" s="23"/>
      <c r="AA1492" s="76" t="s">
        <v>140</v>
      </c>
      <c r="AB1492" s="8">
        <v>100</v>
      </c>
      <c r="AC1492" s="9" t="str">
        <f t="shared" si="98"/>
        <v>ОК</v>
      </c>
    </row>
    <row r="1493" spans="1:29" ht="15.6" x14ac:dyDescent="0.3">
      <c r="A1493" s="29">
        <v>41</v>
      </c>
      <c r="B1493" s="27" t="s">
        <v>59</v>
      </c>
      <c r="C1493" s="52" t="s">
        <v>1</v>
      </c>
      <c r="D1493" s="62"/>
      <c r="E1493" s="63"/>
      <c r="F1493" s="29" t="s">
        <v>79</v>
      </c>
      <c r="G1493" s="29">
        <v>9000001476</v>
      </c>
      <c r="H1493" s="27" t="s">
        <v>124</v>
      </c>
      <c r="I1493" s="75" t="s">
        <v>126</v>
      </c>
      <c r="J1493" s="29" t="s">
        <v>60</v>
      </c>
      <c r="K1493" s="29">
        <v>13</v>
      </c>
      <c r="L1493" s="40">
        <v>6000000</v>
      </c>
      <c r="M1493" s="36">
        <f t="shared" si="100"/>
        <v>78000000</v>
      </c>
      <c r="N1493" s="24">
        <f t="shared" si="94"/>
        <v>87360000.000000015</v>
      </c>
      <c r="O1493" s="21"/>
      <c r="P1493" s="21"/>
      <c r="Q1493" s="21"/>
      <c r="R1493" s="21"/>
      <c r="S1493" s="66"/>
      <c r="T1493" s="21"/>
      <c r="U1493" s="23"/>
      <c r="V1493" s="23"/>
      <c r="W1493" s="23"/>
      <c r="X1493" s="23"/>
      <c r="Y1493" s="23"/>
      <c r="Z1493" s="23"/>
      <c r="AA1493" s="76" t="s">
        <v>140</v>
      </c>
      <c r="AB1493" s="8">
        <v>100</v>
      </c>
      <c r="AC1493" s="9" t="str">
        <f t="shared" si="98"/>
        <v>ОК</v>
      </c>
    </row>
    <row r="1494" spans="1:29" ht="15.6" x14ac:dyDescent="0.3">
      <c r="A1494" s="29">
        <v>42</v>
      </c>
      <c r="B1494" s="27" t="s">
        <v>59</v>
      </c>
      <c r="C1494" s="52" t="s">
        <v>1</v>
      </c>
      <c r="D1494" s="62"/>
      <c r="E1494" s="63"/>
      <c r="F1494" s="29" t="s">
        <v>79</v>
      </c>
      <c r="G1494" s="29">
        <v>9000001476</v>
      </c>
      <c r="H1494" s="27" t="s">
        <v>124</v>
      </c>
      <c r="I1494" s="75" t="s">
        <v>127</v>
      </c>
      <c r="J1494" s="29" t="s">
        <v>60</v>
      </c>
      <c r="K1494" s="29">
        <v>12</v>
      </c>
      <c r="L1494" s="110">
        <v>5934250</v>
      </c>
      <c r="M1494" s="36">
        <f t="shared" si="100"/>
        <v>71211000</v>
      </c>
      <c r="N1494" s="24">
        <f t="shared" si="94"/>
        <v>79756320.000000015</v>
      </c>
      <c r="O1494" s="21"/>
      <c r="P1494" s="21"/>
      <c r="Q1494" s="21"/>
      <c r="R1494" s="21"/>
      <c r="S1494" s="66"/>
      <c r="T1494" s="21"/>
      <c r="U1494" s="23"/>
      <c r="V1494" s="23"/>
      <c r="W1494" s="23"/>
      <c r="X1494" s="23"/>
      <c r="Y1494" s="23"/>
      <c r="Z1494" s="23"/>
      <c r="AA1494" s="76" t="s">
        <v>140</v>
      </c>
      <c r="AB1494" s="8">
        <v>100</v>
      </c>
      <c r="AC1494" s="9" t="str">
        <f t="shared" si="98"/>
        <v>ОК</v>
      </c>
    </row>
    <row r="1495" spans="1:29" ht="15.6" x14ac:dyDescent="0.3">
      <c r="A1495" s="29">
        <v>43</v>
      </c>
      <c r="B1495" s="27" t="s">
        <v>59</v>
      </c>
      <c r="C1495" s="52" t="s">
        <v>1</v>
      </c>
      <c r="D1495" s="62"/>
      <c r="E1495" s="63"/>
      <c r="F1495" s="29" t="s">
        <v>79</v>
      </c>
      <c r="G1495" s="29">
        <v>9000001476</v>
      </c>
      <c r="H1495" s="27" t="s">
        <v>124</v>
      </c>
      <c r="I1495" s="75" t="s">
        <v>128</v>
      </c>
      <c r="J1495" s="29" t="s">
        <v>60</v>
      </c>
      <c r="K1495" s="29">
        <v>12</v>
      </c>
      <c r="L1495" s="110">
        <v>5934250</v>
      </c>
      <c r="M1495" s="36">
        <f t="shared" si="100"/>
        <v>71211000</v>
      </c>
      <c r="N1495" s="24">
        <f t="shared" si="94"/>
        <v>79756320.000000015</v>
      </c>
      <c r="O1495" s="21"/>
      <c r="P1495" s="21"/>
      <c r="Q1495" s="21"/>
      <c r="R1495" s="21"/>
      <c r="S1495" s="66"/>
      <c r="T1495" s="21"/>
      <c r="U1495" s="23"/>
      <c r="V1495" s="23"/>
      <c r="W1495" s="23"/>
      <c r="X1495" s="23"/>
      <c r="Y1495" s="23"/>
      <c r="Z1495" s="23"/>
      <c r="AA1495" s="76" t="s">
        <v>141</v>
      </c>
      <c r="AB1495" s="8">
        <v>100</v>
      </c>
      <c r="AC1495" s="9" t="str">
        <f t="shared" si="98"/>
        <v>ОК</v>
      </c>
    </row>
    <row r="1496" spans="1:29" ht="15.6" x14ac:dyDescent="0.3">
      <c r="A1496" s="29">
        <v>44</v>
      </c>
      <c r="B1496" s="27" t="s">
        <v>59</v>
      </c>
      <c r="C1496" s="52" t="s">
        <v>1</v>
      </c>
      <c r="D1496" s="62"/>
      <c r="E1496" s="63"/>
      <c r="F1496" s="41" t="s">
        <v>89</v>
      </c>
      <c r="G1496" s="35">
        <v>9074220000</v>
      </c>
      <c r="H1496" s="35" t="s">
        <v>104</v>
      </c>
      <c r="I1496" s="77" t="s">
        <v>153</v>
      </c>
      <c r="J1496" s="29" t="s">
        <v>60</v>
      </c>
      <c r="K1496" s="29">
        <v>1</v>
      </c>
      <c r="L1496" s="78">
        <v>31212380</v>
      </c>
      <c r="M1496" s="36">
        <f t="shared" si="100"/>
        <v>31212380</v>
      </c>
      <c r="N1496" s="24">
        <f t="shared" si="94"/>
        <v>34957865.600000001</v>
      </c>
      <c r="O1496" s="21"/>
      <c r="P1496" s="21"/>
      <c r="Q1496" s="21"/>
      <c r="R1496" s="21"/>
      <c r="S1496" s="66"/>
      <c r="T1496" s="21"/>
      <c r="U1496" s="23"/>
      <c r="V1496" s="23"/>
      <c r="W1496" s="23"/>
      <c r="X1496" s="23"/>
      <c r="Y1496" s="23"/>
      <c r="Z1496" s="23"/>
      <c r="AA1496" s="93" t="s">
        <v>154</v>
      </c>
      <c r="AB1496" s="8">
        <v>100</v>
      </c>
      <c r="AC1496" s="9" t="str">
        <f t="shared" si="98"/>
        <v>ОК</v>
      </c>
    </row>
    <row r="1497" spans="1:29" ht="15.6" x14ac:dyDescent="0.3">
      <c r="A1497" s="29">
        <v>45</v>
      </c>
      <c r="B1497" s="27" t="s">
        <v>59</v>
      </c>
      <c r="C1497" s="52" t="s">
        <v>1</v>
      </c>
      <c r="D1497" s="62"/>
      <c r="E1497" s="63"/>
      <c r="F1497" s="44" t="s">
        <v>155</v>
      </c>
      <c r="G1497" s="42">
        <v>9000000223</v>
      </c>
      <c r="H1497" s="99" t="s">
        <v>129</v>
      </c>
      <c r="I1497" s="46" t="s">
        <v>156</v>
      </c>
      <c r="J1497" s="29" t="s">
        <v>60</v>
      </c>
      <c r="K1497" s="29">
        <v>1</v>
      </c>
      <c r="L1497" s="48">
        <v>2592000</v>
      </c>
      <c r="M1497" s="36">
        <f t="shared" si="100"/>
        <v>2592000</v>
      </c>
      <c r="N1497" s="24">
        <f t="shared" si="94"/>
        <v>2903040.0000000005</v>
      </c>
      <c r="O1497" s="21"/>
      <c r="P1497" s="21"/>
      <c r="Q1497" s="21"/>
      <c r="R1497" s="21"/>
      <c r="S1497" s="66"/>
      <c r="T1497" s="21"/>
      <c r="U1497" s="23"/>
      <c r="V1497" s="23"/>
      <c r="W1497" s="23"/>
      <c r="X1497" s="23"/>
      <c r="Y1497" s="23"/>
      <c r="Z1497" s="23"/>
      <c r="AA1497" s="93" t="s">
        <v>179</v>
      </c>
      <c r="AB1497" s="8">
        <v>100</v>
      </c>
      <c r="AC1497" s="9" t="str">
        <f t="shared" si="98"/>
        <v>ОК</v>
      </c>
    </row>
    <row r="1498" spans="1:29" ht="15.6" x14ac:dyDescent="0.3">
      <c r="A1498" s="29">
        <v>46</v>
      </c>
      <c r="B1498" s="27" t="s">
        <v>59</v>
      </c>
      <c r="C1498" s="52" t="s">
        <v>1</v>
      </c>
      <c r="D1498" s="62"/>
      <c r="E1498" s="63"/>
      <c r="F1498" s="45" t="s">
        <v>157</v>
      </c>
      <c r="G1498" s="43">
        <v>9000000261</v>
      </c>
      <c r="H1498" s="35" t="s">
        <v>129</v>
      </c>
      <c r="I1498" s="38" t="s">
        <v>130</v>
      </c>
      <c r="J1498" s="29" t="s">
        <v>60</v>
      </c>
      <c r="K1498" s="29">
        <v>1</v>
      </c>
      <c r="L1498" s="48">
        <v>1075000</v>
      </c>
      <c r="M1498" s="36">
        <f t="shared" si="100"/>
        <v>1075000</v>
      </c>
      <c r="N1498" s="24">
        <f t="shared" si="94"/>
        <v>1204000</v>
      </c>
      <c r="O1498" s="21"/>
      <c r="P1498" s="21"/>
      <c r="Q1498" s="21"/>
      <c r="R1498" s="21"/>
      <c r="S1498" s="66"/>
      <c r="T1498" s="21"/>
      <c r="U1498" s="23"/>
      <c r="V1498" s="23"/>
      <c r="W1498" s="23"/>
      <c r="X1498" s="23"/>
      <c r="Y1498" s="23"/>
      <c r="Z1498" s="23"/>
      <c r="AA1498" s="93" t="s">
        <v>154</v>
      </c>
      <c r="AB1498" s="8">
        <v>90</v>
      </c>
      <c r="AC1498" s="9" t="str">
        <f t="shared" si="98"/>
        <v>БПН</v>
      </c>
    </row>
    <row r="1499" spans="1:29" ht="15.6" x14ac:dyDescent="0.3">
      <c r="A1499" s="29">
        <v>47</v>
      </c>
      <c r="B1499" s="27" t="s">
        <v>59</v>
      </c>
      <c r="C1499" s="52" t="s">
        <v>1</v>
      </c>
      <c r="D1499" s="62"/>
      <c r="E1499" s="63"/>
      <c r="F1499" s="79" t="s">
        <v>62</v>
      </c>
      <c r="G1499" s="74">
        <v>9000000046</v>
      </c>
      <c r="H1499" s="97" t="s">
        <v>1521</v>
      </c>
      <c r="I1499" s="77" t="s">
        <v>158</v>
      </c>
      <c r="J1499" s="29" t="s">
        <v>60</v>
      </c>
      <c r="K1499" s="29">
        <v>1</v>
      </c>
      <c r="L1499" s="78">
        <v>32400000</v>
      </c>
      <c r="M1499" s="36">
        <f>K1499*L1499</f>
        <v>32400000</v>
      </c>
      <c r="N1499" s="24">
        <f t="shared" si="94"/>
        <v>36288000</v>
      </c>
      <c r="O1499" s="21"/>
      <c r="P1499" s="21"/>
      <c r="Q1499" s="21"/>
      <c r="R1499" s="21"/>
      <c r="S1499" s="66"/>
      <c r="T1499" s="21"/>
      <c r="U1499" s="23"/>
      <c r="V1499" s="23"/>
      <c r="W1499" s="23"/>
      <c r="X1499" s="23"/>
      <c r="Y1499" s="23"/>
      <c r="Z1499" s="23"/>
      <c r="AA1499" s="93" t="s">
        <v>179</v>
      </c>
      <c r="AB1499" s="8">
        <v>90</v>
      </c>
      <c r="AC1499" s="9" t="str">
        <f t="shared" si="98"/>
        <v>ОК</v>
      </c>
    </row>
    <row r="1500" spans="1:29" ht="15.6" x14ac:dyDescent="0.3">
      <c r="A1500" s="29">
        <v>48</v>
      </c>
      <c r="B1500" s="27" t="s">
        <v>59</v>
      </c>
      <c r="C1500" s="52" t="s">
        <v>1</v>
      </c>
      <c r="D1500" s="62"/>
      <c r="E1500" s="63"/>
      <c r="F1500" s="79" t="s">
        <v>70</v>
      </c>
      <c r="G1500" s="74">
        <v>9000000046</v>
      </c>
      <c r="H1500" s="97" t="s">
        <v>1521</v>
      </c>
      <c r="I1500" s="77" t="s">
        <v>159</v>
      </c>
      <c r="J1500" s="29" t="s">
        <v>60</v>
      </c>
      <c r="K1500" s="29">
        <v>1</v>
      </c>
      <c r="L1500" s="78">
        <v>4147200</v>
      </c>
      <c r="M1500" s="36">
        <f t="shared" ref="M1500:M1569" si="101">K1500*L1500</f>
        <v>4147200</v>
      </c>
      <c r="N1500" s="24">
        <f t="shared" si="94"/>
        <v>4644864</v>
      </c>
      <c r="O1500" s="21"/>
      <c r="P1500" s="21"/>
      <c r="Q1500" s="21"/>
      <c r="R1500" s="21"/>
      <c r="S1500" s="66"/>
      <c r="T1500" s="21"/>
      <c r="U1500" s="23"/>
      <c r="V1500" s="23"/>
      <c r="W1500" s="23"/>
      <c r="X1500" s="23"/>
      <c r="Y1500" s="23"/>
      <c r="Z1500" s="23"/>
      <c r="AA1500" s="93" t="s">
        <v>179</v>
      </c>
      <c r="AB1500" s="8">
        <v>90</v>
      </c>
      <c r="AC1500" s="9" t="str">
        <f t="shared" si="98"/>
        <v>ОК</v>
      </c>
    </row>
    <row r="1501" spans="1:29" ht="15.6" x14ac:dyDescent="0.3">
      <c r="A1501" s="29">
        <v>49</v>
      </c>
      <c r="B1501" s="27" t="s">
        <v>59</v>
      </c>
      <c r="C1501" s="52" t="s">
        <v>1</v>
      </c>
      <c r="D1501" s="62"/>
      <c r="E1501" s="63"/>
      <c r="F1501" s="79" t="s">
        <v>71</v>
      </c>
      <c r="G1501" s="74">
        <v>9000000562</v>
      </c>
      <c r="H1501" s="97" t="s">
        <v>1521</v>
      </c>
      <c r="I1501" s="77" t="s">
        <v>160</v>
      </c>
      <c r="J1501" s="29" t="s">
        <v>60</v>
      </c>
      <c r="K1501" s="29">
        <v>1</v>
      </c>
      <c r="L1501" s="78">
        <v>12830400</v>
      </c>
      <c r="M1501" s="36">
        <f t="shared" si="101"/>
        <v>12830400</v>
      </c>
      <c r="N1501" s="24">
        <f t="shared" si="94"/>
        <v>14370048.000000002</v>
      </c>
      <c r="O1501" s="21"/>
      <c r="P1501" s="21"/>
      <c r="Q1501" s="21"/>
      <c r="R1501" s="21"/>
      <c r="S1501" s="66"/>
      <c r="T1501" s="21"/>
      <c r="U1501" s="23"/>
      <c r="V1501" s="23"/>
      <c r="W1501" s="23"/>
      <c r="X1501" s="23"/>
      <c r="Y1501" s="23"/>
      <c r="Z1501" s="23"/>
      <c r="AA1501" s="93" t="s">
        <v>179</v>
      </c>
      <c r="AB1501" s="8">
        <v>90</v>
      </c>
      <c r="AC1501" s="9" t="str">
        <f t="shared" si="98"/>
        <v>ОК</v>
      </c>
    </row>
    <row r="1502" spans="1:29" ht="31.2" x14ac:dyDescent="0.3">
      <c r="A1502" s="29">
        <v>50</v>
      </c>
      <c r="B1502" s="27" t="s">
        <v>59</v>
      </c>
      <c r="C1502" s="52" t="s">
        <v>1</v>
      </c>
      <c r="D1502" s="62"/>
      <c r="E1502" s="63"/>
      <c r="F1502" s="79" t="s">
        <v>72</v>
      </c>
      <c r="G1502" s="74">
        <v>9000000202</v>
      </c>
      <c r="H1502" s="97" t="s">
        <v>1521</v>
      </c>
      <c r="I1502" s="96" t="s">
        <v>161</v>
      </c>
      <c r="J1502" s="29" t="s">
        <v>60</v>
      </c>
      <c r="K1502" s="29">
        <v>1</v>
      </c>
      <c r="L1502" s="78">
        <v>1938500</v>
      </c>
      <c r="M1502" s="36">
        <f t="shared" si="101"/>
        <v>1938500</v>
      </c>
      <c r="N1502" s="24">
        <f t="shared" si="94"/>
        <v>2171120</v>
      </c>
      <c r="O1502" s="21"/>
      <c r="P1502" s="21"/>
      <c r="Q1502" s="21"/>
      <c r="R1502" s="21"/>
      <c r="S1502" s="66"/>
      <c r="T1502" s="21"/>
      <c r="U1502" s="23"/>
      <c r="V1502" s="23"/>
      <c r="W1502" s="23"/>
      <c r="X1502" s="23"/>
      <c r="Y1502" s="23"/>
      <c r="Z1502" s="23"/>
      <c r="AA1502" s="93" t="s">
        <v>179</v>
      </c>
      <c r="AB1502" s="8">
        <v>90</v>
      </c>
      <c r="AC1502" s="9" t="str">
        <f t="shared" si="98"/>
        <v>БПН</v>
      </c>
    </row>
    <row r="1503" spans="1:29" ht="15.6" x14ac:dyDescent="0.3">
      <c r="A1503" s="29">
        <v>51</v>
      </c>
      <c r="B1503" s="27" t="s">
        <v>59</v>
      </c>
      <c r="C1503" s="52" t="s">
        <v>1</v>
      </c>
      <c r="D1503" s="62"/>
      <c r="E1503" s="63"/>
      <c r="F1503" s="79" t="s">
        <v>73</v>
      </c>
      <c r="G1503" s="74">
        <v>9000000237</v>
      </c>
      <c r="H1503" s="97" t="s">
        <v>1521</v>
      </c>
      <c r="I1503" s="77" t="s">
        <v>162</v>
      </c>
      <c r="J1503" s="29" t="s">
        <v>60</v>
      </c>
      <c r="K1503" s="29">
        <v>1</v>
      </c>
      <c r="L1503" s="78">
        <v>1350000</v>
      </c>
      <c r="M1503" s="36">
        <f t="shared" si="101"/>
        <v>1350000</v>
      </c>
      <c r="N1503" s="24">
        <f t="shared" si="94"/>
        <v>1512000.0000000002</v>
      </c>
      <c r="O1503" s="21"/>
      <c r="P1503" s="21"/>
      <c r="Q1503" s="21"/>
      <c r="R1503" s="21"/>
      <c r="S1503" s="66"/>
      <c r="T1503" s="21"/>
      <c r="U1503" s="23"/>
      <c r="V1503" s="23"/>
      <c r="W1503" s="23"/>
      <c r="X1503" s="23"/>
      <c r="Y1503" s="23"/>
      <c r="Z1503" s="23"/>
      <c r="AA1503" s="93" t="s">
        <v>57</v>
      </c>
      <c r="AB1503" s="8">
        <v>90</v>
      </c>
      <c r="AC1503" s="9" t="str">
        <f t="shared" si="98"/>
        <v>БПН</v>
      </c>
    </row>
    <row r="1504" spans="1:29" ht="46.8" x14ac:dyDescent="0.3">
      <c r="A1504" s="29">
        <v>52</v>
      </c>
      <c r="B1504" s="27" t="s">
        <v>59</v>
      </c>
      <c r="C1504" s="52" t="s">
        <v>1</v>
      </c>
      <c r="D1504" s="62"/>
      <c r="E1504" s="63"/>
      <c r="F1504" s="79" t="s">
        <v>72</v>
      </c>
      <c r="G1504" s="74">
        <v>9000000116</v>
      </c>
      <c r="H1504" s="97" t="s">
        <v>1521</v>
      </c>
      <c r="I1504" s="96" t="s">
        <v>74</v>
      </c>
      <c r="J1504" s="29" t="s">
        <v>60</v>
      </c>
      <c r="K1504" s="29">
        <v>1</v>
      </c>
      <c r="L1504" s="78">
        <v>2500000</v>
      </c>
      <c r="M1504" s="36">
        <f t="shared" si="101"/>
        <v>2500000</v>
      </c>
      <c r="N1504" s="24">
        <f t="shared" si="94"/>
        <v>2800000.0000000005</v>
      </c>
      <c r="O1504" s="21"/>
      <c r="P1504" s="21"/>
      <c r="Q1504" s="21"/>
      <c r="R1504" s="21"/>
      <c r="S1504" s="66"/>
      <c r="T1504" s="21"/>
      <c r="U1504" s="23"/>
      <c r="V1504" s="23"/>
      <c r="W1504" s="23"/>
      <c r="X1504" s="23"/>
      <c r="Y1504" s="23"/>
      <c r="Z1504" s="23"/>
      <c r="AA1504" s="76" t="s">
        <v>58</v>
      </c>
      <c r="AB1504" s="8">
        <v>90</v>
      </c>
      <c r="AC1504" s="9" t="str">
        <f t="shared" si="98"/>
        <v>ОК</v>
      </c>
    </row>
    <row r="1505" spans="1:29" ht="31.2" x14ac:dyDescent="0.3">
      <c r="A1505" s="29">
        <v>53</v>
      </c>
      <c r="B1505" s="27" t="s">
        <v>59</v>
      </c>
      <c r="C1505" s="52" t="s">
        <v>1</v>
      </c>
      <c r="D1505" s="62"/>
      <c r="E1505" s="63"/>
      <c r="F1505" s="79" t="s">
        <v>75</v>
      </c>
      <c r="G1505" s="74">
        <v>9000001263</v>
      </c>
      <c r="H1505" s="97" t="s">
        <v>1521</v>
      </c>
      <c r="I1505" s="96" t="s">
        <v>163</v>
      </c>
      <c r="J1505" s="29" t="s">
        <v>60</v>
      </c>
      <c r="K1505" s="29">
        <v>1</v>
      </c>
      <c r="L1505" s="78">
        <v>2400000</v>
      </c>
      <c r="M1505" s="36">
        <f t="shared" si="101"/>
        <v>2400000</v>
      </c>
      <c r="N1505" s="24">
        <f t="shared" si="94"/>
        <v>2688000.0000000005</v>
      </c>
      <c r="O1505" s="21"/>
      <c r="P1505" s="21"/>
      <c r="Q1505" s="21"/>
      <c r="R1505" s="21"/>
      <c r="S1505" s="66"/>
      <c r="T1505" s="21"/>
      <c r="U1505" s="23"/>
      <c r="V1505" s="23"/>
      <c r="W1505" s="23"/>
      <c r="X1505" s="23"/>
      <c r="Y1505" s="23"/>
      <c r="Z1505" s="23"/>
      <c r="AA1505" s="76" t="s">
        <v>58</v>
      </c>
      <c r="AB1505" s="8">
        <v>90</v>
      </c>
      <c r="AC1505" s="9" t="str">
        <f t="shared" si="98"/>
        <v>ОК</v>
      </c>
    </row>
    <row r="1506" spans="1:29" ht="15.6" x14ac:dyDescent="0.3">
      <c r="A1506" s="29">
        <v>54</v>
      </c>
      <c r="B1506" s="27" t="s">
        <v>59</v>
      </c>
      <c r="C1506" s="52" t="s">
        <v>1</v>
      </c>
      <c r="D1506" s="62"/>
      <c r="E1506" s="63"/>
      <c r="F1506" s="79" t="s">
        <v>76</v>
      </c>
      <c r="G1506" s="74">
        <v>9000001316</v>
      </c>
      <c r="H1506" s="97" t="s">
        <v>1521</v>
      </c>
      <c r="I1506" s="77" t="s">
        <v>164</v>
      </c>
      <c r="J1506" s="29" t="s">
        <v>60</v>
      </c>
      <c r="K1506" s="29">
        <v>1</v>
      </c>
      <c r="L1506" s="78">
        <v>18000000</v>
      </c>
      <c r="M1506" s="36">
        <f t="shared" si="101"/>
        <v>18000000</v>
      </c>
      <c r="N1506" s="24">
        <f t="shared" si="94"/>
        <v>20160000.000000004</v>
      </c>
      <c r="O1506" s="21"/>
      <c r="P1506" s="21"/>
      <c r="Q1506" s="21"/>
      <c r="R1506" s="21"/>
      <c r="S1506" s="66"/>
      <c r="T1506" s="21"/>
      <c r="U1506" s="23"/>
      <c r="V1506" s="23"/>
      <c r="W1506" s="23"/>
      <c r="X1506" s="23"/>
      <c r="Y1506" s="23"/>
      <c r="Z1506" s="23"/>
      <c r="AA1506" s="93" t="s">
        <v>57</v>
      </c>
      <c r="AB1506" s="8">
        <v>90</v>
      </c>
      <c r="AC1506" s="9" t="str">
        <f t="shared" si="98"/>
        <v>ОК</v>
      </c>
    </row>
    <row r="1507" spans="1:29" ht="15.6" x14ac:dyDescent="0.3">
      <c r="A1507" s="29">
        <v>55</v>
      </c>
      <c r="B1507" s="27" t="s">
        <v>59</v>
      </c>
      <c r="C1507" s="52" t="s">
        <v>1</v>
      </c>
      <c r="D1507" s="62"/>
      <c r="E1507" s="63"/>
      <c r="F1507" s="79" t="s">
        <v>76</v>
      </c>
      <c r="G1507" s="74">
        <v>9000001316</v>
      </c>
      <c r="H1507" s="97" t="s">
        <v>1521</v>
      </c>
      <c r="I1507" s="77" t="s">
        <v>165</v>
      </c>
      <c r="J1507" s="29" t="s">
        <v>60</v>
      </c>
      <c r="K1507" s="29">
        <v>1</v>
      </c>
      <c r="L1507" s="78">
        <v>2500000</v>
      </c>
      <c r="M1507" s="36">
        <f t="shared" si="101"/>
        <v>2500000</v>
      </c>
      <c r="N1507" s="24">
        <f t="shared" si="94"/>
        <v>2800000.0000000005</v>
      </c>
      <c r="O1507" s="21"/>
      <c r="P1507" s="21"/>
      <c r="Q1507" s="21"/>
      <c r="R1507" s="21"/>
      <c r="S1507" s="66"/>
      <c r="T1507" s="21"/>
      <c r="U1507" s="23"/>
      <c r="V1507" s="23"/>
      <c r="W1507" s="23"/>
      <c r="X1507" s="23"/>
      <c r="Y1507" s="23"/>
      <c r="Z1507" s="23"/>
      <c r="AA1507" s="93" t="s">
        <v>57</v>
      </c>
      <c r="AB1507" s="8">
        <v>90</v>
      </c>
      <c r="AC1507" s="9" t="str">
        <f t="shared" si="98"/>
        <v>ОК</v>
      </c>
    </row>
    <row r="1508" spans="1:29" ht="31.2" x14ac:dyDescent="0.3">
      <c r="A1508" s="29">
        <v>56</v>
      </c>
      <c r="B1508" s="27" t="s">
        <v>59</v>
      </c>
      <c r="C1508" s="52" t="s">
        <v>1</v>
      </c>
      <c r="D1508" s="62"/>
      <c r="E1508" s="63"/>
      <c r="F1508" s="79" t="s">
        <v>77</v>
      </c>
      <c r="G1508" s="74">
        <v>9000000117</v>
      </c>
      <c r="H1508" s="97" t="s">
        <v>1521</v>
      </c>
      <c r="I1508" s="96" t="s">
        <v>166</v>
      </c>
      <c r="J1508" s="29" t="s">
        <v>60</v>
      </c>
      <c r="K1508" s="29">
        <v>1</v>
      </c>
      <c r="L1508" s="78">
        <v>3150000</v>
      </c>
      <c r="M1508" s="36">
        <f t="shared" si="101"/>
        <v>3150000</v>
      </c>
      <c r="N1508" s="24">
        <f t="shared" si="94"/>
        <v>3528000.0000000005</v>
      </c>
      <c r="O1508" s="21"/>
      <c r="P1508" s="21"/>
      <c r="Q1508" s="21"/>
      <c r="R1508" s="21"/>
      <c r="S1508" s="66"/>
      <c r="T1508" s="21"/>
      <c r="U1508" s="23"/>
      <c r="V1508" s="23"/>
      <c r="W1508" s="23"/>
      <c r="X1508" s="23"/>
      <c r="Y1508" s="23"/>
      <c r="Z1508" s="23"/>
      <c r="AA1508" s="76" t="s">
        <v>54</v>
      </c>
      <c r="AB1508" s="8">
        <v>90</v>
      </c>
      <c r="AC1508" s="9" t="str">
        <f t="shared" si="98"/>
        <v>ОК</v>
      </c>
    </row>
    <row r="1509" spans="1:29" ht="31.2" x14ac:dyDescent="0.3">
      <c r="A1509" s="29">
        <v>57</v>
      </c>
      <c r="B1509" s="27" t="s">
        <v>59</v>
      </c>
      <c r="C1509" s="52" t="s">
        <v>1</v>
      </c>
      <c r="D1509" s="62"/>
      <c r="E1509" s="63"/>
      <c r="F1509" s="79" t="s">
        <v>75</v>
      </c>
      <c r="G1509" s="74">
        <v>9000001263</v>
      </c>
      <c r="H1509" s="97" t="s">
        <v>1521</v>
      </c>
      <c r="I1509" s="96" t="s">
        <v>167</v>
      </c>
      <c r="J1509" s="29" t="s">
        <v>60</v>
      </c>
      <c r="K1509" s="29">
        <v>1</v>
      </c>
      <c r="L1509" s="78">
        <v>2400000</v>
      </c>
      <c r="M1509" s="36">
        <f t="shared" si="101"/>
        <v>2400000</v>
      </c>
      <c r="N1509" s="24">
        <f t="shared" si="94"/>
        <v>2688000.0000000005</v>
      </c>
      <c r="O1509" s="21"/>
      <c r="P1509" s="21"/>
      <c r="Q1509" s="21"/>
      <c r="R1509" s="21"/>
      <c r="S1509" s="66"/>
      <c r="T1509" s="21"/>
      <c r="U1509" s="23"/>
      <c r="V1509" s="23"/>
      <c r="W1509" s="23"/>
      <c r="X1509" s="23"/>
      <c r="Y1509" s="23"/>
      <c r="Z1509" s="23"/>
      <c r="AA1509" s="76" t="s">
        <v>58</v>
      </c>
      <c r="AB1509" s="8">
        <v>90</v>
      </c>
      <c r="AC1509" s="9" t="str">
        <f t="shared" si="98"/>
        <v>ОК</v>
      </c>
    </row>
    <row r="1510" spans="1:29" ht="15.6" x14ac:dyDescent="0.3">
      <c r="A1510" s="29">
        <v>58</v>
      </c>
      <c r="B1510" s="27" t="s">
        <v>59</v>
      </c>
      <c r="C1510" s="52" t="s">
        <v>1</v>
      </c>
      <c r="D1510" s="62"/>
      <c r="E1510" s="63"/>
      <c r="F1510" s="79" t="s">
        <v>78</v>
      </c>
      <c r="G1510" s="74">
        <v>9000001348</v>
      </c>
      <c r="H1510" s="97" t="s">
        <v>1521</v>
      </c>
      <c r="I1510" s="77" t="s">
        <v>168</v>
      </c>
      <c r="J1510" s="29" t="s">
        <v>60</v>
      </c>
      <c r="K1510" s="29">
        <v>1</v>
      </c>
      <c r="L1510" s="78">
        <v>2350000</v>
      </c>
      <c r="M1510" s="36">
        <f t="shared" si="101"/>
        <v>2350000</v>
      </c>
      <c r="N1510" s="24">
        <f t="shared" si="94"/>
        <v>2632000.0000000005</v>
      </c>
      <c r="O1510" s="21"/>
      <c r="P1510" s="21"/>
      <c r="Q1510" s="21"/>
      <c r="R1510" s="21"/>
      <c r="S1510" s="66"/>
      <c r="T1510" s="21"/>
      <c r="U1510" s="23"/>
      <c r="V1510" s="23"/>
      <c r="W1510" s="23"/>
      <c r="X1510" s="23"/>
      <c r="Y1510" s="23"/>
      <c r="Z1510" s="23"/>
      <c r="AA1510" s="76" t="s">
        <v>180</v>
      </c>
      <c r="AB1510" s="8">
        <v>90</v>
      </c>
      <c r="AC1510" s="9" t="str">
        <f t="shared" si="98"/>
        <v>ОК</v>
      </c>
    </row>
    <row r="1511" spans="1:29" ht="15.6" x14ac:dyDescent="0.3">
      <c r="A1511" s="29">
        <v>59</v>
      </c>
      <c r="B1511" s="27" t="s">
        <v>59</v>
      </c>
      <c r="C1511" s="52" t="s">
        <v>1</v>
      </c>
      <c r="D1511" s="62"/>
      <c r="E1511" s="63"/>
      <c r="F1511" s="79" t="s">
        <v>76</v>
      </c>
      <c r="G1511" s="74">
        <v>9000001316</v>
      </c>
      <c r="H1511" s="97" t="s">
        <v>1521</v>
      </c>
      <c r="I1511" s="77" t="s">
        <v>169</v>
      </c>
      <c r="J1511" s="29" t="s">
        <v>60</v>
      </c>
      <c r="K1511" s="29">
        <v>1</v>
      </c>
      <c r="L1511" s="78">
        <v>2800000</v>
      </c>
      <c r="M1511" s="36">
        <f t="shared" si="101"/>
        <v>2800000</v>
      </c>
      <c r="N1511" s="24">
        <f t="shared" ref="N1511:N1569" si="102">M1511*1.12</f>
        <v>3136000.0000000005</v>
      </c>
      <c r="O1511" s="21"/>
      <c r="P1511" s="21"/>
      <c r="Q1511" s="21"/>
      <c r="R1511" s="21"/>
      <c r="S1511" s="66"/>
      <c r="T1511" s="21"/>
      <c r="U1511" s="23"/>
      <c r="V1511" s="23"/>
      <c r="W1511" s="23"/>
      <c r="X1511" s="23"/>
      <c r="Y1511" s="23"/>
      <c r="Z1511" s="23"/>
      <c r="AA1511" s="76" t="s">
        <v>154</v>
      </c>
      <c r="AB1511" s="8">
        <v>90</v>
      </c>
      <c r="AC1511" s="9" t="str">
        <f t="shared" si="98"/>
        <v>ОК</v>
      </c>
    </row>
    <row r="1512" spans="1:29" ht="31.2" x14ac:dyDescent="0.3">
      <c r="A1512" s="29">
        <v>60</v>
      </c>
      <c r="B1512" s="27" t="s">
        <v>59</v>
      </c>
      <c r="C1512" s="52" t="s">
        <v>1</v>
      </c>
      <c r="D1512" s="62"/>
      <c r="E1512" s="63"/>
      <c r="F1512" s="79" t="s">
        <v>70</v>
      </c>
      <c r="G1512" s="74">
        <v>9000001320</v>
      </c>
      <c r="H1512" s="97" t="s">
        <v>1521</v>
      </c>
      <c r="I1512" s="96" t="s">
        <v>170</v>
      </c>
      <c r="J1512" s="29" t="s">
        <v>60</v>
      </c>
      <c r="K1512" s="29">
        <v>1</v>
      </c>
      <c r="L1512" s="78">
        <v>22368000</v>
      </c>
      <c r="M1512" s="36">
        <f t="shared" si="101"/>
        <v>22368000</v>
      </c>
      <c r="N1512" s="24">
        <f t="shared" si="102"/>
        <v>25052160.000000004</v>
      </c>
      <c r="O1512" s="21"/>
      <c r="P1512" s="21"/>
      <c r="Q1512" s="21"/>
      <c r="R1512" s="21"/>
      <c r="S1512" s="66"/>
      <c r="T1512" s="21"/>
      <c r="U1512" s="23"/>
      <c r="V1512" s="23"/>
      <c r="W1512" s="23"/>
      <c r="X1512" s="23"/>
      <c r="Y1512" s="23"/>
      <c r="Z1512" s="23"/>
      <c r="AA1512" s="76" t="s">
        <v>179</v>
      </c>
      <c r="AB1512" s="8">
        <v>90</v>
      </c>
      <c r="AC1512" s="9" t="str">
        <f t="shared" si="98"/>
        <v>ОК</v>
      </c>
    </row>
    <row r="1513" spans="1:29" ht="15.6" x14ac:dyDescent="0.3">
      <c r="A1513" s="29">
        <v>61</v>
      </c>
      <c r="B1513" s="27" t="s">
        <v>59</v>
      </c>
      <c r="C1513" s="52" t="s">
        <v>1</v>
      </c>
      <c r="D1513" s="62"/>
      <c r="E1513" s="63"/>
      <c r="F1513" s="79" t="s">
        <v>81</v>
      </c>
      <c r="G1513" s="74">
        <v>9000000364</v>
      </c>
      <c r="H1513" s="97" t="s">
        <v>1521</v>
      </c>
      <c r="I1513" s="77" t="s">
        <v>100</v>
      </c>
      <c r="J1513" s="29" t="s">
        <v>60</v>
      </c>
      <c r="K1513" s="29">
        <v>1</v>
      </c>
      <c r="L1513" s="48">
        <v>71708527</v>
      </c>
      <c r="M1513" s="36">
        <f t="shared" si="101"/>
        <v>71708527</v>
      </c>
      <c r="N1513" s="24">
        <f t="shared" si="102"/>
        <v>80313550.24000001</v>
      </c>
      <c r="O1513" s="21"/>
      <c r="P1513" s="21"/>
      <c r="Q1513" s="21"/>
      <c r="R1513" s="21"/>
      <c r="S1513" s="66"/>
      <c r="T1513" s="21"/>
      <c r="U1513" s="23"/>
      <c r="V1513" s="23"/>
      <c r="W1513" s="23"/>
      <c r="X1513" s="23"/>
      <c r="Y1513" s="23"/>
      <c r="Z1513" s="23"/>
      <c r="AA1513" s="76" t="s">
        <v>179</v>
      </c>
      <c r="AB1513" s="8">
        <v>90</v>
      </c>
      <c r="AC1513" s="9" t="s">
        <v>8742</v>
      </c>
    </row>
    <row r="1514" spans="1:29" ht="15.6" x14ac:dyDescent="0.3">
      <c r="A1514" s="29">
        <v>62</v>
      </c>
      <c r="B1514" s="27" t="s">
        <v>59</v>
      </c>
      <c r="C1514" s="52" t="s">
        <v>1</v>
      </c>
      <c r="D1514" s="62"/>
      <c r="E1514" s="63"/>
      <c r="F1514" s="79" t="s">
        <v>81</v>
      </c>
      <c r="G1514" s="74" t="s">
        <v>82</v>
      </c>
      <c r="H1514" s="97" t="s">
        <v>1521</v>
      </c>
      <c r="I1514" s="77" t="s">
        <v>101</v>
      </c>
      <c r="J1514" s="29" t="s">
        <v>60</v>
      </c>
      <c r="K1514" s="29">
        <v>1</v>
      </c>
      <c r="L1514" s="48">
        <v>72154014</v>
      </c>
      <c r="M1514" s="36">
        <f t="shared" si="101"/>
        <v>72154014</v>
      </c>
      <c r="N1514" s="24">
        <f t="shared" si="102"/>
        <v>80812495.680000007</v>
      </c>
      <c r="O1514" s="21"/>
      <c r="P1514" s="21"/>
      <c r="Q1514" s="21"/>
      <c r="R1514" s="21"/>
      <c r="S1514" s="66"/>
      <c r="T1514" s="21"/>
      <c r="U1514" s="23"/>
      <c r="V1514" s="23"/>
      <c r="W1514" s="23"/>
      <c r="X1514" s="23"/>
      <c r="Y1514" s="23"/>
      <c r="Z1514" s="23"/>
      <c r="AA1514" s="93" t="s">
        <v>54</v>
      </c>
      <c r="AB1514" s="8">
        <v>90</v>
      </c>
      <c r="AC1514" s="9" t="s">
        <v>8742</v>
      </c>
    </row>
    <row r="1515" spans="1:29" ht="15.6" x14ac:dyDescent="0.3">
      <c r="A1515" s="29">
        <v>63</v>
      </c>
      <c r="B1515" s="27" t="s">
        <v>59</v>
      </c>
      <c r="C1515" s="52" t="s">
        <v>1</v>
      </c>
      <c r="D1515" s="62"/>
      <c r="E1515" s="63"/>
      <c r="F1515" s="79" t="s">
        <v>81</v>
      </c>
      <c r="G1515" s="74" t="s">
        <v>82</v>
      </c>
      <c r="H1515" s="97" t="s">
        <v>1521</v>
      </c>
      <c r="I1515" s="77" t="s">
        <v>102</v>
      </c>
      <c r="J1515" s="29" t="s">
        <v>60</v>
      </c>
      <c r="K1515" s="29">
        <v>1</v>
      </c>
      <c r="L1515" s="48">
        <v>72619254</v>
      </c>
      <c r="M1515" s="36">
        <f t="shared" si="101"/>
        <v>72619254</v>
      </c>
      <c r="N1515" s="24">
        <f t="shared" si="102"/>
        <v>81333564.480000004</v>
      </c>
      <c r="O1515" s="21"/>
      <c r="P1515" s="21"/>
      <c r="Q1515" s="21"/>
      <c r="R1515" s="21"/>
      <c r="S1515" s="66"/>
      <c r="T1515" s="21"/>
      <c r="U1515" s="23"/>
      <c r="V1515" s="23"/>
      <c r="W1515" s="23"/>
      <c r="X1515" s="23"/>
      <c r="Y1515" s="23"/>
      <c r="Z1515" s="23"/>
      <c r="AA1515" s="93" t="s">
        <v>181</v>
      </c>
      <c r="AB1515" s="8">
        <v>90</v>
      </c>
      <c r="AC1515" s="9" t="s">
        <v>8742</v>
      </c>
    </row>
    <row r="1516" spans="1:29" ht="15.6" x14ac:dyDescent="0.3">
      <c r="A1516" s="29">
        <v>64</v>
      </c>
      <c r="B1516" s="27" t="s">
        <v>59</v>
      </c>
      <c r="C1516" s="52" t="s">
        <v>1</v>
      </c>
      <c r="D1516" s="62"/>
      <c r="E1516" s="63"/>
      <c r="F1516" s="79" t="s">
        <v>81</v>
      </c>
      <c r="G1516" s="74" t="s">
        <v>82</v>
      </c>
      <c r="H1516" s="97" t="s">
        <v>1521</v>
      </c>
      <c r="I1516" s="77" t="s">
        <v>103</v>
      </c>
      <c r="J1516" s="29" t="s">
        <v>60</v>
      </c>
      <c r="K1516" s="29">
        <v>1</v>
      </c>
      <c r="L1516" s="48">
        <v>71688774</v>
      </c>
      <c r="M1516" s="36">
        <f t="shared" si="101"/>
        <v>71688774</v>
      </c>
      <c r="N1516" s="24">
        <f t="shared" si="102"/>
        <v>80291426.88000001</v>
      </c>
      <c r="O1516" s="21"/>
      <c r="P1516" s="21"/>
      <c r="Q1516" s="21"/>
      <c r="R1516" s="21"/>
      <c r="S1516" s="66"/>
      <c r="T1516" s="21"/>
      <c r="U1516" s="23"/>
      <c r="V1516" s="23"/>
      <c r="W1516" s="23"/>
      <c r="X1516" s="23"/>
      <c r="Y1516" s="23"/>
      <c r="Z1516" s="23"/>
      <c r="AA1516" s="93" t="s">
        <v>182</v>
      </c>
      <c r="AB1516" s="8">
        <v>90</v>
      </c>
      <c r="AC1516" s="9" t="s">
        <v>8742</v>
      </c>
    </row>
    <row r="1517" spans="1:29" ht="31.2" x14ac:dyDescent="0.3">
      <c r="A1517" s="29">
        <v>65</v>
      </c>
      <c r="B1517" s="27" t="s">
        <v>59</v>
      </c>
      <c r="C1517" s="52" t="s">
        <v>1</v>
      </c>
      <c r="D1517" s="62"/>
      <c r="E1517" s="63"/>
      <c r="F1517" s="79" t="s">
        <v>8749</v>
      </c>
      <c r="G1517" s="74">
        <v>9000000577</v>
      </c>
      <c r="H1517" s="97" t="s">
        <v>8750</v>
      </c>
      <c r="I1517" s="77" t="s">
        <v>8751</v>
      </c>
      <c r="J1517" s="29" t="s">
        <v>60</v>
      </c>
      <c r="K1517" s="29">
        <v>1</v>
      </c>
      <c r="L1517" s="48">
        <v>312500</v>
      </c>
      <c r="M1517" s="36">
        <f t="shared" si="101"/>
        <v>312500</v>
      </c>
      <c r="N1517" s="24">
        <f t="shared" si="102"/>
        <v>350000.00000000006</v>
      </c>
      <c r="O1517" s="21"/>
      <c r="P1517" s="21"/>
      <c r="Q1517" s="21"/>
      <c r="R1517" s="21"/>
      <c r="S1517" s="66"/>
      <c r="T1517" s="21"/>
      <c r="U1517" s="23"/>
      <c r="V1517" s="23"/>
      <c r="W1517" s="23"/>
      <c r="X1517" s="23"/>
      <c r="Y1517" s="23"/>
      <c r="Z1517" s="23"/>
      <c r="AA1517" s="93" t="s">
        <v>54</v>
      </c>
      <c r="AB1517" s="8">
        <v>90</v>
      </c>
      <c r="AC1517" s="9" t="s">
        <v>8742</v>
      </c>
    </row>
    <row r="1518" spans="1:29" s="112" customFormat="1" ht="15.6" x14ac:dyDescent="0.3">
      <c r="A1518" s="29">
        <v>66</v>
      </c>
      <c r="B1518" s="27" t="s">
        <v>59</v>
      </c>
      <c r="C1518" s="52" t="s">
        <v>1</v>
      </c>
      <c r="D1518" s="62"/>
      <c r="E1518" s="63"/>
      <c r="F1518" s="79" t="s">
        <v>80</v>
      </c>
      <c r="G1518" s="74">
        <v>9000001453</v>
      </c>
      <c r="H1518" s="97" t="s">
        <v>55</v>
      </c>
      <c r="I1518" s="77" t="s">
        <v>8754</v>
      </c>
      <c r="J1518" s="29" t="s">
        <v>60</v>
      </c>
      <c r="K1518" s="29">
        <v>1</v>
      </c>
      <c r="L1518" s="48">
        <v>77732048.879999995</v>
      </c>
      <c r="M1518" s="36">
        <f t="shared" si="101"/>
        <v>77732048.879999995</v>
      </c>
      <c r="N1518" s="24">
        <f t="shared" si="102"/>
        <v>87059894.7456</v>
      </c>
      <c r="O1518" s="21"/>
      <c r="P1518" s="21"/>
      <c r="Q1518" s="21"/>
      <c r="R1518" s="21"/>
      <c r="S1518" s="66"/>
      <c r="T1518" s="21"/>
      <c r="U1518" s="23"/>
      <c r="V1518" s="23"/>
      <c r="W1518" s="23"/>
      <c r="X1518" s="23"/>
      <c r="Y1518" s="23"/>
      <c r="Z1518" s="23"/>
      <c r="AA1518" s="93" t="s">
        <v>179</v>
      </c>
      <c r="AB1518" s="8">
        <v>50</v>
      </c>
      <c r="AC1518" s="9" t="s">
        <v>8742</v>
      </c>
    </row>
    <row r="1519" spans="1:29" s="112" customFormat="1" ht="15.6" x14ac:dyDescent="0.3">
      <c r="A1519" s="29">
        <v>67</v>
      </c>
      <c r="B1519" s="27" t="s">
        <v>59</v>
      </c>
      <c r="C1519" s="52" t="s">
        <v>1</v>
      </c>
      <c r="D1519" s="62"/>
      <c r="E1519" s="63"/>
      <c r="F1519" s="79" t="s">
        <v>9554</v>
      </c>
      <c r="G1519" s="74">
        <v>9000000137</v>
      </c>
      <c r="H1519" s="97" t="s">
        <v>38</v>
      </c>
      <c r="I1519" s="77" t="s">
        <v>9555</v>
      </c>
      <c r="J1519" s="29" t="s">
        <v>60</v>
      </c>
      <c r="K1519" s="29">
        <v>1</v>
      </c>
      <c r="L1519" s="48">
        <v>863991.36000000022</v>
      </c>
      <c r="M1519" s="36">
        <f t="shared" si="101"/>
        <v>863991.36000000022</v>
      </c>
      <c r="N1519" s="24">
        <f t="shared" si="102"/>
        <v>967670.32320000033</v>
      </c>
      <c r="O1519" s="21"/>
      <c r="P1519" s="21"/>
      <c r="Q1519" s="21"/>
      <c r="R1519" s="21"/>
      <c r="S1519" s="66"/>
      <c r="T1519" s="21"/>
      <c r="U1519" s="23"/>
      <c r="V1519" s="23"/>
      <c r="W1519" s="23"/>
      <c r="X1519" s="23"/>
      <c r="Y1519" s="23"/>
      <c r="Z1519" s="23"/>
      <c r="AA1519" s="93" t="s">
        <v>179</v>
      </c>
      <c r="AB1519" s="8">
        <v>90</v>
      </c>
      <c r="AC1519" s="9" t="s">
        <v>8742</v>
      </c>
    </row>
    <row r="1520" spans="1:29" s="112" customFormat="1" ht="15.6" x14ac:dyDescent="0.3">
      <c r="A1520" s="29">
        <v>68</v>
      </c>
      <c r="B1520" s="27" t="s">
        <v>59</v>
      </c>
      <c r="C1520" s="52" t="s">
        <v>1</v>
      </c>
      <c r="D1520" s="62"/>
      <c r="E1520" s="63"/>
      <c r="F1520" s="79" t="s">
        <v>9556</v>
      </c>
      <c r="G1520" s="74"/>
      <c r="H1520" s="97" t="s">
        <v>38</v>
      </c>
      <c r="I1520" s="77" t="s">
        <v>9557</v>
      </c>
      <c r="J1520" s="29" t="s">
        <v>60</v>
      </c>
      <c r="K1520" s="29">
        <v>1</v>
      </c>
      <c r="L1520" s="48">
        <v>924811.16717477539</v>
      </c>
      <c r="M1520" s="36">
        <f t="shared" si="101"/>
        <v>924811.16717477539</v>
      </c>
      <c r="N1520" s="24">
        <f t="shared" si="102"/>
        <v>1035788.5072357486</v>
      </c>
      <c r="O1520" s="21"/>
      <c r="P1520" s="21"/>
      <c r="Q1520" s="21"/>
      <c r="R1520" s="21"/>
      <c r="S1520" s="66"/>
      <c r="T1520" s="21"/>
      <c r="U1520" s="23"/>
      <c r="V1520" s="23"/>
      <c r="W1520" s="23"/>
      <c r="X1520" s="23"/>
      <c r="Y1520" s="23"/>
      <c r="Z1520" s="23"/>
      <c r="AA1520" s="93" t="s">
        <v>180</v>
      </c>
      <c r="AB1520" s="8">
        <v>100</v>
      </c>
      <c r="AC1520" s="9" t="s">
        <v>8742</v>
      </c>
    </row>
    <row r="1521" spans="1:29" s="112" customFormat="1" ht="15.6" x14ac:dyDescent="0.3">
      <c r="A1521" s="29">
        <v>69</v>
      </c>
      <c r="B1521" s="27" t="s">
        <v>59</v>
      </c>
      <c r="C1521" s="52" t="s">
        <v>1</v>
      </c>
      <c r="D1521" s="62"/>
      <c r="E1521" s="63"/>
      <c r="F1521" s="79" t="s">
        <v>9556</v>
      </c>
      <c r="G1521" s="74"/>
      <c r="H1521" s="97" t="s">
        <v>38</v>
      </c>
      <c r="I1521" s="77" t="s">
        <v>9558</v>
      </c>
      <c r="J1521" s="29" t="s">
        <v>60</v>
      </c>
      <c r="K1521" s="29">
        <v>1</v>
      </c>
      <c r="L1521" s="48">
        <v>308141.12975285004</v>
      </c>
      <c r="M1521" s="36">
        <f t="shared" si="101"/>
        <v>308141.12975285004</v>
      </c>
      <c r="N1521" s="24">
        <f t="shared" si="102"/>
        <v>345118.0653231921</v>
      </c>
      <c r="O1521" s="21"/>
      <c r="P1521" s="21"/>
      <c r="Q1521" s="21"/>
      <c r="R1521" s="21"/>
      <c r="S1521" s="66"/>
      <c r="T1521" s="21"/>
      <c r="U1521" s="23"/>
      <c r="V1521" s="23"/>
      <c r="W1521" s="23"/>
      <c r="X1521" s="23"/>
      <c r="Y1521" s="23"/>
      <c r="Z1521" s="23"/>
      <c r="AA1521" s="93" t="s">
        <v>180</v>
      </c>
      <c r="AB1521" s="8">
        <v>100</v>
      </c>
      <c r="AC1521" s="9" t="s">
        <v>8742</v>
      </c>
    </row>
    <row r="1522" spans="1:29" s="112" customFormat="1" ht="15.6" x14ac:dyDescent="0.3">
      <c r="A1522" s="29">
        <v>70</v>
      </c>
      <c r="B1522" s="27" t="s">
        <v>59</v>
      </c>
      <c r="C1522" s="52" t="s">
        <v>1</v>
      </c>
      <c r="D1522" s="62"/>
      <c r="E1522" s="63"/>
      <c r="F1522" s="79" t="s">
        <v>8769</v>
      </c>
      <c r="G1522" s="74">
        <v>9000000909</v>
      </c>
      <c r="H1522" s="97" t="s">
        <v>42</v>
      </c>
      <c r="I1522" s="96" t="s">
        <v>8773</v>
      </c>
      <c r="J1522" s="29" t="s">
        <v>60</v>
      </c>
      <c r="K1522" s="29">
        <v>1</v>
      </c>
      <c r="L1522" s="48">
        <v>1103753.9575000256</v>
      </c>
      <c r="M1522" s="36">
        <f t="shared" si="101"/>
        <v>1103753.9575000256</v>
      </c>
      <c r="N1522" s="24">
        <f t="shared" si="102"/>
        <v>1236204.4324000289</v>
      </c>
      <c r="O1522" s="21"/>
      <c r="P1522" s="21"/>
      <c r="Q1522" s="21"/>
      <c r="R1522" s="21"/>
      <c r="S1522" s="66"/>
      <c r="T1522" s="21"/>
      <c r="U1522" s="23"/>
      <c r="V1522" s="23"/>
      <c r="W1522" s="23"/>
      <c r="X1522" s="23"/>
      <c r="Y1522" s="23"/>
      <c r="Z1522" s="23"/>
      <c r="AA1522" s="93" t="s">
        <v>182</v>
      </c>
      <c r="AB1522" s="124">
        <v>40</v>
      </c>
      <c r="AC1522" s="9" t="str">
        <f t="shared" ref="AC1522:AC1560" si="103">IF(M1522&gt;1966000,"ОК","БПН")</f>
        <v>БПН</v>
      </c>
    </row>
    <row r="1523" spans="1:29" s="112" customFormat="1" ht="15.6" x14ac:dyDescent="0.3">
      <c r="A1523" s="29">
        <v>71</v>
      </c>
      <c r="B1523" s="27" t="s">
        <v>59</v>
      </c>
      <c r="C1523" s="52" t="s">
        <v>1</v>
      </c>
      <c r="D1523" s="62"/>
      <c r="E1523" s="63"/>
      <c r="F1523" s="79" t="s">
        <v>8769</v>
      </c>
      <c r="G1523" s="74">
        <v>9000000909</v>
      </c>
      <c r="H1523" s="97" t="s">
        <v>42</v>
      </c>
      <c r="I1523" s="96" t="s">
        <v>8774</v>
      </c>
      <c r="J1523" s="29" t="s">
        <v>60</v>
      </c>
      <c r="K1523" s="29">
        <v>1</v>
      </c>
      <c r="L1523" s="48">
        <v>1103753.9575000256</v>
      </c>
      <c r="M1523" s="36">
        <f t="shared" si="101"/>
        <v>1103753.9575000256</v>
      </c>
      <c r="N1523" s="24">
        <f t="shared" si="102"/>
        <v>1236204.4324000289</v>
      </c>
      <c r="O1523" s="21"/>
      <c r="P1523" s="21"/>
      <c r="Q1523" s="21"/>
      <c r="R1523" s="21"/>
      <c r="S1523" s="66"/>
      <c r="T1523" s="21"/>
      <c r="U1523" s="23"/>
      <c r="V1523" s="23"/>
      <c r="W1523" s="23"/>
      <c r="X1523" s="23"/>
      <c r="Y1523" s="23"/>
      <c r="Z1523" s="23"/>
      <c r="AA1523" s="93" t="s">
        <v>8824</v>
      </c>
      <c r="AB1523" s="124">
        <v>40</v>
      </c>
      <c r="AC1523" s="9" t="str">
        <f t="shared" si="103"/>
        <v>БПН</v>
      </c>
    </row>
    <row r="1524" spans="1:29" s="112" customFormat="1" ht="15.6" x14ac:dyDescent="0.3">
      <c r="A1524" s="29">
        <v>72</v>
      </c>
      <c r="B1524" s="27" t="s">
        <v>59</v>
      </c>
      <c r="C1524" s="52" t="s">
        <v>1</v>
      </c>
      <c r="D1524" s="62"/>
      <c r="E1524" s="63"/>
      <c r="F1524" s="79" t="s">
        <v>8775</v>
      </c>
      <c r="G1524" s="74">
        <v>9000000105</v>
      </c>
      <c r="H1524" s="97" t="s">
        <v>42</v>
      </c>
      <c r="I1524" s="96" t="s">
        <v>8776</v>
      </c>
      <c r="J1524" s="29" t="s">
        <v>60</v>
      </c>
      <c r="K1524" s="29">
        <v>1</v>
      </c>
      <c r="L1524" s="48">
        <v>5000000</v>
      </c>
      <c r="M1524" s="36">
        <f t="shared" si="101"/>
        <v>5000000</v>
      </c>
      <c r="N1524" s="24">
        <f t="shared" si="102"/>
        <v>5600000.0000000009</v>
      </c>
      <c r="O1524" s="21"/>
      <c r="P1524" s="21"/>
      <c r="Q1524" s="21"/>
      <c r="R1524" s="21"/>
      <c r="S1524" s="66"/>
      <c r="T1524" s="21"/>
      <c r="U1524" s="23"/>
      <c r="V1524" s="23"/>
      <c r="W1524" s="23"/>
      <c r="X1524" s="23"/>
      <c r="Y1524" s="23"/>
      <c r="Z1524" s="23"/>
      <c r="AA1524" s="93" t="s">
        <v>8825</v>
      </c>
      <c r="AB1524" s="124">
        <v>40</v>
      </c>
      <c r="AC1524" s="9" t="str">
        <f t="shared" si="103"/>
        <v>ОК</v>
      </c>
    </row>
    <row r="1525" spans="1:29" s="112" customFormat="1" ht="15.6" x14ac:dyDescent="0.3">
      <c r="A1525" s="29">
        <v>73</v>
      </c>
      <c r="B1525" s="27" t="s">
        <v>59</v>
      </c>
      <c r="C1525" s="52" t="s">
        <v>1</v>
      </c>
      <c r="D1525" s="62"/>
      <c r="E1525" s="63"/>
      <c r="F1525" s="79" t="s">
        <v>8777</v>
      </c>
      <c r="G1525" s="74">
        <v>9000000125</v>
      </c>
      <c r="H1525" s="97" t="s">
        <v>42</v>
      </c>
      <c r="I1525" s="96" t="s">
        <v>8778</v>
      </c>
      <c r="J1525" s="29" t="s">
        <v>60</v>
      </c>
      <c r="K1525" s="29">
        <v>1</v>
      </c>
      <c r="L1525" s="48">
        <v>3500000</v>
      </c>
      <c r="M1525" s="36">
        <f t="shared" si="101"/>
        <v>3500000</v>
      </c>
      <c r="N1525" s="24">
        <f t="shared" si="102"/>
        <v>3920000.0000000005</v>
      </c>
      <c r="O1525" s="21"/>
      <c r="P1525" s="21"/>
      <c r="Q1525" s="21"/>
      <c r="R1525" s="21"/>
      <c r="S1525" s="66"/>
      <c r="T1525" s="21"/>
      <c r="U1525" s="23"/>
      <c r="V1525" s="23"/>
      <c r="W1525" s="23"/>
      <c r="X1525" s="23"/>
      <c r="Y1525" s="23"/>
      <c r="Z1525" s="23"/>
      <c r="AA1525" s="93" t="s">
        <v>1520</v>
      </c>
      <c r="AB1525" s="124">
        <v>90</v>
      </c>
      <c r="AC1525" s="9" t="str">
        <f t="shared" si="103"/>
        <v>ОК</v>
      </c>
    </row>
    <row r="1526" spans="1:29" s="112" customFormat="1" ht="15.6" x14ac:dyDescent="0.3">
      <c r="A1526" s="29">
        <v>74</v>
      </c>
      <c r="B1526" s="27" t="s">
        <v>59</v>
      </c>
      <c r="C1526" s="52" t="s">
        <v>1</v>
      </c>
      <c r="D1526" s="62"/>
      <c r="E1526" s="63"/>
      <c r="F1526" s="79" t="s">
        <v>8777</v>
      </c>
      <c r="G1526" s="74">
        <v>9000001277</v>
      </c>
      <c r="H1526" s="97" t="s">
        <v>42</v>
      </c>
      <c r="I1526" s="96" t="s">
        <v>8779</v>
      </c>
      <c r="J1526" s="29" t="s">
        <v>60</v>
      </c>
      <c r="K1526" s="29">
        <v>1</v>
      </c>
      <c r="L1526" s="48">
        <v>2800000</v>
      </c>
      <c r="M1526" s="36">
        <f t="shared" si="101"/>
        <v>2800000</v>
      </c>
      <c r="N1526" s="24">
        <f t="shared" si="102"/>
        <v>3136000.0000000005</v>
      </c>
      <c r="O1526" s="21"/>
      <c r="P1526" s="21"/>
      <c r="Q1526" s="21"/>
      <c r="R1526" s="21"/>
      <c r="S1526" s="66"/>
      <c r="T1526" s="21"/>
      <c r="U1526" s="23"/>
      <c r="V1526" s="23"/>
      <c r="W1526" s="23"/>
      <c r="X1526" s="23"/>
      <c r="Y1526" s="23"/>
      <c r="Z1526" s="23"/>
      <c r="AA1526" s="93" t="s">
        <v>1520</v>
      </c>
      <c r="AB1526" s="124">
        <v>90</v>
      </c>
      <c r="AC1526" s="9" t="str">
        <f t="shared" si="103"/>
        <v>ОК</v>
      </c>
    </row>
    <row r="1527" spans="1:29" s="112" customFormat="1" ht="15.6" x14ac:dyDescent="0.3">
      <c r="A1527" s="29">
        <v>75</v>
      </c>
      <c r="B1527" s="27" t="s">
        <v>59</v>
      </c>
      <c r="C1527" s="52" t="s">
        <v>1</v>
      </c>
      <c r="D1527" s="62"/>
      <c r="E1527" s="63"/>
      <c r="F1527" s="79" t="s">
        <v>8777</v>
      </c>
      <c r="G1527" s="74">
        <v>9000000106</v>
      </c>
      <c r="H1527" s="97" t="s">
        <v>42</v>
      </c>
      <c r="I1527" s="96" t="s">
        <v>8780</v>
      </c>
      <c r="J1527" s="29" t="s">
        <v>60</v>
      </c>
      <c r="K1527" s="29">
        <v>1</v>
      </c>
      <c r="L1527" s="48">
        <v>1500000</v>
      </c>
      <c r="M1527" s="36">
        <f t="shared" si="101"/>
        <v>1500000</v>
      </c>
      <c r="N1527" s="24">
        <f t="shared" si="102"/>
        <v>1680000.0000000002</v>
      </c>
      <c r="O1527" s="21"/>
      <c r="P1527" s="21"/>
      <c r="Q1527" s="21"/>
      <c r="R1527" s="21"/>
      <c r="S1527" s="66"/>
      <c r="T1527" s="21"/>
      <c r="U1527" s="23"/>
      <c r="V1527" s="23"/>
      <c r="W1527" s="23"/>
      <c r="X1527" s="23"/>
      <c r="Y1527" s="23"/>
      <c r="Z1527" s="23"/>
      <c r="AA1527" s="93" t="s">
        <v>54</v>
      </c>
      <c r="AB1527" s="124">
        <v>90</v>
      </c>
      <c r="AC1527" s="9" t="str">
        <f t="shared" si="103"/>
        <v>БПН</v>
      </c>
    </row>
    <row r="1528" spans="1:29" s="112" customFormat="1" ht="15.6" x14ac:dyDescent="0.3">
      <c r="A1528" s="29">
        <v>76</v>
      </c>
      <c r="B1528" s="27" t="s">
        <v>59</v>
      </c>
      <c r="C1528" s="52" t="s">
        <v>1</v>
      </c>
      <c r="D1528" s="62"/>
      <c r="E1528" s="63"/>
      <c r="F1528" s="79" t="s">
        <v>8775</v>
      </c>
      <c r="G1528" s="74">
        <v>9000000105</v>
      </c>
      <c r="H1528" s="97" t="s">
        <v>42</v>
      </c>
      <c r="I1528" s="96" t="s">
        <v>8781</v>
      </c>
      <c r="J1528" s="29" t="s">
        <v>60</v>
      </c>
      <c r="K1528" s="29">
        <v>1</v>
      </c>
      <c r="L1528" s="48">
        <v>8750000</v>
      </c>
      <c r="M1528" s="36">
        <f t="shared" si="101"/>
        <v>8750000</v>
      </c>
      <c r="N1528" s="24">
        <f t="shared" si="102"/>
        <v>9800000.0000000019</v>
      </c>
      <c r="O1528" s="21"/>
      <c r="P1528" s="21"/>
      <c r="Q1528" s="21"/>
      <c r="R1528" s="21"/>
      <c r="S1528" s="66"/>
      <c r="T1528" s="21"/>
      <c r="U1528" s="23"/>
      <c r="V1528" s="23"/>
      <c r="W1528" s="23"/>
      <c r="X1528" s="23"/>
      <c r="Y1528" s="23"/>
      <c r="Z1528" s="23"/>
      <c r="AA1528" s="93" t="s">
        <v>8825</v>
      </c>
      <c r="AB1528" s="124">
        <v>40</v>
      </c>
      <c r="AC1528" s="9" t="str">
        <f t="shared" si="103"/>
        <v>ОК</v>
      </c>
    </row>
    <row r="1529" spans="1:29" s="112" customFormat="1" ht="15.6" x14ac:dyDescent="0.3">
      <c r="A1529" s="29">
        <v>77</v>
      </c>
      <c r="B1529" s="27" t="s">
        <v>59</v>
      </c>
      <c r="C1529" s="52" t="s">
        <v>1</v>
      </c>
      <c r="D1529" s="62"/>
      <c r="E1529" s="63"/>
      <c r="F1529" s="79" t="s">
        <v>8762</v>
      </c>
      <c r="G1529" s="74">
        <v>9000000842</v>
      </c>
      <c r="H1529" s="97" t="s">
        <v>42</v>
      </c>
      <c r="I1529" s="96" t="s">
        <v>8782</v>
      </c>
      <c r="J1529" s="29" t="s">
        <v>60</v>
      </c>
      <c r="K1529" s="29">
        <v>1</v>
      </c>
      <c r="L1529" s="48">
        <v>13480000</v>
      </c>
      <c r="M1529" s="36">
        <f t="shared" si="101"/>
        <v>13480000</v>
      </c>
      <c r="N1529" s="24">
        <f t="shared" si="102"/>
        <v>15097600.000000002</v>
      </c>
      <c r="O1529" s="21"/>
      <c r="P1529" s="21"/>
      <c r="Q1529" s="21"/>
      <c r="R1529" s="21"/>
      <c r="S1529" s="66"/>
      <c r="T1529" s="21"/>
      <c r="U1529" s="23"/>
      <c r="V1529" s="23"/>
      <c r="W1529" s="23"/>
      <c r="X1529" s="23"/>
      <c r="Y1529" s="23"/>
      <c r="Z1529" s="23"/>
      <c r="AA1529" s="93" t="s">
        <v>8825</v>
      </c>
      <c r="AB1529" s="124">
        <v>40</v>
      </c>
      <c r="AC1529" s="9" t="str">
        <f t="shared" si="103"/>
        <v>ОК</v>
      </c>
    </row>
    <row r="1530" spans="1:29" s="112" customFormat="1" ht="31.2" x14ac:dyDescent="0.3">
      <c r="A1530" s="29">
        <v>78</v>
      </c>
      <c r="B1530" s="27" t="s">
        <v>59</v>
      </c>
      <c r="C1530" s="52" t="s">
        <v>1</v>
      </c>
      <c r="D1530" s="62"/>
      <c r="E1530" s="63"/>
      <c r="F1530" s="79" t="s">
        <v>8783</v>
      </c>
      <c r="G1530" s="74">
        <v>9000001447</v>
      </c>
      <c r="H1530" s="97" t="s">
        <v>42</v>
      </c>
      <c r="I1530" s="96" t="s">
        <v>8784</v>
      </c>
      <c r="J1530" s="29" t="s">
        <v>60</v>
      </c>
      <c r="K1530" s="29">
        <v>1</v>
      </c>
      <c r="L1530" s="48">
        <v>17777077.999999996</v>
      </c>
      <c r="M1530" s="36">
        <f t="shared" si="101"/>
        <v>17777077.999999996</v>
      </c>
      <c r="N1530" s="24">
        <f t="shared" si="102"/>
        <v>19910327.359999999</v>
      </c>
      <c r="O1530" s="21"/>
      <c r="P1530" s="21"/>
      <c r="Q1530" s="21"/>
      <c r="R1530" s="21"/>
      <c r="S1530" s="66"/>
      <c r="T1530" s="21"/>
      <c r="U1530" s="23"/>
      <c r="V1530" s="23"/>
      <c r="W1530" s="23"/>
      <c r="X1530" s="23"/>
      <c r="Y1530" s="23"/>
      <c r="Z1530" s="23"/>
      <c r="AA1530" s="93" t="s">
        <v>179</v>
      </c>
      <c r="AB1530" s="8">
        <v>90</v>
      </c>
      <c r="AC1530" s="9" t="str">
        <f t="shared" si="103"/>
        <v>ОК</v>
      </c>
    </row>
    <row r="1531" spans="1:29" s="112" customFormat="1" ht="15.6" x14ac:dyDescent="0.3">
      <c r="A1531" s="29">
        <v>79</v>
      </c>
      <c r="B1531" s="27" t="s">
        <v>59</v>
      </c>
      <c r="C1531" s="52" t="s">
        <v>1</v>
      </c>
      <c r="D1531" s="62"/>
      <c r="E1531" s="63"/>
      <c r="F1531" s="79" t="s">
        <v>8783</v>
      </c>
      <c r="G1531" s="74">
        <v>9000000272</v>
      </c>
      <c r="H1531" s="97" t="s">
        <v>42</v>
      </c>
      <c r="I1531" s="96" t="s">
        <v>8785</v>
      </c>
      <c r="J1531" s="29" t="s">
        <v>60</v>
      </c>
      <c r="K1531" s="29">
        <v>1</v>
      </c>
      <c r="L1531" s="48">
        <v>36708043</v>
      </c>
      <c r="M1531" s="36">
        <f t="shared" si="101"/>
        <v>36708043</v>
      </c>
      <c r="N1531" s="24">
        <f t="shared" si="102"/>
        <v>41113008.160000004</v>
      </c>
      <c r="O1531" s="21"/>
      <c r="P1531" s="21"/>
      <c r="Q1531" s="21"/>
      <c r="R1531" s="21"/>
      <c r="S1531" s="66"/>
      <c r="T1531" s="21"/>
      <c r="U1531" s="23"/>
      <c r="V1531" s="23"/>
      <c r="W1531" s="23"/>
      <c r="X1531" s="23"/>
      <c r="Y1531" s="23"/>
      <c r="Z1531" s="23"/>
      <c r="AA1531" s="125" t="s">
        <v>8824</v>
      </c>
      <c r="AB1531" s="8">
        <v>90</v>
      </c>
      <c r="AC1531" s="9" t="str">
        <f t="shared" si="103"/>
        <v>ОК</v>
      </c>
    </row>
    <row r="1532" spans="1:29" s="112" customFormat="1" ht="15.6" x14ac:dyDescent="0.3">
      <c r="A1532" s="29">
        <v>80</v>
      </c>
      <c r="B1532" s="27" t="s">
        <v>59</v>
      </c>
      <c r="C1532" s="52" t="s">
        <v>1</v>
      </c>
      <c r="D1532" s="62"/>
      <c r="E1532" s="63"/>
      <c r="F1532" s="79" t="s">
        <v>8786</v>
      </c>
      <c r="G1532" s="74">
        <v>9000002506</v>
      </c>
      <c r="H1532" s="97" t="s">
        <v>42</v>
      </c>
      <c r="I1532" s="96" t="s">
        <v>8787</v>
      </c>
      <c r="J1532" s="29" t="s">
        <v>60</v>
      </c>
      <c r="K1532" s="29">
        <v>1</v>
      </c>
      <c r="L1532" s="48">
        <v>3000000</v>
      </c>
      <c r="M1532" s="36">
        <f t="shared" si="101"/>
        <v>3000000</v>
      </c>
      <c r="N1532" s="24">
        <f t="shared" si="102"/>
        <v>3360000.0000000005</v>
      </c>
      <c r="O1532" s="21"/>
      <c r="P1532" s="21"/>
      <c r="Q1532" s="21"/>
      <c r="R1532" s="21"/>
      <c r="S1532" s="66"/>
      <c r="T1532" s="21"/>
      <c r="U1532" s="23"/>
      <c r="V1532" s="23"/>
      <c r="W1532" s="23"/>
      <c r="X1532" s="23"/>
      <c r="Y1532" s="23"/>
      <c r="Z1532" s="23"/>
      <c r="AA1532" s="125" t="s">
        <v>54</v>
      </c>
      <c r="AB1532" s="8">
        <v>90</v>
      </c>
      <c r="AC1532" s="9" t="str">
        <f t="shared" si="103"/>
        <v>ОК</v>
      </c>
    </row>
    <row r="1533" spans="1:29" s="112" customFormat="1" ht="15.6" x14ac:dyDescent="0.3">
      <c r="A1533" s="29">
        <v>81</v>
      </c>
      <c r="B1533" s="27" t="s">
        <v>59</v>
      </c>
      <c r="C1533" s="52" t="s">
        <v>1</v>
      </c>
      <c r="D1533" s="62"/>
      <c r="E1533" s="63"/>
      <c r="F1533" s="79" t="s">
        <v>8788</v>
      </c>
      <c r="G1533" s="74">
        <v>9000001294</v>
      </c>
      <c r="H1533" s="97" t="s">
        <v>42</v>
      </c>
      <c r="I1533" s="96" t="s">
        <v>8789</v>
      </c>
      <c r="J1533" s="29" t="s">
        <v>60</v>
      </c>
      <c r="K1533" s="29">
        <v>1</v>
      </c>
      <c r="L1533" s="48">
        <v>3240000</v>
      </c>
      <c r="M1533" s="36">
        <f t="shared" si="101"/>
        <v>3240000</v>
      </c>
      <c r="N1533" s="24">
        <f t="shared" si="102"/>
        <v>3628800.0000000005</v>
      </c>
      <c r="O1533" s="21"/>
      <c r="P1533" s="21"/>
      <c r="Q1533" s="21"/>
      <c r="R1533" s="21"/>
      <c r="S1533" s="66"/>
      <c r="T1533" s="21"/>
      <c r="U1533" s="23"/>
      <c r="V1533" s="23"/>
      <c r="W1533" s="23"/>
      <c r="X1533" s="23"/>
      <c r="Y1533" s="23"/>
      <c r="Z1533" s="23"/>
      <c r="AA1533" s="125" t="s">
        <v>181</v>
      </c>
      <c r="AB1533" s="8">
        <v>90</v>
      </c>
      <c r="AC1533" s="9" t="str">
        <f t="shared" si="103"/>
        <v>ОК</v>
      </c>
    </row>
    <row r="1534" spans="1:29" s="112" customFormat="1" ht="15.6" x14ac:dyDescent="0.3">
      <c r="A1534" s="29">
        <v>82</v>
      </c>
      <c r="B1534" s="27" t="s">
        <v>59</v>
      </c>
      <c r="C1534" s="52" t="s">
        <v>1</v>
      </c>
      <c r="D1534" s="62"/>
      <c r="E1534" s="63"/>
      <c r="F1534" s="79" t="s">
        <v>8790</v>
      </c>
      <c r="G1534" s="74">
        <v>9000000054</v>
      </c>
      <c r="H1534" s="97" t="s">
        <v>42</v>
      </c>
      <c r="I1534" s="96" t="s">
        <v>8791</v>
      </c>
      <c r="J1534" s="29" t="s">
        <v>60</v>
      </c>
      <c r="K1534" s="29">
        <v>1</v>
      </c>
      <c r="L1534" s="48">
        <v>3000000</v>
      </c>
      <c r="M1534" s="36">
        <f t="shared" si="101"/>
        <v>3000000</v>
      </c>
      <c r="N1534" s="24">
        <f t="shared" si="102"/>
        <v>3360000.0000000005</v>
      </c>
      <c r="O1534" s="21"/>
      <c r="P1534" s="21"/>
      <c r="Q1534" s="21"/>
      <c r="R1534" s="21"/>
      <c r="S1534" s="66"/>
      <c r="T1534" s="21"/>
      <c r="U1534" s="23"/>
      <c r="V1534" s="23"/>
      <c r="W1534" s="23"/>
      <c r="X1534" s="23"/>
      <c r="Y1534" s="23"/>
      <c r="Z1534" s="23"/>
      <c r="AA1534" s="125" t="s">
        <v>181</v>
      </c>
      <c r="AB1534" s="8">
        <v>90</v>
      </c>
      <c r="AC1534" s="9" t="str">
        <f t="shared" si="103"/>
        <v>ОК</v>
      </c>
    </row>
    <row r="1535" spans="1:29" s="112" customFormat="1" ht="15.6" x14ac:dyDescent="0.3">
      <c r="A1535" s="29">
        <v>83</v>
      </c>
      <c r="B1535" s="27" t="s">
        <v>59</v>
      </c>
      <c r="C1535" s="52" t="s">
        <v>1</v>
      </c>
      <c r="D1535" s="62"/>
      <c r="E1535" s="63"/>
      <c r="F1535" s="79" t="s">
        <v>8790</v>
      </c>
      <c r="G1535" s="74">
        <v>9000000365</v>
      </c>
      <c r="H1535" s="97" t="s">
        <v>42</v>
      </c>
      <c r="I1535" s="96" t="s">
        <v>8792</v>
      </c>
      <c r="J1535" s="29" t="s">
        <v>60</v>
      </c>
      <c r="K1535" s="29">
        <v>1</v>
      </c>
      <c r="L1535" s="48">
        <v>3240000</v>
      </c>
      <c r="M1535" s="36">
        <f t="shared" si="101"/>
        <v>3240000</v>
      </c>
      <c r="N1535" s="24">
        <f t="shared" si="102"/>
        <v>3628800.0000000005</v>
      </c>
      <c r="O1535" s="21"/>
      <c r="P1535" s="21"/>
      <c r="Q1535" s="21"/>
      <c r="R1535" s="21"/>
      <c r="S1535" s="66"/>
      <c r="T1535" s="21"/>
      <c r="U1535" s="23"/>
      <c r="V1535" s="23"/>
      <c r="W1535" s="23"/>
      <c r="X1535" s="23"/>
      <c r="Y1535" s="23"/>
      <c r="Z1535" s="23"/>
      <c r="AA1535" s="125" t="s">
        <v>181</v>
      </c>
      <c r="AB1535" s="124">
        <v>90</v>
      </c>
      <c r="AC1535" s="9" t="str">
        <f t="shared" si="103"/>
        <v>ОК</v>
      </c>
    </row>
    <row r="1536" spans="1:29" s="112" customFormat="1" ht="15.6" x14ac:dyDescent="0.3">
      <c r="A1536" s="29">
        <v>84</v>
      </c>
      <c r="B1536" s="27" t="s">
        <v>59</v>
      </c>
      <c r="C1536" s="52" t="s">
        <v>1</v>
      </c>
      <c r="D1536" s="62"/>
      <c r="E1536" s="63"/>
      <c r="F1536" s="79" t="s">
        <v>61</v>
      </c>
      <c r="G1536" s="74">
        <v>9000000750</v>
      </c>
      <c r="H1536" s="97" t="s">
        <v>42</v>
      </c>
      <c r="I1536" s="96" t="s">
        <v>8793</v>
      </c>
      <c r="J1536" s="29" t="s">
        <v>60</v>
      </c>
      <c r="K1536" s="29">
        <v>1</v>
      </c>
      <c r="L1536" s="48">
        <v>1571000</v>
      </c>
      <c r="M1536" s="36">
        <f t="shared" si="101"/>
        <v>1571000</v>
      </c>
      <c r="N1536" s="24">
        <f t="shared" si="102"/>
        <v>1759520.0000000002</v>
      </c>
      <c r="O1536" s="21"/>
      <c r="P1536" s="21"/>
      <c r="Q1536" s="21"/>
      <c r="R1536" s="21"/>
      <c r="S1536" s="66"/>
      <c r="T1536" s="21"/>
      <c r="U1536" s="23"/>
      <c r="V1536" s="23"/>
      <c r="W1536" s="23"/>
      <c r="X1536" s="23"/>
      <c r="Y1536" s="23"/>
      <c r="Z1536" s="23"/>
      <c r="AA1536" s="125" t="s">
        <v>57</v>
      </c>
      <c r="AB1536" s="124">
        <v>90</v>
      </c>
      <c r="AC1536" s="9" t="str">
        <f t="shared" si="103"/>
        <v>БПН</v>
      </c>
    </row>
    <row r="1537" spans="1:29" s="112" customFormat="1" ht="31.2" x14ac:dyDescent="0.3">
      <c r="A1537" s="29">
        <v>85</v>
      </c>
      <c r="B1537" s="27" t="s">
        <v>59</v>
      </c>
      <c r="C1537" s="52" t="s">
        <v>1</v>
      </c>
      <c r="D1537" s="62"/>
      <c r="E1537" s="63"/>
      <c r="F1537" s="79" t="s">
        <v>8794</v>
      </c>
      <c r="G1537" s="74">
        <v>9000001420</v>
      </c>
      <c r="H1537" s="97" t="s">
        <v>42</v>
      </c>
      <c r="I1537" s="96" t="s">
        <v>8795</v>
      </c>
      <c r="J1537" s="29" t="s">
        <v>60</v>
      </c>
      <c r="K1537" s="29">
        <v>1</v>
      </c>
      <c r="L1537" s="48">
        <v>60732205.000000007</v>
      </c>
      <c r="M1537" s="36">
        <f t="shared" si="101"/>
        <v>60732205.000000007</v>
      </c>
      <c r="N1537" s="24">
        <f t="shared" si="102"/>
        <v>68020069.600000009</v>
      </c>
      <c r="O1537" s="21"/>
      <c r="P1537" s="21"/>
      <c r="Q1537" s="21"/>
      <c r="R1537" s="21"/>
      <c r="S1537" s="66"/>
      <c r="T1537" s="21"/>
      <c r="U1537" s="23"/>
      <c r="V1537" s="23"/>
      <c r="W1537" s="23"/>
      <c r="X1537" s="23"/>
      <c r="Y1537" s="23"/>
      <c r="Z1537" s="23"/>
      <c r="AA1537" s="93" t="s">
        <v>179</v>
      </c>
      <c r="AB1537" s="124">
        <v>90</v>
      </c>
      <c r="AC1537" s="9" t="str">
        <f t="shared" si="103"/>
        <v>ОК</v>
      </c>
    </row>
    <row r="1538" spans="1:29" s="112" customFormat="1" ht="15.6" x14ac:dyDescent="0.3">
      <c r="A1538" s="29">
        <v>86</v>
      </c>
      <c r="B1538" s="27" t="s">
        <v>59</v>
      </c>
      <c r="C1538" s="52" t="s">
        <v>1</v>
      </c>
      <c r="D1538" s="62"/>
      <c r="E1538" s="63"/>
      <c r="F1538" s="79" t="s">
        <v>8794</v>
      </c>
      <c r="G1538" s="74">
        <v>9000001420</v>
      </c>
      <c r="H1538" s="97" t="s">
        <v>42</v>
      </c>
      <c r="I1538" s="96" t="s">
        <v>8796</v>
      </c>
      <c r="J1538" s="29" t="s">
        <v>60</v>
      </c>
      <c r="K1538" s="29">
        <v>1</v>
      </c>
      <c r="L1538" s="48">
        <v>14026021</v>
      </c>
      <c r="M1538" s="36">
        <f t="shared" si="101"/>
        <v>14026021</v>
      </c>
      <c r="N1538" s="24">
        <f t="shared" si="102"/>
        <v>15709143.520000001</v>
      </c>
      <c r="O1538" s="21"/>
      <c r="P1538" s="21"/>
      <c r="Q1538" s="21"/>
      <c r="R1538" s="21"/>
      <c r="S1538" s="66"/>
      <c r="T1538" s="21"/>
      <c r="U1538" s="23"/>
      <c r="V1538" s="23"/>
      <c r="W1538" s="23"/>
      <c r="X1538" s="23"/>
      <c r="Y1538" s="23"/>
      <c r="Z1538" s="23"/>
      <c r="AA1538" s="125" t="s">
        <v>154</v>
      </c>
      <c r="AB1538" s="124">
        <v>90</v>
      </c>
      <c r="AC1538" s="9" t="str">
        <f t="shared" si="103"/>
        <v>ОК</v>
      </c>
    </row>
    <row r="1539" spans="1:29" s="112" customFormat="1" ht="31.2" x14ac:dyDescent="0.3">
      <c r="A1539" s="29">
        <v>87</v>
      </c>
      <c r="B1539" s="27" t="s">
        <v>59</v>
      </c>
      <c r="C1539" s="52" t="s">
        <v>1</v>
      </c>
      <c r="D1539" s="62"/>
      <c r="E1539" s="63"/>
      <c r="F1539" s="79" t="s">
        <v>73</v>
      </c>
      <c r="G1539" s="74">
        <v>9000000237</v>
      </c>
      <c r="H1539" s="97" t="s">
        <v>42</v>
      </c>
      <c r="I1539" s="96" t="s">
        <v>8797</v>
      </c>
      <c r="J1539" s="29" t="s">
        <v>60</v>
      </c>
      <c r="K1539" s="29">
        <v>1</v>
      </c>
      <c r="L1539" s="48">
        <v>10269771</v>
      </c>
      <c r="M1539" s="36">
        <f t="shared" si="101"/>
        <v>10269771</v>
      </c>
      <c r="N1539" s="24">
        <f t="shared" si="102"/>
        <v>11502143.520000001</v>
      </c>
      <c r="O1539" s="21"/>
      <c r="P1539" s="21"/>
      <c r="Q1539" s="21"/>
      <c r="R1539" s="21"/>
      <c r="S1539" s="66"/>
      <c r="T1539" s="21"/>
      <c r="U1539" s="23"/>
      <c r="V1539" s="23"/>
      <c r="W1539" s="23"/>
      <c r="X1539" s="23"/>
      <c r="Y1539" s="23"/>
      <c r="Z1539" s="23"/>
      <c r="AA1539" s="125" t="s">
        <v>154</v>
      </c>
      <c r="AB1539" s="124">
        <v>90</v>
      </c>
      <c r="AC1539" s="9" t="str">
        <f t="shared" si="103"/>
        <v>ОК</v>
      </c>
    </row>
    <row r="1540" spans="1:29" s="112" customFormat="1" ht="15.6" x14ac:dyDescent="0.3">
      <c r="A1540" s="29">
        <v>88</v>
      </c>
      <c r="B1540" s="27" t="s">
        <v>59</v>
      </c>
      <c r="C1540" s="52" t="s">
        <v>1</v>
      </c>
      <c r="D1540" s="62"/>
      <c r="E1540" s="63"/>
      <c r="F1540" s="79" t="s">
        <v>8798</v>
      </c>
      <c r="G1540" s="74">
        <v>9000001292</v>
      </c>
      <c r="H1540" s="97" t="s">
        <v>42</v>
      </c>
      <c r="I1540" s="96" t="s">
        <v>8799</v>
      </c>
      <c r="J1540" s="29" t="s">
        <v>60</v>
      </c>
      <c r="K1540" s="29">
        <v>1</v>
      </c>
      <c r="L1540" s="48">
        <v>1688976.17</v>
      </c>
      <c r="M1540" s="36">
        <f t="shared" si="101"/>
        <v>1688976.17</v>
      </c>
      <c r="N1540" s="24">
        <f t="shared" si="102"/>
        <v>1891653.3104000001</v>
      </c>
      <c r="O1540" s="21"/>
      <c r="P1540" s="21"/>
      <c r="Q1540" s="21"/>
      <c r="R1540" s="21"/>
      <c r="S1540" s="66"/>
      <c r="T1540" s="21"/>
      <c r="U1540" s="23"/>
      <c r="V1540" s="23"/>
      <c r="W1540" s="23"/>
      <c r="X1540" s="23"/>
      <c r="Y1540" s="23"/>
      <c r="Z1540" s="23"/>
      <c r="AA1540" s="125" t="s">
        <v>54</v>
      </c>
      <c r="AB1540" s="124">
        <v>40</v>
      </c>
      <c r="AC1540" s="9" t="str">
        <f t="shared" si="103"/>
        <v>БПН</v>
      </c>
    </row>
    <row r="1541" spans="1:29" s="112" customFormat="1" ht="15.6" x14ac:dyDescent="0.3">
      <c r="A1541" s="29">
        <v>89</v>
      </c>
      <c r="B1541" s="27" t="s">
        <v>59</v>
      </c>
      <c r="C1541" s="52" t="s">
        <v>1</v>
      </c>
      <c r="D1541" s="62"/>
      <c r="E1541" s="63"/>
      <c r="F1541" s="79" t="s">
        <v>8798</v>
      </c>
      <c r="G1541" s="74">
        <v>9000001292</v>
      </c>
      <c r="H1541" s="97" t="s">
        <v>42</v>
      </c>
      <c r="I1541" s="96" t="s">
        <v>8800</v>
      </c>
      <c r="J1541" s="29" t="s">
        <v>60</v>
      </c>
      <c r="K1541" s="29">
        <v>1</v>
      </c>
      <c r="L1541" s="48">
        <v>3402259.1150000002</v>
      </c>
      <c r="M1541" s="36">
        <f t="shared" si="101"/>
        <v>3402259.1150000002</v>
      </c>
      <c r="N1541" s="24">
        <f t="shared" si="102"/>
        <v>3810530.2088000006</v>
      </c>
      <c r="O1541" s="21"/>
      <c r="P1541" s="21"/>
      <c r="Q1541" s="21"/>
      <c r="R1541" s="21"/>
      <c r="S1541" s="66"/>
      <c r="T1541" s="21"/>
      <c r="U1541" s="23"/>
      <c r="V1541" s="23"/>
      <c r="W1541" s="23"/>
      <c r="X1541" s="23"/>
      <c r="Y1541" s="23"/>
      <c r="Z1541" s="23"/>
      <c r="AA1541" s="125" t="s">
        <v>54</v>
      </c>
      <c r="AB1541" s="124">
        <v>40</v>
      </c>
      <c r="AC1541" s="9" t="str">
        <f t="shared" si="103"/>
        <v>ОК</v>
      </c>
    </row>
    <row r="1542" spans="1:29" s="112" customFormat="1" ht="15.6" x14ac:dyDescent="0.3">
      <c r="A1542" s="29">
        <v>90</v>
      </c>
      <c r="B1542" s="27" t="s">
        <v>59</v>
      </c>
      <c r="C1542" s="52" t="s">
        <v>1</v>
      </c>
      <c r="D1542" s="62"/>
      <c r="E1542" s="63"/>
      <c r="F1542" s="79" t="s">
        <v>8801</v>
      </c>
      <c r="G1542" s="74">
        <v>9000002813</v>
      </c>
      <c r="H1542" s="97" t="s">
        <v>42</v>
      </c>
      <c r="I1542" s="96" t="s">
        <v>8802</v>
      </c>
      <c r="J1542" s="29" t="s">
        <v>60</v>
      </c>
      <c r="K1542" s="29">
        <v>1</v>
      </c>
      <c r="L1542" s="48">
        <v>3000000</v>
      </c>
      <c r="M1542" s="36">
        <f t="shared" si="101"/>
        <v>3000000</v>
      </c>
      <c r="N1542" s="24">
        <f t="shared" si="102"/>
        <v>3360000.0000000005</v>
      </c>
      <c r="O1542" s="21"/>
      <c r="P1542" s="21"/>
      <c r="Q1542" s="21"/>
      <c r="R1542" s="21"/>
      <c r="S1542" s="66"/>
      <c r="T1542" s="21"/>
      <c r="U1542" s="23"/>
      <c r="V1542" s="23"/>
      <c r="W1542" s="23"/>
      <c r="X1542" s="23"/>
      <c r="Y1542" s="23"/>
      <c r="Z1542" s="23"/>
      <c r="AA1542" s="125" t="s">
        <v>54</v>
      </c>
      <c r="AB1542" s="124">
        <v>40</v>
      </c>
      <c r="AC1542" s="9" t="str">
        <f t="shared" si="103"/>
        <v>ОК</v>
      </c>
    </row>
    <row r="1543" spans="1:29" s="112" customFormat="1" ht="15.6" x14ac:dyDescent="0.3">
      <c r="A1543" s="29">
        <v>91</v>
      </c>
      <c r="B1543" s="27" t="s">
        <v>59</v>
      </c>
      <c r="C1543" s="52" t="s">
        <v>1</v>
      </c>
      <c r="D1543" s="62"/>
      <c r="E1543" s="63"/>
      <c r="F1543" s="79" t="s">
        <v>61</v>
      </c>
      <c r="G1543" s="74">
        <v>9000000750</v>
      </c>
      <c r="H1543" s="97" t="s">
        <v>42</v>
      </c>
      <c r="I1543" s="96" t="s">
        <v>8803</v>
      </c>
      <c r="J1543" s="29" t="s">
        <v>60</v>
      </c>
      <c r="K1543" s="29">
        <v>1</v>
      </c>
      <c r="L1543" s="48">
        <v>1071000</v>
      </c>
      <c r="M1543" s="36">
        <f t="shared" si="101"/>
        <v>1071000</v>
      </c>
      <c r="N1543" s="24">
        <f t="shared" si="102"/>
        <v>1199520</v>
      </c>
      <c r="O1543" s="21"/>
      <c r="P1543" s="21"/>
      <c r="Q1543" s="21"/>
      <c r="R1543" s="21"/>
      <c r="S1543" s="66"/>
      <c r="T1543" s="21"/>
      <c r="U1543" s="23"/>
      <c r="V1543" s="23"/>
      <c r="W1543" s="23"/>
      <c r="X1543" s="23"/>
      <c r="Y1543" s="23"/>
      <c r="Z1543" s="23"/>
      <c r="AA1543" s="125" t="s">
        <v>57</v>
      </c>
      <c r="AB1543" s="8">
        <v>90</v>
      </c>
      <c r="AC1543" s="9" t="str">
        <f t="shared" si="103"/>
        <v>БПН</v>
      </c>
    </row>
    <row r="1544" spans="1:29" s="112" customFormat="1" ht="15.6" x14ac:dyDescent="0.3">
      <c r="A1544" s="29">
        <v>92</v>
      </c>
      <c r="B1544" s="27" t="s">
        <v>59</v>
      </c>
      <c r="C1544" s="52" t="s">
        <v>1</v>
      </c>
      <c r="D1544" s="62"/>
      <c r="E1544" s="63"/>
      <c r="F1544" s="79" t="s">
        <v>61</v>
      </c>
      <c r="G1544" s="74">
        <v>9000000750</v>
      </c>
      <c r="H1544" s="97" t="s">
        <v>42</v>
      </c>
      <c r="I1544" s="96" t="s">
        <v>8804</v>
      </c>
      <c r="J1544" s="29" t="s">
        <v>60</v>
      </c>
      <c r="K1544" s="29">
        <v>1</v>
      </c>
      <c r="L1544" s="48">
        <v>1571000</v>
      </c>
      <c r="M1544" s="36">
        <f t="shared" si="101"/>
        <v>1571000</v>
      </c>
      <c r="N1544" s="24">
        <f t="shared" si="102"/>
        <v>1759520.0000000002</v>
      </c>
      <c r="O1544" s="21"/>
      <c r="P1544" s="21"/>
      <c r="Q1544" s="21"/>
      <c r="R1544" s="21"/>
      <c r="S1544" s="66"/>
      <c r="T1544" s="21"/>
      <c r="U1544" s="23"/>
      <c r="V1544" s="23"/>
      <c r="W1544" s="23"/>
      <c r="X1544" s="23"/>
      <c r="Y1544" s="23"/>
      <c r="Z1544" s="23"/>
      <c r="AA1544" s="125" t="s">
        <v>57</v>
      </c>
      <c r="AB1544" s="8">
        <v>90</v>
      </c>
      <c r="AC1544" s="9" t="str">
        <f t="shared" si="103"/>
        <v>БПН</v>
      </c>
    </row>
    <row r="1545" spans="1:29" s="112" customFormat="1" ht="31.2" x14ac:dyDescent="0.3">
      <c r="A1545" s="29">
        <v>93</v>
      </c>
      <c r="B1545" s="27" t="s">
        <v>59</v>
      </c>
      <c r="C1545" s="52" t="s">
        <v>1</v>
      </c>
      <c r="D1545" s="62"/>
      <c r="E1545" s="63"/>
      <c r="F1545" s="122" t="s">
        <v>8806</v>
      </c>
      <c r="G1545" s="123">
        <v>9000000012</v>
      </c>
      <c r="H1545" s="97" t="s">
        <v>42</v>
      </c>
      <c r="I1545" s="96" t="s">
        <v>8805</v>
      </c>
      <c r="J1545" s="29" t="s">
        <v>60</v>
      </c>
      <c r="K1545" s="29">
        <v>1</v>
      </c>
      <c r="L1545" s="48">
        <v>40315625</v>
      </c>
      <c r="M1545" s="36">
        <f t="shared" si="101"/>
        <v>40315625</v>
      </c>
      <c r="N1545" s="24">
        <f t="shared" si="102"/>
        <v>45153500.000000007</v>
      </c>
      <c r="O1545" s="21"/>
      <c r="P1545" s="21"/>
      <c r="Q1545" s="21"/>
      <c r="R1545" s="21"/>
      <c r="S1545" s="66"/>
      <c r="T1545" s="21"/>
      <c r="U1545" s="23"/>
      <c r="V1545" s="23"/>
      <c r="W1545" s="23"/>
      <c r="X1545" s="23"/>
      <c r="Y1545" s="23"/>
      <c r="Z1545" s="23"/>
      <c r="AA1545" s="93" t="s">
        <v>179</v>
      </c>
      <c r="AB1545" s="8">
        <v>50</v>
      </c>
      <c r="AC1545" s="9" t="str">
        <f t="shared" si="103"/>
        <v>ОК</v>
      </c>
    </row>
    <row r="1546" spans="1:29" s="112" customFormat="1" ht="15.6" x14ac:dyDescent="0.3">
      <c r="A1546" s="29">
        <v>94</v>
      </c>
      <c r="B1546" s="27" t="s">
        <v>59</v>
      </c>
      <c r="C1546" s="52" t="s">
        <v>1</v>
      </c>
      <c r="D1546" s="62"/>
      <c r="E1546" s="63"/>
      <c r="F1546" s="79" t="s">
        <v>68</v>
      </c>
      <c r="G1546" s="74">
        <v>9000000445</v>
      </c>
      <c r="H1546" s="97" t="s">
        <v>42</v>
      </c>
      <c r="I1546" s="77" t="s">
        <v>8807</v>
      </c>
      <c r="J1546" s="29" t="s">
        <v>60</v>
      </c>
      <c r="K1546" s="29">
        <v>1</v>
      </c>
      <c r="L1546" s="48">
        <v>5400000</v>
      </c>
      <c r="M1546" s="36">
        <f t="shared" si="101"/>
        <v>5400000</v>
      </c>
      <c r="N1546" s="24">
        <f t="shared" si="102"/>
        <v>6048000.0000000009</v>
      </c>
      <c r="O1546" s="21"/>
      <c r="P1546" s="21"/>
      <c r="Q1546" s="21"/>
      <c r="R1546" s="21"/>
      <c r="S1546" s="66"/>
      <c r="T1546" s="21"/>
      <c r="U1546" s="23"/>
      <c r="V1546" s="23"/>
      <c r="W1546" s="23"/>
      <c r="X1546" s="23"/>
      <c r="Y1546" s="23"/>
      <c r="Z1546" s="23"/>
      <c r="AA1546" s="125" t="s">
        <v>57</v>
      </c>
      <c r="AB1546" s="124">
        <v>90</v>
      </c>
      <c r="AC1546" s="9" t="str">
        <f t="shared" si="103"/>
        <v>ОК</v>
      </c>
    </row>
    <row r="1547" spans="1:29" s="112" customFormat="1" ht="15.6" x14ac:dyDescent="0.3">
      <c r="A1547" s="29">
        <v>95</v>
      </c>
      <c r="B1547" s="27" t="s">
        <v>59</v>
      </c>
      <c r="C1547" s="52" t="s">
        <v>1</v>
      </c>
      <c r="D1547" s="62"/>
      <c r="E1547" s="63"/>
      <c r="F1547" s="79" t="s">
        <v>8762</v>
      </c>
      <c r="G1547" s="74">
        <v>9000000842</v>
      </c>
      <c r="H1547" s="97" t="s">
        <v>42</v>
      </c>
      <c r="I1547" s="77" t="s">
        <v>9561</v>
      </c>
      <c r="J1547" s="29" t="s">
        <v>60</v>
      </c>
      <c r="K1547" s="29">
        <v>1</v>
      </c>
      <c r="L1547" s="48">
        <v>3500000</v>
      </c>
      <c r="M1547" s="36">
        <f t="shared" si="101"/>
        <v>3500000</v>
      </c>
      <c r="N1547" s="24">
        <f t="shared" si="102"/>
        <v>3920000.0000000005</v>
      </c>
      <c r="O1547" s="21"/>
      <c r="P1547" s="21"/>
      <c r="Q1547" s="21"/>
      <c r="R1547" s="21"/>
      <c r="S1547" s="66"/>
      <c r="T1547" s="21"/>
      <c r="U1547" s="23"/>
      <c r="V1547" s="23"/>
      <c r="W1547" s="23"/>
      <c r="X1547" s="23"/>
      <c r="Y1547" s="23"/>
      <c r="Z1547" s="23"/>
      <c r="AA1547" s="126" t="s">
        <v>181</v>
      </c>
      <c r="AB1547" s="124">
        <v>40</v>
      </c>
      <c r="AC1547" s="9" t="str">
        <f t="shared" si="103"/>
        <v>ОК</v>
      </c>
    </row>
    <row r="1548" spans="1:29" s="112" customFormat="1" ht="15.6" x14ac:dyDescent="0.3">
      <c r="A1548" s="29">
        <v>96</v>
      </c>
      <c r="B1548" s="27" t="s">
        <v>59</v>
      </c>
      <c r="C1548" s="52" t="s">
        <v>1</v>
      </c>
      <c r="D1548" s="62"/>
      <c r="E1548" s="63"/>
      <c r="F1548" s="79" t="s">
        <v>8762</v>
      </c>
      <c r="G1548" s="74">
        <v>9000000842</v>
      </c>
      <c r="H1548" s="97" t="s">
        <v>42</v>
      </c>
      <c r="I1548" s="77" t="s">
        <v>8808</v>
      </c>
      <c r="J1548" s="29" t="s">
        <v>60</v>
      </c>
      <c r="K1548" s="29">
        <v>1</v>
      </c>
      <c r="L1548" s="48">
        <v>3500000</v>
      </c>
      <c r="M1548" s="36">
        <f t="shared" si="101"/>
        <v>3500000</v>
      </c>
      <c r="N1548" s="24">
        <f t="shared" si="102"/>
        <v>3920000.0000000005</v>
      </c>
      <c r="O1548" s="21"/>
      <c r="P1548" s="21"/>
      <c r="Q1548" s="21"/>
      <c r="R1548" s="21"/>
      <c r="S1548" s="66"/>
      <c r="T1548" s="21"/>
      <c r="U1548" s="23"/>
      <c r="V1548" s="23"/>
      <c r="W1548" s="23"/>
      <c r="X1548" s="23"/>
      <c r="Y1548" s="23"/>
      <c r="Z1548" s="23"/>
      <c r="AA1548" s="126" t="s">
        <v>8825</v>
      </c>
      <c r="AB1548" s="124">
        <v>40</v>
      </c>
      <c r="AC1548" s="9" t="str">
        <f t="shared" si="103"/>
        <v>ОК</v>
      </c>
    </row>
    <row r="1549" spans="1:29" s="112" customFormat="1" ht="15.6" x14ac:dyDescent="0.3">
      <c r="A1549" s="29">
        <v>97</v>
      </c>
      <c r="B1549" s="27" t="s">
        <v>59</v>
      </c>
      <c r="C1549" s="52" t="s">
        <v>1</v>
      </c>
      <c r="D1549" s="62"/>
      <c r="E1549" s="63"/>
      <c r="F1549" s="79" t="s">
        <v>8762</v>
      </c>
      <c r="G1549" s="74">
        <v>9000000842</v>
      </c>
      <c r="H1549" s="97" t="s">
        <v>42</v>
      </c>
      <c r="I1549" s="77" t="s">
        <v>8809</v>
      </c>
      <c r="J1549" s="29" t="s">
        <v>60</v>
      </c>
      <c r="K1549" s="29">
        <v>1</v>
      </c>
      <c r="L1549" s="48">
        <v>3500000</v>
      </c>
      <c r="M1549" s="36">
        <f t="shared" si="101"/>
        <v>3500000</v>
      </c>
      <c r="N1549" s="24">
        <f t="shared" si="102"/>
        <v>3920000.0000000005</v>
      </c>
      <c r="O1549" s="21"/>
      <c r="P1549" s="21"/>
      <c r="Q1549" s="21"/>
      <c r="R1549" s="21"/>
      <c r="S1549" s="66"/>
      <c r="T1549" s="21"/>
      <c r="U1549" s="23"/>
      <c r="V1549" s="23"/>
      <c r="W1549" s="23"/>
      <c r="X1549" s="23"/>
      <c r="Y1549" s="23"/>
      <c r="Z1549" s="23"/>
      <c r="AA1549" s="126" t="s">
        <v>8825</v>
      </c>
      <c r="AB1549" s="124">
        <v>40</v>
      </c>
      <c r="AC1549" s="9" t="str">
        <f t="shared" si="103"/>
        <v>ОК</v>
      </c>
    </row>
    <row r="1550" spans="1:29" s="112" customFormat="1" ht="15.6" x14ac:dyDescent="0.3">
      <c r="A1550" s="29">
        <v>98</v>
      </c>
      <c r="B1550" s="27" t="s">
        <v>59</v>
      </c>
      <c r="C1550" s="52" t="s">
        <v>1</v>
      </c>
      <c r="D1550" s="62"/>
      <c r="E1550" s="63"/>
      <c r="F1550" s="79" t="s">
        <v>8762</v>
      </c>
      <c r="G1550" s="74">
        <v>9000000842</v>
      </c>
      <c r="H1550" s="97" t="s">
        <v>42</v>
      </c>
      <c r="I1550" s="77" t="s">
        <v>8810</v>
      </c>
      <c r="J1550" s="29" t="s">
        <v>60</v>
      </c>
      <c r="K1550" s="29">
        <v>1</v>
      </c>
      <c r="L1550" s="48">
        <v>3500000</v>
      </c>
      <c r="M1550" s="36">
        <f t="shared" si="101"/>
        <v>3500000</v>
      </c>
      <c r="N1550" s="24">
        <f t="shared" si="102"/>
        <v>3920000.0000000005</v>
      </c>
      <c r="O1550" s="21"/>
      <c r="P1550" s="21"/>
      <c r="Q1550" s="21"/>
      <c r="R1550" s="21"/>
      <c r="S1550" s="66"/>
      <c r="T1550" s="21"/>
      <c r="U1550" s="23"/>
      <c r="V1550" s="23"/>
      <c r="W1550" s="23"/>
      <c r="X1550" s="23"/>
      <c r="Y1550" s="23"/>
      <c r="Z1550" s="23"/>
      <c r="AA1550" s="126" t="s">
        <v>1520</v>
      </c>
      <c r="AB1550" s="124">
        <v>40</v>
      </c>
      <c r="AC1550" s="9" t="str">
        <f t="shared" si="103"/>
        <v>ОК</v>
      </c>
    </row>
    <row r="1551" spans="1:29" s="112" customFormat="1" ht="31.2" x14ac:dyDescent="0.3">
      <c r="A1551" s="29">
        <v>99</v>
      </c>
      <c r="B1551" s="27" t="s">
        <v>59</v>
      </c>
      <c r="C1551" s="52" t="s">
        <v>1</v>
      </c>
      <c r="D1551" s="62"/>
      <c r="E1551" s="63"/>
      <c r="F1551" s="79" t="s">
        <v>8811</v>
      </c>
      <c r="G1551" s="74">
        <v>9000000559</v>
      </c>
      <c r="H1551" s="97" t="s">
        <v>42</v>
      </c>
      <c r="I1551" s="96" t="s">
        <v>8813</v>
      </c>
      <c r="J1551" s="29" t="s">
        <v>60</v>
      </c>
      <c r="K1551" s="29">
        <v>49856781</v>
      </c>
      <c r="L1551" s="48">
        <v>2.0168596497122144</v>
      </c>
      <c r="M1551" s="36">
        <f t="shared" si="101"/>
        <v>100554129.86343859</v>
      </c>
      <c r="N1551" s="24">
        <f t="shared" si="102"/>
        <v>112620625.44705123</v>
      </c>
      <c r="O1551" s="21"/>
      <c r="P1551" s="21"/>
      <c r="Q1551" s="21"/>
      <c r="R1551" s="21"/>
      <c r="S1551" s="66"/>
      <c r="T1551" s="21"/>
      <c r="U1551" s="23"/>
      <c r="V1551" s="23"/>
      <c r="W1551" s="23"/>
      <c r="X1551" s="23"/>
      <c r="Y1551" s="23"/>
      <c r="Z1551" s="23"/>
      <c r="AA1551" s="93" t="s">
        <v>179</v>
      </c>
      <c r="AB1551" s="124">
        <v>90</v>
      </c>
      <c r="AC1551" s="9" t="s">
        <v>8742</v>
      </c>
    </row>
    <row r="1552" spans="1:29" s="112" customFormat="1" ht="15.6" x14ac:dyDescent="0.3">
      <c r="A1552" s="29">
        <v>100</v>
      </c>
      <c r="B1552" s="27" t="s">
        <v>59</v>
      </c>
      <c r="C1552" s="52" t="s">
        <v>1</v>
      </c>
      <c r="D1552" s="62"/>
      <c r="E1552" s="63"/>
      <c r="F1552" s="79" t="s">
        <v>8814</v>
      </c>
      <c r="G1552" s="74">
        <v>9000000559</v>
      </c>
      <c r="H1552" s="97" t="s">
        <v>42</v>
      </c>
      <c r="I1552" s="96" t="s">
        <v>8815</v>
      </c>
      <c r="J1552" s="29" t="s">
        <v>60</v>
      </c>
      <c r="K1552" s="29">
        <v>49856781</v>
      </c>
      <c r="L1552" s="48">
        <v>6.4550357396748692E-2</v>
      </c>
      <c r="M1552" s="36">
        <f t="shared" si="101"/>
        <v>3218273.0322014298</v>
      </c>
      <c r="N1552" s="24">
        <f t="shared" si="102"/>
        <v>3604465.7960656015</v>
      </c>
      <c r="O1552" s="21"/>
      <c r="P1552" s="21"/>
      <c r="Q1552" s="21"/>
      <c r="R1552" s="21"/>
      <c r="S1552" s="66"/>
      <c r="T1552" s="21"/>
      <c r="U1552" s="23"/>
      <c r="V1552" s="23"/>
      <c r="W1552" s="23"/>
      <c r="X1552" s="23"/>
      <c r="Y1552" s="23"/>
      <c r="Z1552" s="23"/>
      <c r="AA1552" s="93" t="s">
        <v>179</v>
      </c>
      <c r="AB1552" s="124">
        <v>90</v>
      </c>
      <c r="AC1552" s="9" t="s">
        <v>8742</v>
      </c>
    </row>
    <row r="1553" spans="1:29" s="112" customFormat="1" ht="31.2" x14ac:dyDescent="0.3">
      <c r="A1553" s="29">
        <v>101</v>
      </c>
      <c r="B1553" s="27" t="s">
        <v>59</v>
      </c>
      <c r="C1553" s="52" t="s">
        <v>1</v>
      </c>
      <c r="D1553" s="62"/>
      <c r="E1553" s="63"/>
      <c r="F1553" s="79" t="s">
        <v>8811</v>
      </c>
      <c r="G1553" s="74">
        <v>9000001447</v>
      </c>
      <c r="H1553" s="97" t="s">
        <v>42</v>
      </c>
      <c r="I1553" s="96" t="s">
        <v>8816</v>
      </c>
      <c r="J1553" s="29" t="s">
        <v>60</v>
      </c>
      <c r="K1553" s="29">
        <v>72</v>
      </c>
      <c r="L1553" s="48">
        <v>1439381</v>
      </c>
      <c r="M1553" s="36">
        <f t="shared" si="101"/>
        <v>103635432</v>
      </c>
      <c r="N1553" s="24">
        <f t="shared" si="102"/>
        <v>116071683.84000002</v>
      </c>
      <c r="O1553" s="21"/>
      <c r="P1553" s="21"/>
      <c r="Q1553" s="21"/>
      <c r="R1553" s="21"/>
      <c r="S1553" s="66"/>
      <c r="T1553" s="21"/>
      <c r="U1553" s="23"/>
      <c r="V1553" s="23"/>
      <c r="W1553" s="23"/>
      <c r="X1553" s="23"/>
      <c r="Y1553" s="23"/>
      <c r="Z1553" s="23"/>
      <c r="AA1553" s="93" t="s">
        <v>179</v>
      </c>
      <c r="AB1553" s="124">
        <v>90</v>
      </c>
      <c r="AC1553" s="9" t="s">
        <v>8742</v>
      </c>
    </row>
    <row r="1554" spans="1:29" s="112" customFormat="1" ht="15.6" x14ac:dyDescent="0.3">
      <c r="A1554" s="29">
        <v>102</v>
      </c>
      <c r="B1554" s="27" t="s">
        <v>59</v>
      </c>
      <c r="C1554" s="52" t="s">
        <v>1</v>
      </c>
      <c r="D1554" s="62"/>
      <c r="E1554" s="63"/>
      <c r="F1554" s="79" t="s">
        <v>8811</v>
      </c>
      <c r="G1554" s="74">
        <v>9000000559</v>
      </c>
      <c r="H1554" s="97" t="s">
        <v>42</v>
      </c>
      <c r="I1554" s="96" t="s">
        <v>8817</v>
      </c>
      <c r="J1554" s="29" t="s">
        <v>60</v>
      </c>
      <c r="K1554" s="29">
        <v>49856781</v>
      </c>
      <c r="L1554" s="48">
        <v>4.78</v>
      </c>
      <c r="M1554" s="36">
        <f t="shared" si="101"/>
        <v>238315413.18000001</v>
      </c>
      <c r="N1554" s="24">
        <f t="shared" si="102"/>
        <v>266913262.76160005</v>
      </c>
      <c r="O1554" s="21"/>
      <c r="P1554" s="21"/>
      <c r="Q1554" s="21"/>
      <c r="R1554" s="21"/>
      <c r="S1554" s="66"/>
      <c r="T1554" s="21"/>
      <c r="U1554" s="23"/>
      <c r="V1554" s="23"/>
      <c r="W1554" s="23"/>
      <c r="X1554" s="23"/>
      <c r="Y1554" s="23"/>
      <c r="Z1554" s="23"/>
      <c r="AA1554" s="93" t="s">
        <v>179</v>
      </c>
      <c r="AB1554" s="124">
        <v>90</v>
      </c>
      <c r="AC1554" s="9" t="s">
        <v>8742</v>
      </c>
    </row>
    <row r="1555" spans="1:29" s="112" customFormat="1" ht="62.4" x14ac:dyDescent="0.3">
      <c r="A1555" s="29">
        <v>103</v>
      </c>
      <c r="B1555" s="27" t="s">
        <v>59</v>
      </c>
      <c r="C1555" s="52" t="s">
        <v>1</v>
      </c>
      <c r="D1555" s="62"/>
      <c r="E1555" s="63"/>
      <c r="F1555" s="79" t="s">
        <v>8814</v>
      </c>
      <c r="G1555" s="74"/>
      <c r="H1555" s="97" t="s">
        <v>42</v>
      </c>
      <c r="I1555" s="96" t="s">
        <v>8818</v>
      </c>
      <c r="J1555" s="29" t="s">
        <v>60</v>
      </c>
      <c r="K1555" s="29">
        <v>2926966</v>
      </c>
      <c r="L1555" s="48">
        <v>20.149999999999999</v>
      </c>
      <c r="M1555" s="36">
        <f t="shared" si="101"/>
        <v>58978364.899999999</v>
      </c>
      <c r="N1555" s="24">
        <f t="shared" si="102"/>
        <v>66055768.688000001</v>
      </c>
      <c r="O1555" s="21"/>
      <c r="P1555" s="21"/>
      <c r="Q1555" s="21"/>
      <c r="R1555" s="21"/>
      <c r="S1555" s="66"/>
      <c r="T1555" s="21"/>
      <c r="U1555" s="23"/>
      <c r="V1555" s="23"/>
      <c r="W1555" s="23"/>
      <c r="X1555" s="23"/>
      <c r="Y1555" s="23"/>
      <c r="Z1555" s="23"/>
      <c r="AA1555" s="93" t="s">
        <v>179</v>
      </c>
      <c r="AB1555" s="124">
        <v>90</v>
      </c>
      <c r="AC1555" s="9" t="s">
        <v>8742</v>
      </c>
    </row>
    <row r="1556" spans="1:29" s="112" customFormat="1" ht="62.4" x14ac:dyDescent="0.3">
      <c r="A1556" s="29">
        <v>104</v>
      </c>
      <c r="B1556" s="27" t="s">
        <v>59</v>
      </c>
      <c r="C1556" s="52" t="s">
        <v>1</v>
      </c>
      <c r="D1556" s="62"/>
      <c r="E1556" s="63"/>
      <c r="F1556" s="79" t="s">
        <v>8814</v>
      </c>
      <c r="G1556" s="74"/>
      <c r="H1556" s="97" t="s">
        <v>42</v>
      </c>
      <c r="I1556" s="96" t="s">
        <v>8819</v>
      </c>
      <c r="J1556" s="29" t="s">
        <v>60</v>
      </c>
      <c r="K1556" s="29">
        <v>2752784</v>
      </c>
      <c r="L1556" s="48">
        <v>6.79</v>
      </c>
      <c r="M1556" s="36">
        <f t="shared" si="101"/>
        <v>18691403.359999999</v>
      </c>
      <c r="N1556" s="24">
        <f t="shared" si="102"/>
        <v>20934371.7632</v>
      </c>
      <c r="O1556" s="21"/>
      <c r="P1556" s="21"/>
      <c r="Q1556" s="21"/>
      <c r="R1556" s="21"/>
      <c r="S1556" s="66"/>
      <c r="T1556" s="21"/>
      <c r="U1556" s="23"/>
      <c r="V1556" s="23"/>
      <c r="W1556" s="23"/>
      <c r="X1556" s="23"/>
      <c r="Y1556" s="23"/>
      <c r="Z1556" s="23"/>
      <c r="AA1556" s="93" t="s">
        <v>179</v>
      </c>
      <c r="AB1556" s="124">
        <v>90</v>
      </c>
      <c r="AC1556" s="9" t="s">
        <v>8742</v>
      </c>
    </row>
    <row r="1557" spans="1:29" s="112" customFormat="1" ht="31.2" x14ac:dyDescent="0.3">
      <c r="A1557" s="29">
        <v>105</v>
      </c>
      <c r="B1557" s="27" t="s">
        <v>59</v>
      </c>
      <c r="C1557" s="52" t="s">
        <v>1</v>
      </c>
      <c r="D1557" s="62"/>
      <c r="E1557" s="63"/>
      <c r="F1557" s="79" t="s">
        <v>8755</v>
      </c>
      <c r="G1557" s="74">
        <v>9000002140</v>
      </c>
      <c r="H1557" s="97" t="s">
        <v>42</v>
      </c>
      <c r="I1557" s="96" t="s">
        <v>8820</v>
      </c>
      <c r="J1557" s="29" t="s">
        <v>60</v>
      </c>
      <c r="K1557" s="29">
        <v>1</v>
      </c>
      <c r="L1557" s="48">
        <v>896000</v>
      </c>
      <c r="M1557" s="36">
        <f t="shared" si="101"/>
        <v>896000</v>
      </c>
      <c r="N1557" s="24">
        <f t="shared" si="102"/>
        <v>1003520.0000000001</v>
      </c>
      <c r="O1557" s="21"/>
      <c r="P1557" s="21"/>
      <c r="Q1557" s="21"/>
      <c r="R1557" s="21"/>
      <c r="S1557" s="66"/>
      <c r="T1557" s="21"/>
      <c r="U1557" s="23"/>
      <c r="V1557" s="23"/>
      <c r="W1557" s="23"/>
      <c r="X1557" s="23"/>
      <c r="Y1557" s="23"/>
      <c r="Z1557" s="23"/>
      <c r="AA1557" s="125" t="s">
        <v>154</v>
      </c>
      <c r="AB1557" s="124">
        <v>90</v>
      </c>
      <c r="AC1557" s="9" t="str">
        <f t="shared" si="103"/>
        <v>БПН</v>
      </c>
    </row>
    <row r="1558" spans="1:29" s="112" customFormat="1" ht="31.2" x14ac:dyDescent="0.3">
      <c r="A1558" s="29">
        <v>106</v>
      </c>
      <c r="B1558" s="27" t="s">
        <v>59</v>
      </c>
      <c r="C1558" s="52" t="s">
        <v>1</v>
      </c>
      <c r="D1558" s="62"/>
      <c r="E1558" s="63"/>
      <c r="F1558" s="79" t="s">
        <v>8755</v>
      </c>
      <c r="G1558" s="74">
        <v>9000002140</v>
      </c>
      <c r="H1558" s="97" t="s">
        <v>42</v>
      </c>
      <c r="I1558" s="96" t="s">
        <v>8821</v>
      </c>
      <c r="J1558" s="29" t="s">
        <v>60</v>
      </c>
      <c r="K1558" s="29">
        <v>1</v>
      </c>
      <c r="L1558" s="48">
        <v>2736000</v>
      </c>
      <c r="M1558" s="36">
        <f t="shared" si="101"/>
        <v>2736000</v>
      </c>
      <c r="N1558" s="24">
        <f t="shared" si="102"/>
        <v>3064320.0000000005</v>
      </c>
      <c r="O1558" s="21"/>
      <c r="P1558" s="21"/>
      <c r="Q1558" s="21"/>
      <c r="R1558" s="21"/>
      <c r="S1558" s="66"/>
      <c r="T1558" s="21"/>
      <c r="U1558" s="23"/>
      <c r="V1558" s="23"/>
      <c r="W1558" s="23"/>
      <c r="X1558" s="23"/>
      <c r="Y1558" s="23"/>
      <c r="Z1558" s="23"/>
      <c r="AA1558" s="125" t="s">
        <v>154</v>
      </c>
      <c r="AB1558" s="124">
        <v>90</v>
      </c>
      <c r="AC1558" s="9" t="str">
        <f t="shared" si="103"/>
        <v>ОК</v>
      </c>
    </row>
    <row r="1559" spans="1:29" s="112" customFormat="1" ht="15.6" x14ac:dyDescent="0.3">
      <c r="A1559" s="29">
        <v>107</v>
      </c>
      <c r="B1559" s="27" t="s">
        <v>59</v>
      </c>
      <c r="C1559" s="52" t="s">
        <v>1</v>
      </c>
      <c r="D1559" s="62"/>
      <c r="E1559" s="63"/>
      <c r="F1559" s="79" t="s">
        <v>8758</v>
      </c>
      <c r="G1559" s="74">
        <v>9000001216</v>
      </c>
      <c r="H1559" s="97" t="s">
        <v>42</v>
      </c>
      <c r="I1559" s="96" t="s">
        <v>8822</v>
      </c>
      <c r="J1559" s="29" t="s">
        <v>60</v>
      </c>
      <c r="K1559" s="29">
        <v>1</v>
      </c>
      <c r="L1559" s="48">
        <v>8400000</v>
      </c>
      <c r="M1559" s="36">
        <f t="shared" si="101"/>
        <v>8400000</v>
      </c>
      <c r="N1559" s="24">
        <f t="shared" si="102"/>
        <v>9408000</v>
      </c>
      <c r="O1559" s="21"/>
      <c r="P1559" s="21"/>
      <c r="Q1559" s="21"/>
      <c r="R1559" s="21"/>
      <c r="S1559" s="66"/>
      <c r="T1559" s="21"/>
      <c r="U1559" s="23"/>
      <c r="V1559" s="23"/>
      <c r="W1559" s="23"/>
      <c r="X1559" s="23"/>
      <c r="Y1559" s="23"/>
      <c r="Z1559" s="23"/>
      <c r="AA1559" s="125" t="s">
        <v>154</v>
      </c>
      <c r="AB1559" s="124">
        <v>90</v>
      </c>
      <c r="AC1559" s="9" t="s">
        <v>8742</v>
      </c>
    </row>
    <row r="1560" spans="1:29" s="112" customFormat="1" ht="15.6" x14ac:dyDescent="0.3">
      <c r="A1560" s="29">
        <v>108</v>
      </c>
      <c r="B1560" s="27" t="s">
        <v>59</v>
      </c>
      <c r="C1560" s="52" t="s">
        <v>1</v>
      </c>
      <c r="D1560" s="62"/>
      <c r="E1560" s="63"/>
      <c r="F1560" s="79" t="s">
        <v>8758</v>
      </c>
      <c r="G1560" s="74">
        <v>9000001216</v>
      </c>
      <c r="H1560" s="97" t="s">
        <v>42</v>
      </c>
      <c r="I1560" s="96" t="s">
        <v>8823</v>
      </c>
      <c r="J1560" s="29" t="s">
        <v>60</v>
      </c>
      <c r="K1560" s="29">
        <v>1</v>
      </c>
      <c r="L1560" s="48">
        <v>24300000</v>
      </c>
      <c r="M1560" s="36">
        <f t="shared" si="101"/>
        <v>24300000</v>
      </c>
      <c r="N1560" s="24">
        <f t="shared" si="102"/>
        <v>27216000.000000004</v>
      </c>
      <c r="O1560" s="21"/>
      <c r="P1560" s="21"/>
      <c r="Q1560" s="21"/>
      <c r="R1560" s="21"/>
      <c r="S1560" s="66"/>
      <c r="T1560" s="21"/>
      <c r="U1560" s="23"/>
      <c r="V1560" s="23"/>
      <c r="W1560" s="23"/>
      <c r="X1560" s="23"/>
      <c r="Y1560" s="23"/>
      <c r="Z1560" s="23"/>
      <c r="AA1560" s="125" t="s">
        <v>154</v>
      </c>
      <c r="AB1560" s="124">
        <v>90</v>
      </c>
      <c r="AC1560" s="9" t="str">
        <f t="shared" si="103"/>
        <v>ОК</v>
      </c>
    </row>
    <row r="1561" spans="1:29" s="112" customFormat="1" ht="46.8" x14ac:dyDescent="0.3">
      <c r="A1561" s="29">
        <v>109</v>
      </c>
      <c r="B1561" s="27" t="s">
        <v>59</v>
      </c>
      <c r="C1561" s="52" t="s">
        <v>1</v>
      </c>
      <c r="D1561" s="62"/>
      <c r="E1561" s="129" t="s">
        <v>9560</v>
      </c>
      <c r="F1561" s="129" t="s">
        <v>87</v>
      </c>
      <c r="G1561" s="129">
        <v>9073040000</v>
      </c>
      <c r="H1561" s="97" t="s">
        <v>95</v>
      </c>
      <c r="I1561" s="96" t="s">
        <v>9559</v>
      </c>
      <c r="J1561" s="29" t="s">
        <v>60</v>
      </c>
      <c r="K1561" s="29">
        <v>1</v>
      </c>
      <c r="L1561" s="48">
        <v>67206886.819999993</v>
      </c>
      <c r="M1561" s="36">
        <f t="shared" si="101"/>
        <v>67206886.819999993</v>
      </c>
      <c r="N1561" s="24">
        <f t="shared" si="102"/>
        <v>75271713.238399997</v>
      </c>
      <c r="O1561" s="21"/>
      <c r="P1561" s="21"/>
      <c r="Q1561" s="21"/>
      <c r="R1561" s="21"/>
      <c r="S1561" s="66"/>
      <c r="T1561" s="21"/>
      <c r="U1561" s="23"/>
      <c r="V1561" s="23"/>
      <c r="W1561" s="23"/>
      <c r="X1561" s="23"/>
      <c r="Y1561" s="23"/>
      <c r="Z1561" s="23"/>
      <c r="AA1561" s="128">
        <v>45627</v>
      </c>
      <c r="AB1561" s="124">
        <v>90</v>
      </c>
      <c r="AC1561" s="9" t="s">
        <v>8743</v>
      </c>
    </row>
    <row r="1562" spans="1:29" s="112" customFormat="1" ht="46.8" x14ac:dyDescent="0.3">
      <c r="A1562" s="29">
        <v>110</v>
      </c>
      <c r="B1562" s="27" t="s">
        <v>59</v>
      </c>
      <c r="C1562" s="52" t="s">
        <v>1</v>
      </c>
      <c r="D1562" s="62"/>
      <c r="E1562" s="129" t="s">
        <v>9563</v>
      </c>
      <c r="F1562" s="129" t="s">
        <v>87</v>
      </c>
      <c r="G1562" s="129">
        <v>9073040000</v>
      </c>
      <c r="H1562" s="97" t="s">
        <v>95</v>
      </c>
      <c r="I1562" s="96" t="s">
        <v>9562</v>
      </c>
      <c r="J1562" s="29" t="s">
        <v>60</v>
      </c>
      <c r="K1562" s="29">
        <v>1</v>
      </c>
      <c r="L1562" s="48">
        <v>34819536</v>
      </c>
      <c r="M1562" s="36">
        <f t="shared" si="101"/>
        <v>34819536</v>
      </c>
      <c r="N1562" s="24">
        <f t="shared" si="102"/>
        <v>38997880.32</v>
      </c>
      <c r="O1562" s="21"/>
      <c r="P1562" s="21"/>
      <c r="Q1562" s="21"/>
      <c r="R1562" s="21"/>
      <c r="S1562" s="66"/>
      <c r="T1562" s="21"/>
      <c r="U1562" s="23"/>
      <c r="V1562" s="23"/>
      <c r="W1562" s="23"/>
      <c r="X1562" s="23"/>
      <c r="Y1562" s="23"/>
      <c r="Z1562" s="23"/>
      <c r="AA1562" s="128">
        <v>45627</v>
      </c>
      <c r="AB1562" s="124">
        <v>100</v>
      </c>
      <c r="AC1562" s="9" t="s">
        <v>8743</v>
      </c>
    </row>
    <row r="1563" spans="1:29" s="112" customFormat="1" ht="46.8" x14ac:dyDescent="0.3">
      <c r="A1563" s="29">
        <v>111</v>
      </c>
      <c r="B1563" s="27" t="s">
        <v>59</v>
      </c>
      <c r="C1563" s="52" t="s">
        <v>1</v>
      </c>
      <c r="D1563" s="62"/>
      <c r="E1563" s="129" t="s">
        <v>9565</v>
      </c>
      <c r="F1563" s="129" t="s">
        <v>9566</v>
      </c>
      <c r="G1563" s="129">
        <v>9074500003</v>
      </c>
      <c r="H1563" s="97" t="s">
        <v>95</v>
      </c>
      <c r="I1563" s="96" t="s">
        <v>9564</v>
      </c>
      <c r="J1563" s="29" t="s">
        <v>60</v>
      </c>
      <c r="K1563" s="29">
        <v>1</v>
      </c>
      <c r="L1563" s="48">
        <v>52288629.479999997</v>
      </c>
      <c r="M1563" s="36">
        <f t="shared" si="101"/>
        <v>52288629.479999997</v>
      </c>
      <c r="N1563" s="24">
        <f t="shared" si="102"/>
        <v>58563265.0176</v>
      </c>
      <c r="O1563" s="21"/>
      <c r="P1563" s="21"/>
      <c r="Q1563" s="21"/>
      <c r="R1563" s="21"/>
      <c r="S1563" s="66"/>
      <c r="T1563" s="21"/>
      <c r="U1563" s="23"/>
      <c r="V1563" s="23"/>
      <c r="W1563" s="23"/>
      <c r="X1563" s="23"/>
      <c r="Y1563" s="23"/>
      <c r="Z1563" s="23"/>
      <c r="AA1563" s="128">
        <v>45627</v>
      </c>
      <c r="AB1563" s="124">
        <v>100</v>
      </c>
      <c r="AC1563" s="9" t="s">
        <v>8742</v>
      </c>
    </row>
    <row r="1564" spans="1:29" s="112" customFormat="1" ht="46.8" x14ac:dyDescent="0.3">
      <c r="A1564" s="29">
        <v>112</v>
      </c>
      <c r="B1564" s="27" t="s">
        <v>59</v>
      </c>
      <c r="C1564" s="52" t="s">
        <v>1</v>
      </c>
      <c r="D1564" s="62"/>
      <c r="E1564" s="129" t="s">
        <v>9569</v>
      </c>
      <c r="F1564" s="129" t="s">
        <v>9568</v>
      </c>
      <c r="G1564" s="129">
        <v>9073040000</v>
      </c>
      <c r="H1564" s="97" t="s">
        <v>95</v>
      </c>
      <c r="I1564" s="96" t="s">
        <v>9567</v>
      </c>
      <c r="J1564" s="29" t="s">
        <v>60</v>
      </c>
      <c r="K1564" s="29">
        <v>1</v>
      </c>
      <c r="L1564" s="48">
        <v>84107031.840000004</v>
      </c>
      <c r="M1564" s="36">
        <f t="shared" si="101"/>
        <v>84107031.840000004</v>
      </c>
      <c r="N1564" s="24">
        <f t="shared" si="102"/>
        <v>94199875.66080001</v>
      </c>
      <c r="O1564" s="21"/>
      <c r="P1564" s="21"/>
      <c r="Q1564" s="21"/>
      <c r="R1564" s="21"/>
      <c r="S1564" s="66"/>
      <c r="T1564" s="21"/>
      <c r="U1564" s="23"/>
      <c r="V1564" s="23"/>
      <c r="W1564" s="23"/>
      <c r="X1564" s="23"/>
      <c r="Y1564" s="23"/>
      <c r="Z1564" s="23"/>
      <c r="AA1564" s="128">
        <v>45627</v>
      </c>
      <c r="AB1564" s="124">
        <v>100</v>
      </c>
      <c r="AC1564" s="9" t="s">
        <v>8742</v>
      </c>
    </row>
    <row r="1565" spans="1:29" s="112" customFormat="1" ht="46.8" x14ac:dyDescent="0.3">
      <c r="A1565" s="29">
        <v>113</v>
      </c>
      <c r="B1565" s="27" t="s">
        <v>59</v>
      </c>
      <c r="C1565" s="52" t="s">
        <v>1</v>
      </c>
      <c r="D1565" s="62"/>
      <c r="E1565" s="129" t="s">
        <v>9570</v>
      </c>
      <c r="F1565" s="129" t="s">
        <v>9572</v>
      </c>
      <c r="G1565" s="129">
        <v>9000000559</v>
      </c>
      <c r="H1565" s="97" t="s">
        <v>9573</v>
      </c>
      <c r="I1565" s="96" t="s">
        <v>9571</v>
      </c>
      <c r="J1565" s="29" t="s">
        <v>60</v>
      </c>
      <c r="K1565" s="29">
        <v>1</v>
      </c>
      <c r="L1565" s="48">
        <v>2230560</v>
      </c>
      <c r="M1565" s="36">
        <f t="shared" si="101"/>
        <v>2230560</v>
      </c>
      <c r="N1565" s="24">
        <f t="shared" si="102"/>
        <v>2498227.2000000002</v>
      </c>
      <c r="O1565" s="21"/>
      <c r="P1565" s="21"/>
      <c r="Q1565" s="21"/>
      <c r="R1565" s="21"/>
      <c r="S1565" s="66"/>
      <c r="T1565" s="21"/>
      <c r="U1565" s="23"/>
      <c r="V1565" s="23"/>
      <c r="W1565" s="23"/>
      <c r="X1565" s="23"/>
      <c r="Y1565" s="23"/>
      <c r="Z1565" s="23"/>
      <c r="AA1565" s="128">
        <v>45627</v>
      </c>
      <c r="AB1565" s="124">
        <v>100</v>
      </c>
      <c r="AC1565" s="9" t="s">
        <v>8743</v>
      </c>
    </row>
    <row r="1566" spans="1:29" s="112" customFormat="1" ht="46.8" x14ac:dyDescent="0.3">
      <c r="A1566" s="29">
        <v>114</v>
      </c>
      <c r="B1566" s="27" t="s">
        <v>59</v>
      </c>
      <c r="C1566" s="52" t="s">
        <v>1</v>
      </c>
      <c r="D1566" s="62"/>
      <c r="E1566" s="129" t="s">
        <v>9576</v>
      </c>
      <c r="F1566" s="129" t="s">
        <v>9575</v>
      </c>
      <c r="G1566" s="129">
        <v>9073040000</v>
      </c>
      <c r="H1566" s="97" t="s">
        <v>1521</v>
      </c>
      <c r="I1566" s="96" t="s">
        <v>9574</v>
      </c>
      <c r="J1566" s="29" t="s">
        <v>60</v>
      </c>
      <c r="K1566" s="29">
        <v>1</v>
      </c>
      <c r="L1566" s="48">
        <v>1060714.29</v>
      </c>
      <c r="M1566" s="36">
        <f t="shared" si="101"/>
        <v>1060714.29</v>
      </c>
      <c r="N1566" s="24">
        <f t="shared" si="102"/>
        <v>1188000.0048000002</v>
      </c>
      <c r="O1566" s="21"/>
      <c r="P1566" s="21"/>
      <c r="Q1566" s="21"/>
      <c r="R1566" s="21"/>
      <c r="S1566" s="66"/>
      <c r="T1566" s="21"/>
      <c r="U1566" s="23"/>
      <c r="V1566" s="23"/>
      <c r="W1566" s="23"/>
      <c r="X1566" s="23"/>
      <c r="Y1566" s="23"/>
      <c r="Z1566" s="23"/>
      <c r="AA1566" s="128">
        <v>45627</v>
      </c>
      <c r="AB1566" s="124">
        <v>90</v>
      </c>
      <c r="AC1566" s="9" t="s">
        <v>8742</v>
      </c>
    </row>
    <row r="1567" spans="1:29" s="112" customFormat="1" ht="46.8" x14ac:dyDescent="0.3">
      <c r="A1567" s="29">
        <v>115</v>
      </c>
      <c r="B1567" s="27" t="s">
        <v>59</v>
      </c>
      <c r="C1567" s="52" t="s">
        <v>1</v>
      </c>
      <c r="D1567" s="62"/>
      <c r="E1567" s="129" t="s">
        <v>9579</v>
      </c>
      <c r="F1567" s="129" t="s">
        <v>76</v>
      </c>
      <c r="G1567" s="130" t="s">
        <v>9578</v>
      </c>
      <c r="H1567" s="97" t="s">
        <v>1521</v>
      </c>
      <c r="I1567" s="96" t="s">
        <v>9577</v>
      </c>
      <c r="J1567" s="29" t="s">
        <v>60</v>
      </c>
      <c r="K1567" s="29">
        <v>1</v>
      </c>
      <c r="L1567" s="48">
        <v>6600000</v>
      </c>
      <c r="M1567" s="36">
        <f t="shared" si="101"/>
        <v>6600000</v>
      </c>
      <c r="N1567" s="24">
        <f t="shared" si="102"/>
        <v>7392000.0000000009</v>
      </c>
      <c r="O1567" s="21"/>
      <c r="P1567" s="21"/>
      <c r="Q1567" s="21"/>
      <c r="R1567" s="21"/>
      <c r="S1567" s="66"/>
      <c r="T1567" s="21"/>
      <c r="U1567" s="23"/>
      <c r="V1567" s="23"/>
      <c r="W1567" s="23"/>
      <c r="X1567" s="23"/>
      <c r="Y1567" s="23"/>
      <c r="Z1567" s="23"/>
      <c r="AA1567" s="128">
        <v>45627</v>
      </c>
      <c r="AB1567" s="124">
        <v>90</v>
      </c>
      <c r="AC1567" s="9" t="s">
        <v>104</v>
      </c>
    </row>
    <row r="1568" spans="1:29" s="112" customFormat="1" ht="46.8" x14ac:dyDescent="0.3">
      <c r="A1568" s="29">
        <v>116</v>
      </c>
      <c r="B1568" s="27" t="s">
        <v>59</v>
      </c>
      <c r="C1568" s="52" t="s">
        <v>1</v>
      </c>
      <c r="D1568" s="62"/>
      <c r="E1568" s="129" t="s">
        <v>9721</v>
      </c>
      <c r="F1568" s="129"/>
      <c r="G1568" s="130"/>
      <c r="H1568" s="97" t="s">
        <v>42</v>
      </c>
      <c r="I1568" s="96" t="s">
        <v>9722</v>
      </c>
      <c r="J1568" s="29" t="s">
        <v>60</v>
      </c>
      <c r="K1568" s="29">
        <v>1</v>
      </c>
      <c r="L1568" s="48">
        <v>1620000</v>
      </c>
      <c r="M1568" s="36">
        <f t="shared" si="101"/>
        <v>1620000</v>
      </c>
      <c r="N1568" s="24">
        <f t="shared" si="102"/>
        <v>1814400.0000000002</v>
      </c>
      <c r="O1568" s="21"/>
      <c r="P1568" s="21"/>
      <c r="Q1568" s="21"/>
      <c r="R1568" s="21"/>
      <c r="S1568" s="66"/>
      <c r="T1568" s="21"/>
      <c r="U1568" s="23"/>
      <c r="V1568" s="23"/>
      <c r="W1568" s="23"/>
      <c r="X1568" s="23"/>
      <c r="Y1568" s="23"/>
      <c r="Z1568" s="23"/>
      <c r="AA1568" s="128" t="s">
        <v>58</v>
      </c>
      <c r="AB1568" s="124">
        <v>90</v>
      </c>
      <c r="AC1568" s="9" t="s">
        <v>8742</v>
      </c>
    </row>
    <row r="1569" spans="1:29" s="112" customFormat="1" ht="46.8" x14ac:dyDescent="0.3">
      <c r="A1569" s="29">
        <v>117</v>
      </c>
      <c r="B1569" s="27" t="s">
        <v>59</v>
      </c>
      <c r="C1569" s="52" t="s">
        <v>1</v>
      </c>
      <c r="D1569" s="62"/>
      <c r="E1569" s="129" t="s">
        <v>9726</v>
      </c>
      <c r="F1569" s="129"/>
      <c r="G1569" s="130"/>
      <c r="H1569" s="97" t="s">
        <v>38</v>
      </c>
      <c r="I1569" s="96" t="s">
        <v>9727</v>
      </c>
      <c r="J1569" s="29" t="s">
        <v>60</v>
      </c>
      <c r="K1569" s="29">
        <v>1</v>
      </c>
      <c r="L1569" s="48">
        <v>1596129.88</v>
      </c>
      <c r="M1569" s="36">
        <f t="shared" si="101"/>
        <v>1596129.88</v>
      </c>
      <c r="N1569" s="24">
        <f t="shared" si="102"/>
        <v>1787665.4656</v>
      </c>
      <c r="O1569" s="21"/>
      <c r="P1569" s="21"/>
      <c r="Q1569" s="21"/>
      <c r="R1569" s="21"/>
      <c r="S1569" s="66"/>
      <c r="T1569" s="21"/>
      <c r="U1569" s="23"/>
      <c r="V1569" s="23"/>
      <c r="W1569" s="23"/>
      <c r="X1569" s="23"/>
      <c r="Y1569" s="23"/>
      <c r="Z1569" s="23"/>
      <c r="AA1569" s="128" t="s">
        <v>58</v>
      </c>
      <c r="AB1569" s="124">
        <v>50</v>
      </c>
      <c r="AC1569" s="9" t="s">
        <v>8742</v>
      </c>
    </row>
    <row r="1570" spans="1:29" ht="18" customHeight="1" x14ac:dyDescent="0.3">
      <c r="A1570" s="106"/>
      <c r="B1570" s="53" t="s">
        <v>59</v>
      </c>
      <c r="C1570" s="54"/>
      <c r="D1570" s="80"/>
      <c r="E1570" s="80"/>
      <c r="F1570" s="80"/>
      <c r="G1570" s="80"/>
      <c r="H1570" s="81"/>
      <c r="I1570" s="82"/>
      <c r="J1570" s="83"/>
      <c r="K1570" s="83"/>
      <c r="L1570" s="84"/>
      <c r="M1570" s="58">
        <f>SUM(M1453:M1569)</f>
        <v>3062922718.9863272</v>
      </c>
      <c r="N1570" s="58">
        <f>M1570*1.12</f>
        <v>3430473445.2646866</v>
      </c>
      <c r="O1570" s="85"/>
      <c r="P1570" s="85"/>
      <c r="Q1570" s="85"/>
      <c r="R1570" s="85"/>
      <c r="S1570" s="86"/>
      <c r="T1570" s="85"/>
      <c r="U1570" s="84"/>
      <c r="V1570" s="84"/>
      <c r="W1570" s="84"/>
      <c r="X1570" s="84"/>
      <c r="Y1570" s="84"/>
      <c r="Z1570" s="84"/>
      <c r="AA1570" s="87"/>
      <c r="AB1570" s="17"/>
      <c r="AC1570" s="88"/>
    </row>
  </sheetData>
  <autoFilter ref="B3:AC1570"/>
  <conditionalFormatting sqref="I1570">
    <cfRule type="duplicateValues" dxfId="50" priority="824"/>
  </conditionalFormatting>
  <conditionalFormatting sqref="I1570 I19 I3:I17 I1361 I1443:I1452">
    <cfRule type="duplicateValues" dxfId="49" priority="825"/>
  </conditionalFormatting>
  <conditionalFormatting sqref="I18">
    <cfRule type="duplicateValues" dxfId="48" priority="829"/>
  </conditionalFormatting>
  <conditionalFormatting sqref="I1497">
    <cfRule type="duplicateValues" dxfId="47" priority="831"/>
    <cfRule type="duplicateValues" dxfId="46" priority="832"/>
  </conditionalFormatting>
  <conditionalFormatting sqref="I1498">
    <cfRule type="duplicateValues" dxfId="45" priority="833"/>
    <cfRule type="duplicateValues" dxfId="44" priority="834"/>
  </conditionalFormatting>
  <conditionalFormatting sqref="I1458">
    <cfRule type="duplicateValues" dxfId="43" priority="835"/>
  </conditionalFormatting>
  <conditionalFormatting sqref="I1459">
    <cfRule type="duplicateValues" dxfId="42" priority="837"/>
  </conditionalFormatting>
  <conditionalFormatting sqref="I1460">
    <cfRule type="duplicateValues" dxfId="41" priority="839"/>
  </conditionalFormatting>
  <conditionalFormatting sqref="I1461">
    <cfRule type="duplicateValues" dxfId="40" priority="841"/>
  </conditionalFormatting>
  <conditionalFormatting sqref="I1491">
    <cfRule type="duplicateValues" dxfId="39" priority="843"/>
  </conditionalFormatting>
  <conditionalFormatting sqref="I1453">
    <cfRule type="duplicateValues" dxfId="38" priority="845"/>
  </conditionalFormatting>
  <conditionalFormatting sqref="I1455">
    <cfRule type="duplicateValues" dxfId="37" priority="847"/>
  </conditionalFormatting>
  <conditionalFormatting sqref="I1454">
    <cfRule type="duplicateValues" dxfId="36" priority="849"/>
  </conditionalFormatting>
  <conditionalFormatting sqref="I1496">
    <cfRule type="duplicateValues" dxfId="35" priority="852"/>
  </conditionalFormatting>
  <conditionalFormatting sqref="I1499:I1517">
    <cfRule type="duplicateValues" dxfId="34" priority="854"/>
  </conditionalFormatting>
  <conditionalFormatting sqref="I1443:I1452 I1361 I19 I3:I17">
    <cfRule type="duplicateValues" dxfId="33" priority="855"/>
  </conditionalFormatting>
  <conditionalFormatting sqref="I360:I888">
    <cfRule type="duplicateValues" dxfId="32" priority="858"/>
  </conditionalFormatting>
  <conditionalFormatting sqref="I20:I888">
    <cfRule type="duplicateValues" dxfId="31" priority="861"/>
  </conditionalFormatting>
  <conditionalFormatting sqref="I1468:I1485">
    <cfRule type="duplicateValues" dxfId="30" priority="893"/>
  </conditionalFormatting>
  <conditionalFormatting sqref="I2">
    <cfRule type="duplicateValues" dxfId="29" priority="31"/>
  </conditionalFormatting>
  <conditionalFormatting sqref="I2">
    <cfRule type="duplicateValues" dxfId="28" priority="30"/>
  </conditionalFormatting>
  <conditionalFormatting sqref="I889">
    <cfRule type="duplicateValues" dxfId="27" priority="28"/>
  </conditionalFormatting>
  <conditionalFormatting sqref="I889">
    <cfRule type="duplicateValues" dxfId="26" priority="29"/>
  </conditionalFormatting>
  <conditionalFormatting sqref="I1:I1361 I1442:I1048576">
    <cfRule type="duplicateValues" dxfId="25" priority="24"/>
  </conditionalFormatting>
  <conditionalFormatting sqref="E1561:G1561">
    <cfRule type="duplicateValues" dxfId="24" priority="23"/>
  </conditionalFormatting>
  <conditionalFormatting sqref="E1561:G1561">
    <cfRule type="duplicateValues" dxfId="23" priority="22"/>
  </conditionalFormatting>
  <conditionalFormatting sqref="E1562">
    <cfRule type="duplicateValues" dxfId="22" priority="21"/>
  </conditionalFormatting>
  <conditionalFormatting sqref="E1562">
    <cfRule type="duplicateValues" dxfId="21" priority="20"/>
  </conditionalFormatting>
  <conditionalFormatting sqref="E1563">
    <cfRule type="duplicateValues" dxfId="20" priority="19"/>
  </conditionalFormatting>
  <conditionalFormatting sqref="E1563">
    <cfRule type="duplicateValues" dxfId="19" priority="18"/>
  </conditionalFormatting>
  <conditionalFormatting sqref="F1562:G1563">
    <cfRule type="duplicateValues" dxfId="18" priority="17"/>
  </conditionalFormatting>
  <conditionalFormatting sqref="F1562:G1563">
    <cfRule type="duplicateValues" dxfId="17" priority="16"/>
  </conditionalFormatting>
  <conditionalFormatting sqref="E1564">
    <cfRule type="duplicateValues" dxfId="16" priority="15"/>
  </conditionalFormatting>
  <conditionalFormatting sqref="E1564">
    <cfRule type="duplicateValues" dxfId="15" priority="14"/>
  </conditionalFormatting>
  <conditionalFormatting sqref="E1565">
    <cfRule type="duplicateValues" dxfId="14" priority="13"/>
  </conditionalFormatting>
  <conditionalFormatting sqref="E1565">
    <cfRule type="duplicateValues" dxfId="13" priority="12"/>
  </conditionalFormatting>
  <conditionalFormatting sqref="F1564:G1565">
    <cfRule type="duplicateValues" dxfId="12" priority="11"/>
  </conditionalFormatting>
  <conditionalFormatting sqref="F1564:G1565">
    <cfRule type="duplicateValues" dxfId="11" priority="10"/>
  </conditionalFormatting>
  <conditionalFormatting sqref="E1566">
    <cfRule type="duplicateValues" dxfId="10" priority="9"/>
  </conditionalFormatting>
  <conditionalFormatting sqref="E1566">
    <cfRule type="duplicateValues" dxfId="9" priority="8"/>
  </conditionalFormatting>
  <conditionalFormatting sqref="F1566:G1566">
    <cfRule type="duplicateValues" dxfId="8" priority="7"/>
  </conditionalFormatting>
  <conditionalFormatting sqref="F1566:G1566">
    <cfRule type="duplicateValues" dxfId="7" priority="6"/>
  </conditionalFormatting>
  <conditionalFormatting sqref="E1567:E1569">
    <cfRule type="duplicateValues" dxfId="6" priority="5"/>
  </conditionalFormatting>
  <conditionalFormatting sqref="E1567:E1569">
    <cfRule type="duplicateValues" dxfId="5" priority="4"/>
  </conditionalFormatting>
  <conditionalFormatting sqref="F1567:F1569">
    <cfRule type="duplicateValues" dxfId="4" priority="3"/>
  </conditionalFormatting>
  <conditionalFormatting sqref="F1567:F1569">
    <cfRule type="duplicateValues" dxfId="3" priority="2"/>
  </conditionalFormatting>
  <conditionalFormatting sqref="I1518:I1569">
    <cfRule type="duplicateValues" dxfId="2" priority="903"/>
  </conditionalFormatting>
  <conditionalFormatting sqref="I1362:I1441">
    <cfRule type="duplicateValues" dxfId="1" priority="921"/>
  </conditionalFormatting>
  <conditionalFormatting sqref="I1442 I890:I1360">
    <cfRule type="duplicateValues" dxfId="0" priority="934"/>
  </conditionalFormatting>
  <pageMargins left="0" right="0" top="0" bottom="0" header="0.31496062992125984" footer="0.31496062992125984"/>
  <pageSetup paperSize="9" scale="6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6"/>
  <sheetViews>
    <sheetView workbookViewId="0">
      <selection activeCell="G1" sqref="G1:G1048576"/>
    </sheetView>
  </sheetViews>
  <sheetFormatPr defaultRowHeight="14.4" x14ac:dyDescent="0.3"/>
  <cols>
    <col min="2" max="2" width="12.5546875" bestFit="1" customWidth="1"/>
    <col min="3" max="3" width="46.5546875" bestFit="1" customWidth="1"/>
    <col min="4" max="4" width="17.109375" bestFit="1" customWidth="1"/>
    <col min="5" max="5" width="14.33203125" bestFit="1" customWidth="1"/>
    <col min="6" max="6" width="21.44140625" bestFit="1" customWidth="1"/>
    <col min="7" max="7" width="22.44140625" hidden="1" customWidth="1"/>
    <col min="8" max="8" width="14" bestFit="1" customWidth="1"/>
  </cols>
  <sheetData>
    <row r="1" spans="1:8" x14ac:dyDescent="0.3">
      <c r="A1" s="102" t="s">
        <v>1582</v>
      </c>
      <c r="B1" s="102" t="s">
        <v>1583</v>
      </c>
      <c r="C1" s="102" t="s">
        <v>1584</v>
      </c>
      <c r="D1" s="102" t="s">
        <v>1585</v>
      </c>
      <c r="E1" s="102" t="s">
        <v>1586</v>
      </c>
      <c r="F1" s="102" t="s">
        <v>1587</v>
      </c>
      <c r="G1" s="102" t="s">
        <v>1588</v>
      </c>
      <c r="H1" s="102" t="s">
        <v>1589</v>
      </c>
    </row>
    <row r="2" spans="1:8" x14ac:dyDescent="0.3">
      <c r="A2" s="103" t="s">
        <v>1590</v>
      </c>
      <c r="B2" s="104" t="s">
        <v>1591</v>
      </c>
      <c r="C2" s="104" t="s">
        <v>1592</v>
      </c>
      <c r="D2" s="104" t="s">
        <v>1593</v>
      </c>
      <c r="E2" s="104" t="s">
        <v>27</v>
      </c>
      <c r="F2" s="104" t="s">
        <v>1594</v>
      </c>
      <c r="G2" s="104" t="s">
        <v>1590</v>
      </c>
      <c r="H2" s="105">
        <v>100</v>
      </c>
    </row>
    <row r="3" spans="1:8" x14ac:dyDescent="0.3">
      <c r="A3" s="103" t="s">
        <v>1590</v>
      </c>
      <c r="B3" s="104" t="s">
        <v>1595</v>
      </c>
      <c r="C3" s="104" t="s">
        <v>1596</v>
      </c>
      <c r="D3" s="104" t="s">
        <v>1597</v>
      </c>
      <c r="E3" s="104" t="s">
        <v>1598</v>
      </c>
      <c r="F3" s="104" t="s">
        <v>1599</v>
      </c>
      <c r="G3" s="104" t="s">
        <v>1590</v>
      </c>
      <c r="H3" s="105">
        <v>100</v>
      </c>
    </row>
    <row r="4" spans="1:8" x14ac:dyDescent="0.3">
      <c r="A4" s="103" t="s">
        <v>1590</v>
      </c>
      <c r="B4" s="104" t="s">
        <v>1600</v>
      </c>
      <c r="C4" s="104" t="s">
        <v>1601</v>
      </c>
      <c r="D4" s="104" t="s">
        <v>1597</v>
      </c>
      <c r="E4" s="104" t="s">
        <v>1598</v>
      </c>
      <c r="F4" s="104" t="s">
        <v>1602</v>
      </c>
      <c r="G4" s="104" t="s">
        <v>1590</v>
      </c>
      <c r="H4" s="105">
        <v>100</v>
      </c>
    </row>
    <row r="5" spans="1:8" x14ac:dyDescent="0.3">
      <c r="A5" s="103" t="s">
        <v>1590</v>
      </c>
      <c r="B5" s="104" t="s">
        <v>1603</v>
      </c>
      <c r="C5" s="104" t="s">
        <v>1604</v>
      </c>
      <c r="D5" s="104" t="s">
        <v>1597</v>
      </c>
      <c r="E5" s="104" t="s">
        <v>1605</v>
      </c>
      <c r="F5" s="104" t="s">
        <v>1606</v>
      </c>
      <c r="G5" s="104" t="s">
        <v>1590</v>
      </c>
      <c r="H5" s="105">
        <v>100</v>
      </c>
    </row>
    <row r="6" spans="1:8" x14ac:dyDescent="0.3">
      <c r="A6" s="103" t="s">
        <v>1590</v>
      </c>
      <c r="B6" s="104" t="s">
        <v>1607</v>
      </c>
      <c r="C6" s="104" t="s">
        <v>1608</v>
      </c>
      <c r="D6" s="104" t="s">
        <v>1597</v>
      </c>
      <c r="E6" s="104" t="s">
        <v>1598</v>
      </c>
      <c r="F6" s="104" t="s">
        <v>1609</v>
      </c>
      <c r="G6" s="104" t="s">
        <v>1590</v>
      </c>
      <c r="H6" s="105">
        <v>100</v>
      </c>
    </row>
    <row r="7" spans="1:8" x14ac:dyDescent="0.3">
      <c r="A7" s="103" t="s">
        <v>1590</v>
      </c>
      <c r="B7" s="104" t="s">
        <v>1610</v>
      </c>
      <c r="C7" s="104" t="s">
        <v>1611</v>
      </c>
      <c r="D7" s="104" t="s">
        <v>1597</v>
      </c>
      <c r="E7" s="104" t="s">
        <v>27</v>
      </c>
      <c r="F7" s="104" t="s">
        <v>1599</v>
      </c>
      <c r="G7" s="104" t="s">
        <v>1590</v>
      </c>
      <c r="H7" s="105">
        <v>100</v>
      </c>
    </row>
    <row r="8" spans="1:8" x14ac:dyDescent="0.3">
      <c r="A8" s="103" t="s">
        <v>1590</v>
      </c>
      <c r="B8" s="104" t="s">
        <v>1612</v>
      </c>
      <c r="C8" s="104" t="s">
        <v>1613</v>
      </c>
      <c r="D8" s="104" t="s">
        <v>1597</v>
      </c>
      <c r="E8" s="104" t="s">
        <v>1598</v>
      </c>
      <c r="F8" s="104" t="s">
        <v>1614</v>
      </c>
      <c r="G8" s="104" t="s">
        <v>1590</v>
      </c>
      <c r="H8" s="105">
        <v>100</v>
      </c>
    </row>
    <row r="9" spans="1:8" x14ac:dyDescent="0.3">
      <c r="A9" s="103" t="s">
        <v>1590</v>
      </c>
      <c r="B9" s="104" t="s">
        <v>1615</v>
      </c>
      <c r="C9" s="104" t="s">
        <v>1616</v>
      </c>
      <c r="D9" s="104" t="s">
        <v>1597</v>
      </c>
      <c r="E9" s="104" t="s">
        <v>1598</v>
      </c>
      <c r="F9" s="104" t="s">
        <v>1617</v>
      </c>
      <c r="G9" s="104" t="s">
        <v>1590</v>
      </c>
      <c r="H9" s="105">
        <v>100</v>
      </c>
    </row>
    <row r="10" spans="1:8" x14ac:dyDescent="0.3">
      <c r="A10" s="103" t="s">
        <v>1590</v>
      </c>
      <c r="B10" s="104" t="s">
        <v>1618</v>
      </c>
      <c r="C10" s="104" t="s">
        <v>1201</v>
      </c>
      <c r="D10" s="104" t="s">
        <v>1597</v>
      </c>
      <c r="E10" s="104" t="s">
        <v>1598</v>
      </c>
      <c r="F10" s="104" t="s">
        <v>1617</v>
      </c>
      <c r="G10" s="104" t="s">
        <v>1590</v>
      </c>
      <c r="H10" s="105">
        <v>100</v>
      </c>
    </row>
    <row r="11" spans="1:8" x14ac:dyDescent="0.3">
      <c r="A11" s="103" t="s">
        <v>1590</v>
      </c>
      <c r="B11" s="104" t="s">
        <v>1619</v>
      </c>
      <c r="C11" s="104" t="s">
        <v>1620</v>
      </c>
      <c r="D11" s="104" t="s">
        <v>1621</v>
      </c>
      <c r="E11" s="104" t="s">
        <v>1622</v>
      </c>
      <c r="F11" s="104" t="s">
        <v>1623</v>
      </c>
      <c r="G11" s="104" t="s">
        <v>1590</v>
      </c>
      <c r="H11" s="105">
        <v>100</v>
      </c>
    </row>
    <row r="12" spans="1:8" x14ac:dyDescent="0.3">
      <c r="A12" s="103" t="s">
        <v>1590</v>
      </c>
      <c r="B12" s="104" t="s">
        <v>1624</v>
      </c>
      <c r="C12" s="104" t="s">
        <v>1625</v>
      </c>
      <c r="D12" s="104" t="s">
        <v>1597</v>
      </c>
      <c r="E12" s="104" t="s">
        <v>27</v>
      </c>
      <c r="F12" s="104" t="s">
        <v>1626</v>
      </c>
      <c r="G12" s="104" t="s">
        <v>1590</v>
      </c>
      <c r="H12" s="105">
        <v>100</v>
      </c>
    </row>
    <row r="13" spans="1:8" x14ac:dyDescent="0.3">
      <c r="A13" s="103" t="s">
        <v>1590</v>
      </c>
      <c r="B13" s="104" t="s">
        <v>1627</v>
      </c>
      <c r="C13" s="104" t="s">
        <v>1628</v>
      </c>
      <c r="D13" s="104" t="s">
        <v>1629</v>
      </c>
      <c r="E13" s="104" t="s">
        <v>1622</v>
      </c>
      <c r="F13" s="104" t="s">
        <v>1630</v>
      </c>
      <c r="G13" s="104" t="s">
        <v>1590</v>
      </c>
      <c r="H13" s="105">
        <v>100</v>
      </c>
    </row>
    <row r="14" spans="1:8" x14ac:dyDescent="0.3">
      <c r="A14" s="103" t="s">
        <v>1590</v>
      </c>
      <c r="B14" s="104" t="s">
        <v>1631</v>
      </c>
      <c r="C14" s="104" t="s">
        <v>1632</v>
      </c>
      <c r="D14" s="104" t="s">
        <v>1629</v>
      </c>
      <c r="E14" s="104" t="s">
        <v>1622</v>
      </c>
      <c r="F14" s="104" t="s">
        <v>1633</v>
      </c>
      <c r="G14" s="104" t="s">
        <v>1590</v>
      </c>
      <c r="H14" s="105">
        <v>100</v>
      </c>
    </row>
    <row r="15" spans="1:8" x14ac:dyDescent="0.3">
      <c r="A15" s="103" t="s">
        <v>1590</v>
      </c>
      <c r="B15" s="104" t="s">
        <v>1634</v>
      </c>
      <c r="C15" s="104" t="s">
        <v>1635</v>
      </c>
      <c r="D15" s="104" t="s">
        <v>1629</v>
      </c>
      <c r="E15" s="104" t="s">
        <v>1622</v>
      </c>
      <c r="F15" s="104" t="s">
        <v>1636</v>
      </c>
      <c r="G15" s="104" t="s">
        <v>1590</v>
      </c>
      <c r="H15" s="105">
        <v>100</v>
      </c>
    </row>
    <row r="16" spans="1:8" x14ac:dyDescent="0.3">
      <c r="A16" s="103" t="s">
        <v>1590</v>
      </c>
      <c r="B16" s="104" t="s">
        <v>1637</v>
      </c>
      <c r="C16" s="104" t="s">
        <v>1638</v>
      </c>
      <c r="D16" s="104" t="s">
        <v>1629</v>
      </c>
      <c r="E16" s="104" t="s">
        <v>1622</v>
      </c>
      <c r="F16" s="104" t="s">
        <v>1636</v>
      </c>
      <c r="G16" s="104" t="s">
        <v>1590</v>
      </c>
      <c r="H16" s="105">
        <v>100</v>
      </c>
    </row>
    <row r="17" spans="1:8" x14ac:dyDescent="0.3">
      <c r="A17" s="103" t="s">
        <v>1590</v>
      </c>
      <c r="B17" s="104" t="s">
        <v>1639</v>
      </c>
      <c r="C17" s="104" t="s">
        <v>1640</v>
      </c>
      <c r="D17" s="104" t="s">
        <v>1629</v>
      </c>
      <c r="E17" s="104" t="s">
        <v>1622</v>
      </c>
      <c r="F17" s="104" t="s">
        <v>1641</v>
      </c>
      <c r="G17" s="104" t="s">
        <v>1590</v>
      </c>
      <c r="H17" s="105">
        <v>100</v>
      </c>
    </row>
    <row r="18" spans="1:8" x14ac:dyDescent="0.3">
      <c r="A18" s="103" t="s">
        <v>1590</v>
      </c>
      <c r="B18" s="104" t="s">
        <v>1642</v>
      </c>
      <c r="C18" s="104" t="s">
        <v>1643</v>
      </c>
      <c r="D18" s="104" t="s">
        <v>1629</v>
      </c>
      <c r="E18" s="104" t="s">
        <v>1622</v>
      </c>
      <c r="F18" s="104" t="s">
        <v>1644</v>
      </c>
      <c r="G18" s="104" t="s">
        <v>1590</v>
      </c>
      <c r="H18" s="105">
        <v>100</v>
      </c>
    </row>
    <row r="19" spans="1:8" x14ac:dyDescent="0.3">
      <c r="A19" s="103" t="s">
        <v>1590</v>
      </c>
      <c r="B19" s="104" t="s">
        <v>1645</v>
      </c>
      <c r="C19" s="104" t="s">
        <v>1646</v>
      </c>
      <c r="D19" s="104" t="s">
        <v>1629</v>
      </c>
      <c r="E19" s="104" t="s">
        <v>1622</v>
      </c>
      <c r="F19" s="104" t="s">
        <v>1636</v>
      </c>
      <c r="G19" s="104" t="s">
        <v>1590</v>
      </c>
      <c r="H19" s="105">
        <v>100</v>
      </c>
    </row>
    <row r="20" spans="1:8" x14ac:dyDescent="0.3">
      <c r="A20" s="103" t="s">
        <v>1590</v>
      </c>
      <c r="B20" s="104" t="s">
        <v>1647</v>
      </c>
      <c r="C20" s="104" t="s">
        <v>1648</v>
      </c>
      <c r="D20" s="104" t="s">
        <v>1629</v>
      </c>
      <c r="E20" s="104" t="s">
        <v>1622</v>
      </c>
      <c r="F20" s="104" t="s">
        <v>1636</v>
      </c>
      <c r="G20" s="104" t="s">
        <v>1590</v>
      </c>
      <c r="H20" s="105">
        <v>100</v>
      </c>
    </row>
    <row r="21" spans="1:8" x14ac:dyDescent="0.3">
      <c r="A21" s="103" t="s">
        <v>1590</v>
      </c>
      <c r="B21" s="104" t="s">
        <v>1649</v>
      </c>
      <c r="C21" s="104" t="s">
        <v>1650</v>
      </c>
      <c r="D21" s="104" t="s">
        <v>1629</v>
      </c>
      <c r="E21" s="104" t="s">
        <v>1622</v>
      </c>
      <c r="F21" s="104" t="s">
        <v>1636</v>
      </c>
      <c r="G21" s="104" t="s">
        <v>1590</v>
      </c>
      <c r="H21" s="105">
        <v>100</v>
      </c>
    </row>
    <row r="22" spans="1:8" x14ac:dyDescent="0.3">
      <c r="A22" s="103" t="s">
        <v>1590</v>
      </c>
      <c r="B22" s="104" t="s">
        <v>1651</v>
      </c>
      <c r="C22" s="104" t="s">
        <v>1652</v>
      </c>
      <c r="D22" s="104" t="s">
        <v>1629</v>
      </c>
      <c r="E22" s="104" t="s">
        <v>1622</v>
      </c>
      <c r="F22" s="104" t="s">
        <v>1644</v>
      </c>
      <c r="G22" s="104" t="s">
        <v>1590</v>
      </c>
      <c r="H22" s="105">
        <v>100</v>
      </c>
    </row>
    <row r="23" spans="1:8" x14ac:dyDescent="0.3">
      <c r="A23" s="103" t="s">
        <v>1590</v>
      </c>
      <c r="B23" s="104" t="s">
        <v>1653</v>
      </c>
      <c r="C23" s="104" t="s">
        <v>1654</v>
      </c>
      <c r="D23" s="104" t="s">
        <v>1629</v>
      </c>
      <c r="E23" s="104" t="s">
        <v>1622</v>
      </c>
      <c r="F23" s="104" t="s">
        <v>1644</v>
      </c>
      <c r="G23" s="104" t="s">
        <v>1590</v>
      </c>
      <c r="H23" s="105">
        <v>100</v>
      </c>
    </row>
    <row r="24" spans="1:8" x14ac:dyDescent="0.3">
      <c r="A24" s="103" t="s">
        <v>1590</v>
      </c>
      <c r="B24" s="104" t="s">
        <v>1655</v>
      </c>
      <c r="C24" s="104" t="s">
        <v>1656</v>
      </c>
      <c r="D24" s="104" t="s">
        <v>1629</v>
      </c>
      <c r="E24" s="104" t="s">
        <v>1622</v>
      </c>
      <c r="F24" s="104" t="s">
        <v>1657</v>
      </c>
      <c r="G24" s="104" t="s">
        <v>1590</v>
      </c>
      <c r="H24" s="105">
        <v>100</v>
      </c>
    </row>
    <row r="25" spans="1:8" x14ac:dyDescent="0.3">
      <c r="A25" s="103" t="s">
        <v>1590</v>
      </c>
      <c r="B25" s="104" t="s">
        <v>1658</v>
      </c>
      <c r="C25" s="104" t="s">
        <v>1659</v>
      </c>
      <c r="D25" s="104" t="s">
        <v>1629</v>
      </c>
      <c r="E25" s="104" t="s">
        <v>1622</v>
      </c>
      <c r="F25" s="104" t="s">
        <v>1636</v>
      </c>
      <c r="G25" s="104" t="s">
        <v>1590</v>
      </c>
      <c r="H25" s="105">
        <v>100</v>
      </c>
    </row>
    <row r="26" spans="1:8" x14ac:dyDescent="0.3">
      <c r="A26" s="103" t="s">
        <v>1590</v>
      </c>
      <c r="B26" s="104" t="s">
        <v>1660</v>
      </c>
      <c r="C26" s="104" t="s">
        <v>1661</v>
      </c>
      <c r="D26" s="104" t="s">
        <v>1629</v>
      </c>
      <c r="E26" s="104" t="s">
        <v>1622</v>
      </c>
      <c r="F26" s="104" t="s">
        <v>1636</v>
      </c>
      <c r="G26" s="104" t="s">
        <v>1590</v>
      </c>
      <c r="H26" s="105">
        <v>100</v>
      </c>
    </row>
    <row r="27" spans="1:8" x14ac:dyDescent="0.3">
      <c r="A27" s="103" t="s">
        <v>1590</v>
      </c>
      <c r="B27" s="104" t="s">
        <v>1662</v>
      </c>
      <c r="C27" s="104" t="s">
        <v>1663</v>
      </c>
      <c r="D27" s="104" t="s">
        <v>1629</v>
      </c>
      <c r="E27" s="104" t="s">
        <v>1622</v>
      </c>
      <c r="F27" s="104" t="s">
        <v>1664</v>
      </c>
      <c r="G27" s="104" t="s">
        <v>1590</v>
      </c>
      <c r="H27" s="105">
        <v>100</v>
      </c>
    </row>
    <row r="28" spans="1:8" x14ac:dyDescent="0.3">
      <c r="A28" s="103" t="s">
        <v>1590</v>
      </c>
      <c r="B28" s="104" t="s">
        <v>1665</v>
      </c>
      <c r="C28" s="104" t="s">
        <v>1666</v>
      </c>
      <c r="D28" s="104" t="s">
        <v>1629</v>
      </c>
      <c r="E28" s="104" t="s">
        <v>1622</v>
      </c>
      <c r="F28" s="104" t="s">
        <v>1636</v>
      </c>
      <c r="G28" s="104" t="s">
        <v>1590</v>
      </c>
      <c r="H28" s="105">
        <v>100</v>
      </c>
    </row>
    <row r="29" spans="1:8" x14ac:dyDescent="0.3">
      <c r="A29" s="103" t="s">
        <v>1590</v>
      </c>
      <c r="B29" s="104" t="s">
        <v>1667</v>
      </c>
      <c r="C29" s="104" t="s">
        <v>1668</v>
      </c>
      <c r="D29" s="104" t="s">
        <v>1629</v>
      </c>
      <c r="E29" s="104" t="s">
        <v>1622</v>
      </c>
      <c r="F29" s="104" t="s">
        <v>1641</v>
      </c>
      <c r="G29" s="104" t="s">
        <v>1590</v>
      </c>
      <c r="H29" s="105">
        <v>100</v>
      </c>
    </row>
    <row r="30" spans="1:8" x14ac:dyDescent="0.3">
      <c r="A30" s="103" t="s">
        <v>1590</v>
      </c>
      <c r="B30" s="104" t="s">
        <v>1669</v>
      </c>
      <c r="C30" s="104" t="s">
        <v>1670</v>
      </c>
      <c r="D30" s="104" t="s">
        <v>1629</v>
      </c>
      <c r="E30" s="104" t="s">
        <v>1622</v>
      </c>
      <c r="F30" s="104" t="s">
        <v>1636</v>
      </c>
      <c r="G30" s="104" t="s">
        <v>1590</v>
      </c>
      <c r="H30" s="105">
        <v>100</v>
      </c>
    </row>
    <row r="31" spans="1:8" x14ac:dyDescent="0.3">
      <c r="A31" s="103" t="s">
        <v>1590</v>
      </c>
      <c r="B31" s="104" t="s">
        <v>1671</v>
      </c>
      <c r="C31" s="104" t="s">
        <v>1672</v>
      </c>
      <c r="D31" s="104" t="s">
        <v>1629</v>
      </c>
      <c r="E31" s="104" t="s">
        <v>1622</v>
      </c>
      <c r="F31" s="104" t="s">
        <v>1636</v>
      </c>
      <c r="G31" s="104" t="s">
        <v>1590</v>
      </c>
      <c r="H31" s="105">
        <v>100</v>
      </c>
    </row>
    <row r="32" spans="1:8" x14ac:dyDescent="0.3">
      <c r="A32" s="103" t="s">
        <v>1590</v>
      </c>
      <c r="B32" s="104" t="s">
        <v>1673</v>
      </c>
      <c r="C32" s="104" t="s">
        <v>1674</v>
      </c>
      <c r="D32" s="104" t="s">
        <v>1629</v>
      </c>
      <c r="E32" s="104" t="s">
        <v>1622</v>
      </c>
      <c r="F32" s="104" t="s">
        <v>1636</v>
      </c>
      <c r="G32" s="104" t="s">
        <v>1590</v>
      </c>
      <c r="H32" s="105">
        <v>100</v>
      </c>
    </row>
    <row r="33" spans="1:8" x14ac:dyDescent="0.3">
      <c r="A33" s="103" t="s">
        <v>1590</v>
      </c>
      <c r="B33" s="104" t="s">
        <v>1675</v>
      </c>
      <c r="C33" s="104" t="s">
        <v>1676</v>
      </c>
      <c r="D33" s="104" t="s">
        <v>1629</v>
      </c>
      <c r="E33" s="104" t="s">
        <v>1622</v>
      </c>
      <c r="F33" s="104" t="s">
        <v>1633</v>
      </c>
      <c r="G33" s="104" t="s">
        <v>1590</v>
      </c>
      <c r="H33" s="105">
        <v>100</v>
      </c>
    </row>
    <row r="34" spans="1:8" x14ac:dyDescent="0.3">
      <c r="A34" s="103" t="s">
        <v>1590</v>
      </c>
      <c r="B34" s="104" t="s">
        <v>1677</v>
      </c>
      <c r="C34" s="104" t="s">
        <v>1678</v>
      </c>
      <c r="D34" s="104" t="s">
        <v>1629</v>
      </c>
      <c r="E34" s="104" t="s">
        <v>1622</v>
      </c>
      <c r="F34" s="104" t="s">
        <v>1644</v>
      </c>
      <c r="G34" s="104" t="s">
        <v>1590</v>
      </c>
      <c r="H34" s="105">
        <v>100</v>
      </c>
    </row>
    <row r="35" spans="1:8" x14ac:dyDescent="0.3">
      <c r="A35" s="103" t="s">
        <v>1590</v>
      </c>
      <c r="B35" s="104" t="s">
        <v>1679</v>
      </c>
      <c r="C35" s="104" t="s">
        <v>1680</v>
      </c>
      <c r="D35" s="104" t="s">
        <v>1629</v>
      </c>
      <c r="E35" s="104" t="s">
        <v>1622</v>
      </c>
      <c r="F35" s="104" t="s">
        <v>1657</v>
      </c>
      <c r="G35" s="104" t="s">
        <v>1590</v>
      </c>
      <c r="H35" s="105">
        <v>100</v>
      </c>
    </row>
    <row r="36" spans="1:8" x14ac:dyDescent="0.3">
      <c r="A36" s="103" t="s">
        <v>1590</v>
      </c>
      <c r="B36" s="104" t="s">
        <v>1681</v>
      </c>
      <c r="C36" s="104" t="s">
        <v>1682</v>
      </c>
      <c r="D36" s="104" t="s">
        <v>1629</v>
      </c>
      <c r="E36" s="104" t="s">
        <v>1622</v>
      </c>
      <c r="F36" s="104" t="s">
        <v>1641</v>
      </c>
      <c r="G36" s="104" t="s">
        <v>1590</v>
      </c>
      <c r="H36" s="105">
        <v>100</v>
      </c>
    </row>
    <row r="37" spans="1:8" x14ac:dyDescent="0.3">
      <c r="A37" s="103" t="s">
        <v>1590</v>
      </c>
      <c r="B37" s="104" t="s">
        <v>1683</v>
      </c>
      <c r="C37" s="104" t="s">
        <v>1684</v>
      </c>
      <c r="D37" s="104" t="s">
        <v>1629</v>
      </c>
      <c r="E37" s="104" t="s">
        <v>1622</v>
      </c>
      <c r="F37" s="104" t="s">
        <v>1633</v>
      </c>
      <c r="G37" s="104" t="s">
        <v>1590</v>
      </c>
      <c r="H37" s="105">
        <v>100</v>
      </c>
    </row>
    <row r="38" spans="1:8" x14ac:dyDescent="0.3">
      <c r="A38" s="103" t="s">
        <v>1590</v>
      </c>
      <c r="B38" s="104" t="s">
        <v>1685</v>
      </c>
      <c r="C38" s="104" t="s">
        <v>1686</v>
      </c>
      <c r="D38" s="104" t="s">
        <v>1629</v>
      </c>
      <c r="E38" s="104" t="s">
        <v>1622</v>
      </c>
      <c r="F38" s="104" t="s">
        <v>1641</v>
      </c>
      <c r="G38" s="104" t="s">
        <v>1590</v>
      </c>
      <c r="H38" s="105">
        <v>100</v>
      </c>
    </row>
    <row r="39" spans="1:8" x14ac:dyDescent="0.3">
      <c r="A39" s="103" t="s">
        <v>1590</v>
      </c>
      <c r="B39" s="104" t="s">
        <v>1687</v>
      </c>
      <c r="C39" s="104" t="s">
        <v>1688</v>
      </c>
      <c r="D39" s="104" t="s">
        <v>1629</v>
      </c>
      <c r="E39" s="104" t="s">
        <v>1622</v>
      </c>
      <c r="F39" s="104" t="s">
        <v>1657</v>
      </c>
      <c r="G39" s="104" t="s">
        <v>1590</v>
      </c>
      <c r="H39" s="105">
        <v>100</v>
      </c>
    </row>
    <row r="40" spans="1:8" x14ac:dyDescent="0.3">
      <c r="A40" s="103" t="s">
        <v>1590</v>
      </c>
      <c r="B40" s="104" t="s">
        <v>1689</v>
      </c>
      <c r="C40" s="104" t="s">
        <v>1690</v>
      </c>
      <c r="D40" s="104" t="s">
        <v>1629</v>
      </c>
      <c r="E40" s="104" t="s">
        <v>1622</v>
      </c>
      <c r="F40" s="104" t="s">
        <v>1633</v>
      </c>
      <c r="G40" s="104" t="s">
        <v>1590</v>
      </c>
      <c r="H40" s="105">
        <v>100</v>
      </c>
    </row>
    <row r="41" spans="1:8" x14ac:dyDescent="0.3">
      <c r="A41" s="103" t="s">
        <v>1590</v>
      </c>
      <c r="B41" s="104" t="s">
        <v>1691</v>
      </c>
      <c r="C41" s="104" t="s">
        <v>1692</v>
      </c>
      <c r="D41" s="104" t="s">
        <v>1629</v>
      </c>
      <c r="E41" s="104" t="s">
        <v>1622</v>
      </c>
      <c r="F41" s="104" t="s">
        <v>1693</v>
      </c>
      <c r="G41" s="104" t="s">
        <v>1590</v>
      </c>
      <c r="H41" s="105">
        <v>100</v>
      </c>
    </row>
    <row r="42" spans="1:8" x14ac:dyDescent="0.3">
      <c r="A42" s="103" t="s">
        <v>1590</v>
      </c>
      <c r="B42" s="104" t="s">
        <v>1694</v>
      </c>
      <c r="C42" s="104" t="s">
        <v>1695</v>
      </c>
      <c r="D42" s="104" t="s">
        <v>1629</v>
      </c>
      <c r="E42" s="104" t="s">
        <v>1622</v>
      </c>
      <c r="F42" s="104" t="s">
        <v>1633</v>
      </c>
      <c r="G42" s="104" t="s">
        <v>1590</v>
      </c>
      <c r="H42" s="105">
        <v>100</v>
      </c>
    </row>
    <row r="43" spans="1:8" x14ac:dyDescent="0.3">
      <c r="A43" s="103" t="s">
        <v>1590</v>
      </c>
      <c r="B43" s="104" t="s">
        <v>1696</v>
      </c>
      <c r="C43" s="104" t="s">
        <v>1697</v>
      </c>
      <c r="D43" s="104" t="s">
        <v>1629</v>
      </c>
      <c r="E43" s="104" t="s">
        <v>1622</v>
      </c>
      <c r="F43" s="104" t="s">
        <v>1633</v>
      </c>
      <c r="G43" s="104" t="s">
        <v>1590</v>
      </c>
      <c r="H43" s="105">
        <v>100</v>
      </c>
    </row>
    <row r="44" spans="1:8" x14ac:dyDescent="0.3">
      <c r="A44" s="103" t="s">
        <v>1590</v>
      </c>
      <c r="B44" s="104" t="s">
        <v>1698</v>
      </c>
      <c r="C44" s="104" t="s">
        <v>1699</v>
      </c>
      <c r="D44" s="104" t="s">
        <v>1629</v>
      </c>
      <c r="E44" s="104" t="s">
        <v>1622</v>
      </c>
      <c r="F44" s="104" t="s">
        <v>1700</v>
      </c>
      <c r="G44" s="104" t="s">
        <v>1590</v>
      </c>
      <c r="H44" s="105">
        <v>100</v>
      </c>
    </row>
    <row r="45" spans="1:8" x14ac:dyDescent="0.3">
      <c r="A45" s="103" t="s">
        <v>1590</v>
      </c>
      <c r="B45" s="104" t="s">
        <v>1701</v>
      </c>
      <c r="C45" s="104" t="s">
        <v>1702</v>
      </c>
      <c r="D45" s="104" t="s">
        <v>1629</v>
      </c>
      <c r="E45" s="104" t="s">
        <v>1622</v>
      </c>
      <c r="F45" s="104" t="s">
        <v>1700</v>
      </c>
      <c r="G45" s="104" t="s">
        <v>1590</v>
      </c>
      <c r="H45" s="105">
        <v>100</v>
      </c>
    </row>
    <row r="46" spans="1:8" x14ac:dyDescent="0.3">
      <c r="A46" s="103" t="s">
        <v>1590</v>
      </c>
      <c r="B46" s="104" t="s">
        <v>1703</v>
      </c>
      <c r="C46" s="104" t="s">
        <v>1704</v>
      </c>
      <c r="D46" s="104" t="s">
        <v>1629</v>
      </c>
      <c r="E46" s="104" t="s">
        <v>1622</v>
      </c>
      <c r="F46" s="104" t="s">
        <v>1636</v>
      </c>
      <c r="G46" s="104" t="s">
        <v>1590</v>
      </c>
      <c r="H46" s="105">
        <v>100</v>
      </c>
    </row>
    <row r="47" spans="1:8" x14ac:dyDescent="0.3">
      <c r="A47" s="103" t="s">
        <v>1590</v>
      </c>
      <c r="B47" s="104" t="s">
        <v>1705</v>
      </c>
      <c r="C47" s="104" t="s">
        <v>1706</v>
      </c>
      <c r="D47" s="104" t="s">
        <v>1629</v>
      </c>
      <c r="E47" s="104" t="s">
        <v>1622</v>
      </c>
      <c r="F47" s="104" t="s">
        <v>1707</v>
      </c>
      <c r="G47" s="104" t="s">
        <v>1590</v>
      </c>
      <c r="H47" s="105">
        <v>100</v>
      </c>
    </row>
    <row r="48" spans="1:8" x14ac:dyDescent="0.3">
      <c r="A48" s="103" t="s">
        <v>1590</v>
      </c>
      <c r="B48" s="104" t="s">
        <v>1708</v>
      </c>
      <c r="C48" s="104" t="s">
        <v>1709</v>
      </c>
      <c r="D48" s="104" t="s">
        <v>1629</v>
      </c>
      <c r="E48" s="104" t="s">
        <v>1622</v>
      </c>
      <c r="F48" s="104" t="s">
        <v>1636</v>
      </c>
      <c r="G48" s="104" t="s">
        <v>1590</v>
      </c>
      <c r="H48" s="105">
        <v>100</v>
      </c>
    </row>
    <row r="49" spans="1:8" x14ac:dyDescent="0.3">
      <c r="A49" s="103" t="s">
        <v>1590</v>
      </c>
      <c r="B49" s="104" t="s">
        <v>1710</v>
      </c>
      <c r="C49" s="104" t="s">
        <v>1711</v>
      </c>
      <c r="D49" s="104" t="s">
        <v>1629</v>
      </c>
      <c r="E49" s="104" t="s">
        <v>1622</v>
      </c>
      <c r="F49" s="104" t="s">
        <v>1641</v>
      </c>
      <c r="G49" s="104" t="s">
        <v>1590</v>
      </c>
      <c r="H49" s="105">
        <v>100</v>
      </c>
    </row>
    <row r="50" spans="1:8" x14ac:dyDescent="0.3">
      <c r="A50" s="103" t="s">
        <v>1590</v>
      </c>
      <c r="B50" s="104" t="s">
        <v>1712</v>
      </c>
      <c r="C50" s="104" t="s">
        <v>1713</v>
      </c>
      <c r="D50" s="104" t="s">
        <v>1629</v>
      </c>
      <c r="E50" s="104" t="s">
        <v>1622</v>
      </c>
      <c r="F50" s="104" t="s">
        <v>1714</v>
      </c>
      <c r="G50" s="104" t="s">
        <v>1590</v>
      </c>
      <c r="H50" s="105">
        <v>100</v>
      </c>
    </row>
    <row r="51" spans="1:8" x14ac:dyDescent="0.3">
      <c r="A51" s="103" t="s">
        <v>1590</v>
      </c>
      <c r="B51" s="104" t="s">
        <v>1715</v>
      </c>
      <c r="C51" s="104" t="s">
        <v>1716</v>
      </c>
      <c r="D51" s="104" t="s">
        <v>1629</v>
      </c>
      <c r="E51" s="104" t="s">
        <v>1622</v>
      </c>
      <c r="F51" s="104" t="s">
        <v>1644</v>
      </c>
      <c r="G51" s="104" t="s">
        <v>1590</v>
      </c>
      <c r="H51" s="105">
        <v>100</v>
      </c>
    </row>
    <row r="52" spans="1:8" x14ac:dyDescent="0.3">
      <c r="A52" s="103" t="s">
        <v>1590</v>
      </c>
      <c r="B52" s="104" t="s">
        <v>1717</v>
      </c>
      <c r="C52" s="104" t="s">
        <v>1718</v>
      </c>
      <c r="D52" s="104" t="s">
        <v>1629</v>
      </c>
      <c r="E52" s="104" t="s">
        <v>1622</v>
      </c>
      <c r="F52" s="104" t="s">
        <v>1636</v>
      </c>
      <c r="G52" s="104" t="s">
        <v>1590</v>
      </c>
      <c r="H52" s="105">
        <v>100</v>
      </c>
    </row>
    <row r="53" spans="1:8" x14ac:dyDescent="0.3">
      <c r="A53" s="103" t="s">
        <v>1590</v>
      </c>
      <c r="B53" s="104" t="s">
        <v>1719</v>
      </c>
      <c r="C53" s="104" t="s">
        <v>1720</v>
      </c>
      <c r="D53" s="104" t="s">
        <v>1629</v>
      </c>
      <c r="E53" s="104" t="s">
        <v>1622</v>
      </c>
      <c r="F53" s="104" t="s">
        <v>1636</v>
      </c>
      <c r="G53" s="104" t="s">
        <v>1590</v>
      </c>
      <c r="H53" s="105">
        <v>100</v>
      </c>
    </row>
    <row r="54" spans="1:8" x14ac:dyDescent="0.3">
      <c r="A54" s="103" t="s">
        <v>1590</v>
      </c>
      <c r="B54" s="104" t="s">
        <v>1721</v>
      </c>
      <c r="C54" s="104" t="s">
        <v>1722</v>
      </c>
      <c r="D54" s="104" t="s">
        <v>1629</v>
      </c>
      <c r="E54" s="104" t="s">
        <v>1622</v>
      </c>
      <c r="F54" s="104" t="s">
        <v>1636</v>
      </c>
      <c r="G54" s="104" t="s">
        <v>1590</v>
      </c>
      <c r="H54" s="105">
        <v>100</v>
      </c>
    </row>
    <row r="55" spans="1:8" x14ac:dyDescent="0.3">
      <c r="A55" s="103" t="s">
        <v>1590</v>
      </c>
      <c r="B55" s="104" t="s">
        <v>1723</v>
      </c>
      <c r="C55" s="104" t="s">
        <v>1724</v>
      </c>
      <c r="D55" s="104" t="s">
        <v>1629</v>
      </c>
      <c r="E55" s="104" t="s">
        <v>1622</v>
      </c>
      <c r="F55" s="104" t="s">
        <v>1636</v>
      </c>
      <c r="G55" s="104" t="s">
        <v>1590</v>
      </c>
      <c r="H55" s="105">
        <v>100</v>
      </c>
    </row>
    <row r="56" spans="1:8" x14ac:dyDescent="0.3">
      <c r="A56" s="103" t="s">
        <v>1590</v>
      </c>
      <c r="B56" s="104" t="s">
        <v>1725</v>
      </c>
      <c r="C56" s="104" t="s">
        <v>1726</v>
      </c>
      <c r="D56" s="104" t="s">
        <v>1629</v>
      </c>
      <c r="E56" s="104" t="s">
        <v>1622</v>
      </c>
      <c r="F56" s="104" t="s">
        <v>1636</v>
      </c>
      <c r="G56" s="104" t="s">
        <v>1590</v>
      </c>
      <c r="H56" s="105">
        <v>100</v>
      </c>
    </row>
    <row r="57" spans="1:8" x14ac:dyDescent="0.3">
      <c r="A57" s="103" t="s">
        <v>1590</v>
      </c>
      <c r="B57" s="104" t="s">
        <v>1727</v>
      </c>
      <c r="C57" s="104" t="s">
        <v>1728</v>
      </c>
      <c r="D57" s="104" t="s">
        <v>1629</v>
      </c>
      <c r="E57" s="104" t="s">
        <v>1622</v>
      </c>
      <c r="F57" s="104" t="s">
        <v>1636</v>
      </c>
      <c r="G57" s="104" t="s">
        <v>1590</v>
      </c>
      <c r="H57" s="105">
        <v>100</v>
      </c>
    </row>
    <row r="58" spans="1:8" x14ac:dyDescent="0.3">
      <c r="A58" s="103" t="s">
        <v>1590</v>
      </c>
      <c r="B58" s="104" t="s">
        <v>1729</v>
      </c>
      <c r="C58" s="104" t="s">
        <v>1730</v>
      </c>
      <c r="D58" s="104" t="s">
        <v>1629</v>
      </c>
      <c r="E58" s="104" t="s">
        <v>1622</v>
      </c>
      <c r="F58" s="104" t="s">
        <v>1700</v>
      </c>
      <c r="G58" s="104" t="s">
        <v>1590</v>
      </c>
      <c r="H58" s="105">
        <v>100</v>
      </c>
    </row>
    <row r="59" spans="1:8" x14ac:dyDescent="0.3">
      <c r="A59" s="103" t="s">
        <v>1590</v>
      </c>
      <c r="B59" s="104" t="s">
        <v>1731</v>
      </c>
      <c r="C59" s="104" t="s">
        <v>1732</v>
      </c>
      <c r="D59" s="104" t="s">
        <v>1629</v>
      </c>
      <c r="E59" s="104" t="s">
        <v>1622</v>
      </c>
      <c r="F59" s="104" t="s">
        <v>1633</v>
      </c>
      <c r="G59" s="104" t="s">
        <v>1590</v>
      </c>
      <c r="H59" s="105">
        <v>100</v>
      </c>
    </row>
    <row r="60" spans="1:8" x14ac:dyDescent="0.3">
      <c r="A60" s="103" t="s">
        <v>1590</v>
      </c>
      <c r="B60" s="104" t="s">
        <v>1733</v>
      </c>
      <c r="C60" s="104" t="s">
        <v>1734</v>
      </c>
      <c r="D60" s="104" t="s">
        <v>1629</v>
      </c>
      <c r="E60" s="104" t="s">
        <v>1622</v>
      </c>
      <c r="F60" s="104" t="s">
        <v>1657</v>
      </c>
      <c r="G60" s="104" t="s">
        <v>1590</v>
      </c>
      <c r="H60" s="105">
        <v>100</v>
      </c>
    </row>
    <row r="61" spans="1:8" x14ac:dyDescent="0.3">
      <c r="A61" s="103" t="s">
        <v>1590</v>
      </c>
      <c r="B61" s="104" t="s">
        <v>1735</v>
      </c>
      <c r="C61" s="104" t="s">
        <v>1736</v>
      </c>
      <c r="D61" s="104" t="s">
        <v>1629</v>
      </c>
      <c r="E61" s="104" t="s">
        <v>1622</v>
      </c>
      <c r="F61" s="104" t="s">
        <v>1633</v>
      </c>
      <c r="G61" s="104" t="s">
        <v>1590</v>
      </c>
      <c r="H61" s="105">
        <v>100</v>
      </c>
    </row>
    <row r="62" spans="1:8" x14ac:dyDescent="0.3">
      <c r="A62" s="103" t="s">
        <v>1590</v>
      </c>
      <c r="B62" s="104" t="s">
        <v>1737</v>
      </c>
      <c r="C62" s="104" t="s">
        <v>1738</v>
      </c>
      <c r="D62" s="104" t="s">
        <v>1629</v>
      </c>
      <c r="E62" s="104" t="s">
        <v>1622</v>
      </c>
      <c r="F62" s="104" t="s">
        <v>1636</v>
      </c>
      <c r="G62" s="104" t="s">
        <v>1590</v>
      </c>
      <c r="H62" s="105">
        <v>100</v>
      </c>
    </row>
    <row r="63" spans="1:8" x14ac:dyDescent="0.3">
      <c r="A63" s="103" t="s">
        <v>1590</v>
      </c>
      <c r="B63" s="104" t="s">
        <v>1739</v>
      </c>
      <c r="C63" s="104" t="s">
        <v>1740</v>
      </c>
      <c r="D63" s="104" t="s">
        <v>1629</v>
      </c>
      <c r="E63" s="104" t="s">
        <v>1622</v>
      </c>
      <c r="F63" s="104" t="s">
        <v>1636</v>
      </c>
      <c r="G63" s="104" t="s">
        <v>1590</v>
      </c>
      <c r="H63" s="105">
        <v>100</v>
      </c>
    </row>
    <row r="64" spans="1:8" x14ac:dyDescent="0.3">
      <c r="A64" s="103" t="s">
        <v>1590</v>
      </c>
      <c r="B64" s="104" t="s">
        <v>1741</v>
      </c>
      <c r="C64" s="104" t="s">
        <v>1742</v>
      </c>
      <c r="D64" s="104" t="s">
        <v>1629</v>
      </c>
      <c r="E64" s="104" t="s">
        <v>1622</v>
      </c>
      <c r="F64" s="104" t="s">
        <v>1743</v>
      </c>
      <c r="G64" s="104" t="s">
        <v>1590</v>
      </c>
      <c r="H64" s="105">
        <v>100</v>
      </c>
    </row>
    <row r="65" spans="1:8" x14ac:dyDescent="0.3">
      <c r="A65" s="103" t="s">
        <v>1590</v>
      </c>
      <c r="B65" s="104" t="s">
        <v>1744</v>
      </c>
      <c r="C65" s="104" t="s">
        <v>1745</v>
      </c>
      <c r="D65" s="104" t="s">
        <v>1629</v>
      </c>
      <c r="E65" s="104" t="s">
        <v>1622</v>
      </c>
      <c r="F65" s="104" t="s">
        <v>1746</v>
      </c>
      <c r="G65" s="104" t="s">
        <v>1590</v>
      </c>
      <c r="H65" s="105">
        <v>100</v>
      </c>
    </row>
    <row r="66" spans="1:8" x14ac:dyDescent="0.3">
      <c r="A66" s="103" t="s">
        <v>1590</v>
      </c>
      <c r="B66" s="104" t="s">
        <v>1747</v>
      </c>
      <c r="C66" s="104" t="s">
        <v>1748</v>
      </c>
      <c r="D66" s="104" t="s">
        <v>1629</v>
      </c>
      <c r="E66" s="104" t="s">
        <v>1622</v>
      </c>
      <c r="F66" s="104" t="s">
        <v>1749</v>
      </c>
      <c r="G66" s="104" t="s">
        <v>1590</v>
      </c>
      <c r="H66" s="105">
        <v>100</v>
      </c>
    </row>
    <row r="67" spans="1:8" x14ac:dyDescent="0.3">
      <c r="A67" s="103" t="s">
        <v>1590</v>
      </c>
      <c r="B67" s="104" t="s">
        <v>1750</v>
      </c>
      <c r="C67" s="104" t="s">
        <v>1751</v>
      </c>
      <c r="D67" s="104" t="s">
        <v>1629</v>
      </c>
      <c r="E67" s="104" t="s">
        <v>1622</v>
      </c>
      <c r="F67" s="104" t="s">
        <v>1752</v>
      </c>
      <c r="G67" s="104" t="s">
        <v>1590</v>
      </c>
      <c r="H67" s="105">
        <v>100</v>
      </c>
    </row>
    <row r="68" spans="1:8" x14ac:dyDescent="0.3">
      <c r="A68" s="103" t="s">
        <v>1590</v>
      </c>
      <c r="B68" s="104" t="s">
        <v>1753</v>
      </c>
      <c r="C68" s="104" t="s">
        <v>1754</v>
      </c>
      <c r="D68" s="104" t="s">
        <v>1629</v>
      </c>
      <c r="E68" s="104" t="s">
        <v>1622</v>
      </c>
      <c r="F68" s="104" t="s">
        <v>1636</v>
      </c>
      <c r="G68" s="104" t="s">
        <v>1590</v>
      </c>
      <c r="H68" s="105">
        <v>100</v>
      </c>
    </row>
    <row r="69" spans="1:8" x14ac:dyDescent="0.3">
      <c r="A69" s="103" t="s">
        <v>1590</v>
      </c>
      <c r="B69" s="104" t="s">
        <v>1755</v>
      </c>
      <c r="C69" s="104" t="s">
        <v>1756</v>
      </c>
      <c r="D69" s="104" t="s">
        <v>1629</v>
      </c>
      <c r="E69" s="104" t="s">
        <v>1622</v>
      </c>
      <c r="F69" s="104" t="s">
        <v>1641</v>
      </c>
      <c r="G69" s="104" t="s">
        <v>1590</v>
      </c>
      <c r="H69" s="105">
        <v>100</v>
      </c>
    </row>
    <row r="70" spans="1:8" x14ac:dyDescent="0.3">
      <c r="A70" s="103" t="s">
        <v>1590</v>
      </c>
      <c r="B70" s="104" t="s">
        <v>1757</v>
      </c>
      <c r="C70" s="104" t="s">
        <v>1758</v>
      </c>
      <c r="D70" s="104" t="s">
        <v>1629</v>
      </c>
      <c r="E70" s="104" t="s">
        <v>1622</v>
      </c>
      <c r="F70" s="104" t="s">
        <v>1641</v>
      </c>
      <c r="G70" s="104" t="s">
        <v>1590</v>
      </c>
      <c r="H70" s="105">
        <v>100</v>
      </c>
    </row>
    <row r="71" spans="1:8" x14ac:dyDescent="0.3">
      <c r="A71" s="103" t="s">
        <v>1590</v>
      </c>
      <c r="B71" s="104" t="s">
        <v>1759</v>
      </c>
      <c r="C71" s="104" t="s">
        <v>1760</v>
      </c>
      <c r="D71" s="104" t="s">
        <v>1629</v>
      </c>
      <c r="E71" s="104" t="s">
        <v>1622</v>
      </c>
      <c r="F71" s="104" t="s">
        <v>1657</v>
      </c>
      <c r="G71" s="104" t="s">
        <v>1590</v>
      </c>
      <c r="H71" s="105">
        <v>100</v>
      </c>
    </row>
    <row r="72" spans="1:8" x14ac:dyDescent="0.3">
      <c r="A72" s="103" t="s">
        <v>1590</v>
      </c>
      <c r="B72" s="104" t="s">
        <v>1761</v>
      </c>
      <c r="C72" s="104" t="s">
        <v>1762</v>
      </c>
      <c r="D72" s="104" t="s">
        <v>1629</v>
      </c>
      <c r="E72" s="104" t="s">
        <v>1622</v>
      </c>
      <c r="F72" s="104" t="s">
        <v>1636</v>
      </c>
      <c r="G72" s="104" t="s">
        <v>1590</v>
      </c>
      <c r="H72" s="105">
        <v>100</v>
      </c>
    </row>
    <row r="73" spans="1:8" x14ac:dyDescent="0.3">
      <c r="A73" s="103" t="s">
        <v>1590</v>
      </c>
      <c r="B73" s="104" t="s">
        <v>1763</v>
      </c>
      <c r="C73" s="104" t="s">
        <v>1764</v>
      </c>
      <c r="D73" s="104" t="s">
        <v>1629</v>
      </c>
      <c r="E73" s="104" t="s">
        <v>1622</v>
      </c>
      <c r="F73" s="104" t="s">
        <v>1765</v>
      </c>
      <c r="G73" s="104" t="s">
        <v>1590</v>
      </c>
      <c r="H73" s="105">
        <v>100</v>
      </c>
    </row>
    <row r="74" spans="1:8" x14ac:dyDescent="0.3">
      <c r="A74" s="103" t="s">
        <v>1590</v>
      </c>
      <c r="B74" s="104" t="s">
        <v>1766</v>
      </c>
      <c r="C74" s="104" t="s">
        <v>1767</v>
      </c>
      <c r="D74" s="104" t="s">
        <v>1629</v>
      </c>
      <c r="E74" s="104" t="s">
        <v>1622</v>
      </c>
      <c r="F74" s="104" t="s">
        <v>1657</v>
      </c>
      <c r="G74" s="104" t="s">
        <v>1590</v>
      </c>
      <c r="H74" s="105">
        <v>100</v>
      </c>
    </row>
    <row r="75" spans="1:8" x14ac:dyDescent="0.3">
      <c r="A75" s="103" t="s">
        <v>1590</v>
      </c>
      <c r="B75" s="104" t="s">
        <v>1768</v>
      </c>
      <c r="C75" s="104" t="s">
        <v>1769</v>
      </c>
      <c r="D75" s="104" t="s">
        <v>1629</v>
      </c>
      <c r="E75" s="104" t="s">
        <v>1622</v>
      </c>
      <c r="F75" s="104" t="s">
        <v>1743</v>
      </c>
      <c r="G75" s="104" t="s">
        <v>1590</v>
      </c>
      <c r="H75" s="105">
        <v>100</v>
      </c>
    </row>
    <row r="76" spans="1:8" x14ac:dyDescent="0.3">
      <c r="A76" s="103" t="s">
        <v>1590</v>
      </c>
      <c r="B76" s="104" t="s">
        <v>1770</v>
      </c>
      <c r="C76" s="104" t="s">
        <v>1771</v>
      </c>
      <c r="D76" s="104" t="s">
        <v>1629</v>
      </c>
      <c r="E76" s="104" t="s">
        <v>1622</v>
      </c>
      <c r="F76" s="104" t="s">
        <v>1633</v>
      </c>
      <c r="G76" s="104" t="s">
        <v>1590</v>
      </c>
      <c r="H76" s="105">
        <v>100</v>
      </c>
    </row>
    <row r="77" spans="1:8" x14ac:dyDescent="0.3">
      <c r="A77" s="103" t="s">
        <v>1590</v>
      </c>
      <c r="B77" s="104" t="s">
        <v>1772</v>
      </c>
      <c r="C77" s="104" t="s">
        <v>1773</v>
      </c>
      <c r="D77" s="104" t="s">
        <v>1629</v>
      </c>
      <c r="E77" s="104" t="s">
        <v>1622</v>
      </c>
      <c r="F77" s="104" t="s">
        <v>1765</v>
      </c>
      <c r="G77" s="104" t="s">
        <v>1590</v>
      </c>
      <c r="H77" s="105">
        <v>100</v>
      </c>
    </row>
    <row r="78" spans="1:8" x14ac:dyDescent="0.3">
      <c r="A78" s="103" t="s">
        <v>1590</v>
      </c>
      <c r="B78" s="104" t="s">
        <v>1774</v>
      </c>
      <c r="C78" s="104" t="s">
        <v>1775</v>
      </c>
      <c r="D78" s="104" t="s">
        <v>1629</v>
      </c>
      <c r="E78" s="104" t="s">
        <v>1622</v>
      </c>
      <c r="F78" s="104" t="s">
        <v>1714</v>
      </c>
      <c r="G78" s="104" t="s">
        <v>1590</v>
      </c>
      <c r="H78" s="105">
        <v>100</v>
      </c>
    </row>
    <row r="79" spans="1:8" x14ac:dyDescent="0.3">
      <c r="A79" s="103" t="s">
        <v>1590</v>
      </c>
      <c r="B79" s="104" t="s">
        <v>1776</v>
      </c>
      <c r="C79" s="104" t="s">
        <v>1777</v>
      </c>
      <c r="D79" s="104" t="s">
        <v>1629</v>
      </c>
      <c r="E79" s="104" t="s">
        <v>1622</v>
      </c>
      <c r="F79" s="104" t="s">
        <v>1641</v>
      </c>
      <c r="G79" s="104" t="s">
        <v>1590</v>
      </c>
      <c r="H79" s="105">
        <v>100</v>
      </c>
    </row>
    <row r="80" spans="1:8" x14ac:dyDescent="0.3">
      <c r="A80" s="103" t="s">
        <v>1590</v>
      </c>
      <c r="B80" s="104" t="s">
        <v>1778</v>
      </c>
      <c r="C80" s="104" t="s">
        <v>1779</v>
      </c>
      <c r="D80" s="104" t="s">
        <v>1629</v>
      </c>
      <c r="E80" s="104" t="s">
        <v>1622</v>
      </c>
      <c r="F80" s="104" t="s">
        <v>1636</v>
      </c>
      <c r="G80" s="104" t="s">
        <v>1590</v>
      </c>
      <c r="H80" s="105">
        <v>100</v>
      </c>
    </row>
    <row r="81" spans="1:8" x14ac:dyDescent="0.3">
      <c r="A81" s="103" t="s">
        <v>1590</v>
      </c>
      <c r="B81" s="104" t="s">
        <v>1780</v>
      </c>
      <c r="C81" s="104" t="s">
        <v>1781</v>
      </c>
      <c r="D81" s="104" t="s">
        <v>1629</v>
      </c>
      <c r="E81" s="104" t="s">
        <v>1622</v>
      </c>
      <c r="F81" s="104" t="s">
        <v>1636</v>
      </c>
      <c r="G81" s="104" t="s">
        <v>1590</v>
      </c>
      <c r="H81" s="105">
        <v>100</v>
      </c>
    </row>
    <row r="82" spans="1:8" x14ac:dyDescent="0.3">
      <c r="A82" s="103" t="s">
        <v>1590</v>
      </c>
      <c r="B82" s="104" t="s">
        <v>1782</v>
      </c>
      <c r="C82" s="104" t="s">
        <v>1783</v>
      </c>
      <c r="D82" s="104" t="s">
        <v>1629</v>
      </c>
      <c r="E82" s="104" t="s">
        <v>1622</v>
      </c>
      <c r="F82" s="104" t="s">
        <v>1641</v>
      </c>
      <c r="G82" s="104" t="s">
        <v>1590</v>
      </c>
      <c r="H82" s="105">
        <v>100</v>
      </c>
    </row>
    <row r="83" spans="1:8" x14ac:dyDescent="0.3">
      <c r="A83" s="103" t="s">
        <v>1590</v>
      </c>
      <c r="B83" s="104" t="s">
        <v>1784</v>
      </c>
      <c r="C83" s="104" t="s">
        <v>1785</v>
      </c>
      <c r="D83" s="104" t="s">
        <v>1629</v>
      </c>
      <c r="E83" s="104" t="s">
        <v>1622</v>
      </c>
      <c r="F83" s="104" t="s">
        <v>1636</v>
      </c>
      <c r="G83" s="104" t="s">
        <v>1590</v>
      </c>
      <c r="H83" s="105">
        <v>100</v>
      </c>
    </row>
    <row r="84" spans="1:8" x14ac:dyDescent="0.3">
      <c r="A84" s="103" t="s">
        <v>1590</v>
      </c>
      <c r="B84" s="104" t="s">
        <v>1786</v>
      </c>
      <c r="C84" s="104" t="s">
        <v>1787</v>
      </c>
      <c r="D84" s="104" t="s">
        <v>1629</v>
      </c>
      <c r="E84" s="104" t="s">
        <v>1622</v>
      </c>
      <c r="F84" s="104" t="s">
        <v>1788</v>
      </c>
      <c r="G84" s="104" t="s">
        <v>1590</v>
      </c>
      <c r="H84" s="105">
        <v>100</v>
      </c>
    </row>
    <row r="85" spans="1:8" x14ac:dyDescent="0.3">
      <c r="A85" s="103" t="s">
        <v>1590</v>
      </c>
      <c r="B85" s="104" t="s">
        <v>1789</v>
      </c>
      <c r="C85" s="104" t="s">
        <v>1790</v>
      </c>
      <c r="D85" s="104" t="s">
        <v>1629</v>
      </c>
      <c r="E85" s="104" t="s">
        <v>1622</v>
      </c>
      <c r="F85" s="104" t="s">
        <v>1636</v>
      </c>
      <c r="G85" s="104" t="s">
        <v>1590</v>
      </c>
      <c r="H85" s="105">
        <v>100</v>
      </c>
    </row>
    <row r="86" spans="1:8" x14ac:dyDescent="0.3">
      <c r="A86" s="103" t="s">
        <v>1590</v>
      </c>
      <c r="B86" s="104" t="s">
        <v>1791</v>
      </c>
      <c r="C86" s="104" t="s">
        <v>1792</v>
      </c>
      <c r="D86" s="104" t="s">
        <v>1629</v>
      </c>
      <c r="E86" s="104" t="s">
        <v>1622</v>
      </c>
      <c r="F86" s="104" t="s">
        <v>1793</v>
      </c>
      <c r="G86" s="104" t="s">
        <v>1590</v>
      </c>
      <c r="H86" s="105">
        <v>100</v>
      </c>
    </row>
    <row r="87" spans="1:8" x14ac:dyDescent="0.3">
      <c r="A87" s="103" t="s">
        <v>1590</v>
      </c>
      <c r="B87" s="104" t="s">
        <v>1794</v>
      </c>
      <c r="C87" s="104" t="s">
        <v>1795</v>
      </c>
      <c r="D87" s="104" t="s">
        <v>1629</v>
      </c>
      <c r="E87" s="104" t="s">
        <v>1622</v>
      </c>
      <c r="F87" s="104" t="s">
        <v>1636</v>
      </c>
      <c r="G87" s="104" t="s">
        <v>1590</v>
      </c>
      <c r="H87" s="105">
        <v>100</v>
      </c>
    </row>
    <row r="88" spans="1:8" x14ac:dyDescent="0.3">
      <c r="A88" s="103" t="s">
        <v>1590</v>
      </c>
      <c r="B88" s="104" t="s">
        <v>1796</v>
      </c>
      <c r="C88" s="104" t="s">
        <v>1797</v>
      </c>
      <c r="D88" s="104" t="s">
        <v>1629</v>
      </c>
      <c r="E88" s="104" t="s">
        <v>1622</v>
      </c>
      <c r="F88" s="104" t="s">
        <v>1664</v>
      </c>
      <c r="G88" s="104" t="s">
        <v>1590</v>
      </c>
      <c r="H88" s="105">
        <v>100</v>
      </c>
    </row>
    <row r="89" spans="1:8" x14ac:dyDescent="0.3">
      <c r="A89" s="103" t="s">
        <v>1590</v>
      </c>
      <c r="B89" s="104" t="s">
        <v>1798</v>
      </c>
      <c r="C89" s="104" t="s">
        <v>1799</v>
      </c>
      <c r="D89" s="104" t="s">
        <v>1629</v>
      </c>
      <c r="E89" s="104" t="s">
        <v>1622</v>
      </c>
      <c r="F89" s="104" t="s">
        <v>1644</v>
      </c>
      <c r="G89" s="104" t="s">
        <v>1590</v>
      </c>
      <c r="H89" s="105">
        <v>100</v>
      </c>
    </row>
    <row r="90" spans="1:8" x14ac:dyDescent="0.3">
      <c r="A90" s="103" t="s">
        <v>1590</v>
      </c>
      <c r="B90" s="104" t="s">
        <v>1800</v>
      </c>
      <c r="C90" s="104" t="s">
        <v>1801</v>
      </c>
      <c r="D90" s="104" t="s">
        <v>1629</v>
      </c>
      <c r="E90" s="104" t="s">
        <v>1622</v>
      </c>
      <c r="F90" s="104" t="s">
        <v>1657</v>
      </c>
      <c r="G90" s="104" t="s">
        <v>1590</v>
      </c>
      <c r="H90" s="105">
        <v>100</v>
      </c>
    </row>
    <row r="91" spans="1:8" x14ac:dyDescent="0.3">
      <c r="A91" s="103" t="s">
        <v>1590</v>
      </c>
      <c r="B91" s="104" t="s">
        <v>1802</v>
      </c>
      <c r="C91" s="104" t="s">
        <v>1803</v>
      </c>
      <c r="D91" s="104" t="s">
        <v>1629</v>
      </c>
      <c r="E91" s="104" t="s">
        <v>1622</v>
      </c>
      <c r="F91" s="104" t="s">
        <v>1804</v>
      </c>
      <c r="G91" s="104" t="s">
        <v>1590</v>
      </c>
      <c r="H91" s="105">
        <v>100</v>
      </c>
    </row>
    <row r="92" spans="1:8" x14ac:dyDescent="0.3">
      <c r="A92" s="103" t="s">
        <v>1590</v>
      </c>
      <c r="B92" s="104" t="s">
        <v>1805</v>
      </c>
      <c r="C92" s="104" t="s">
        <v>1806</v>
      </c>
      <c r="D92" s="104" t="s">
        <v>1629</v>
      </c>
      <c r="E92" s="104" t="s">
        <v>1622</v>
      </c>
      <c r="F92" s="104" t="s">
        <v>1746</v>
      </c>
      <c r="G92" s="104" t="s">
        <v>1590</v>
      </c>
      <c r="H92" s="105">
        <v>100</v>
      </c>
    </row>
    <row r="93" spans="1:8" x14ac:dyDescent="0.3">
      <c r="A93" s="103" t="s">
        <v>1590</v>
      </c>
      <c r="B93" s="104" t="s">
        <v>1807</v>
      </c>
      <c r="C93" s="104" t="s">
        <v>1808</v>
      </c>
      <c r="D93" s="104" t="s">
        <v>1629</v>
      </c>
      <c r="E93" s="104" t="s">
        <v>1622</v>
      </c>
      <c r="F93" s="104" t="s">
        <v>1657</v>
      </c>
      <c r="G93" s="104" t="s">
        <v>1590</v>
      </c>
      <c r="H93" s="105">
        <v>100</v>
      </c>
    </row>
    <row r="94" spans="1:8" x14ac:dyDescent="0.3">
      <c r="A94" s="103" t="s">
        <v>1590</v>
      </c>
      <c r="B94" s="104" t="s">
        <v>1809</v>
      </c>
      <c r="C94" s="104" t="s">
        <v>1810</v>
      </c>
      <c r="D94" s="104" t="s">
        <v>1629</v>
      </c>
      <c r="E94" s="104" t="s">
        <v>1622</v>
      </c>
      <c r="F94" s="104" t="s">
        <v>1811</v>
      </c>
      <c r="G94" s="104" t="s">
        <v>1590</v>
      </c>
      <c r="H94" s="105">
        <v>100</v>
      </c>
    </row>
    <row r="95" spans="1:8" x14ac:dyDescent="0.3">
      <c r="A95" s="103" t="s">
        <v>1590</v>
      </c>
      <c r="B95" s="104" t="s">
        <v>1812</v>
      </c>
      <c r="C95" s="104" t="s">
        <v>1813</v>
      </c>
      <c r="D95" s="104" t="s">
        <v>1629</v>
      </c>
      <c r="E95" s="104" t="s">
        <v>1622</v>
      </c>
      <c r="F95" s="104" t="s">
        <v>1765</v>
      </c>
      <c r="G95" s="104" t="s">
        <v>1590</v>
      </c>
      <c r="H95" s="105">
        <v>100</v>
      </c>
    </row>
    <row r="96" spans="1:8" x14ac:dyDescent="0.3">
      <c r="A96" s="103" t="s">
        <v>1590</v>
      </c>
      <c r="B96" s="104" t="s">
        <v>1814</v>
      </c>
      <c r="C96" s="104" t="s">
        <v>1815</v>
      </c>
      <c r="D96" s="104" t="s">
        <v>1629</v>
      </c>
      <c r="E96" s="104" t="s">
        <v>1622</v>
      </c>
      <c r="F96" s="104" t="s">
        <v>1714</v>
      </c>
      <c r="G96" s="104" t="s">
        <v>1590</v>
      </c>
      <c r="H96" s="105">
        <v>100</v>
      </c>
    </row>
    <row r="97" spans="1:8" x14ac:dyDescent="0.3">
      <c r="A97" s="103" t="s">
        <v>1590</v>
      </c>
      <c r="B97" s="104" t="s">
        <v>1816</v>
      </c>
      <c r="C97" s="104" t="s">
        <v>1817</v>
      </c>
      <c r="D97" s="104" t="s">
        <v>1629</v>
      </c>
      <c r="E97" s="104" t="s">
        <v>1622</v>
      </c>
      <c r="F97" s="104" t="s">
        <v>1657</v>
      </c>
      <c r="G97" s="104" t="s">
        <v>1590</v>
      </c>
      <c r="H97" s="105">
        <v>100</v>
      </c>
    </row>
    <row r="98" spans="1:8" x14ac:dyDescent="0.3">
      <c r="A98" s="103" t="s">
        <v>1590</v>
      </c>
      <c r="B98" s="104" t="s">
        <v>1818</v>
      </c>
      <c r="C98" s="104" t="s">
        <v>1819</v>
      </c>
      <c r="D98" s="104" t="s">
        <v>1629</v>
      </c>
      <c r="E98" s="104" t="s">
        <v>1622</v>
      </c>
      <c r="F98" s="104" t="s">
        <v>1765</v>
      </c>
      <c r="G98" s="104" t="s">
        <v>1590</v>
      </c>
      <c r="H98" s="105">
        <v>100</v>
      </c>
    </row>
    <row r="99" spans="1:8" x14ac:dyDescent="0.3">
      <c r="A99" s="103" t="s">
        <v>1590</v>
      </c>
      <c r="B99" s="104" t="s">
        <v>1820</v>
      </c>
      <c r="C99" s="104" t="s">
        <v>1821</v>
      </c>
      <c r="D99" s="104" t="s">
        <v>1629</v>
      </c>
      <c r="E99" s="104" t="s">
        <v>1622</v>
      </c>
      <c r="F99" s="104" t="s">
        <v>1636</v>
      </c>
      <c r="G99" s="104" t="s">
        <v>1590</v>
      </c>
      <c r="H99" s="105">
        <v>100</v>
      </c>
    </row>
    <row r="100" spans="1:8" x14ac:dyDescent="0.3">
      <c r="A100" s="103" t="s">
        <v>1590</v>
      </c>
      <c r="B100" s="104" t="s">
        <v>1822</v>
      </c>
      <c r="C100" s="104" t="s">
        <v>1823</v>
      </c>
      <c r="D100" s="104" t="s">
        <v>1629</v>
      </c>
      <c r="E100" s="104" t="s">
        <v>1622</v>
      </c>
      <c r="F100" s="104" t="s">
        <v>1657</v>
      </c>
      <c r="G100" s="104" t="s">
        <v>1590</v>
      </c>
      <c r="H100" s="105">
        <v>100</v>
      </c>
    </row>
    <row r="101" spans="1:8" x14ac:dyDescent="0.3">
      <c r="A101" s="103" t="s">
        <v>1590</v>
      </c>
      <c r="B101" s="104" t="s">
        <v>1824</v>
      </c>
      <c r="C101" s="104" t="s">
        <v>1825</v>
      </c>
      <c r="D101" s="104" t="s">
        <v>1629</v>
      </c>
      <c r="E101" s="104" t="s">
        <v>1622</v>
      </c>
      <c r="F101" s="104" t="s">
        <v>1657</v>
      </c>
      <c r="G101" s="104" t="s">
        <v>1590</v>
      </c>
      <c r="H101" s="105">
        <v>100</v>
      </c>
    </row>
    <row r="102" spans="1:8" x14ac:dyDescent="0.3">
      <c r="A102" s="103" t="s">
        <v>1590</v>
      </c>
      <c r="B102" s="104" t="s">
        <v>1826</v>
      </c>
      <c r="C102" s="104" t="s">
        <v>1827</v>
      </c>
      <c r="D102" s="104" t="s">
        <v>1629</v>
      </c>
      <c r="E102" s="104" t="s">
        <v>1622</v>
      </c>
      <c r="F102" s="104" t="s">
        <v>1657</v>
      </c>
      <c r="G102" s="104" t="s">
        <v>1590</v>
      </c>
      <c r="H102" s="105">
        <v>100</v>
      </c>
    </row>
    <row r="103" spans="1:8" x14ac:dyDescent="0.3">
      <c r="A103" s="103" t="s">
        <v>1590</v>
      </c>
      <c r="B103" s="104" t="s">
        <v>1828</v>
      </c>
      <c r="C103" s="104" t="s">
        <v>1829</v>
      </c>
      <c r="D103" s="104" t="s">
        <v>1629</v>
      </c>
      <c r="E103" s="104" t="s">
        <v>1622</v>
      </c>
      <c r="F103" s="104" t="s">
        <v>1657</v>
      </c>
      <c r="G103" s="104" t="s">
        <v>1590</v>
      </c>
      <c r="H103" s="105">
        <v>100</v>
      </c>
    </row>
    <row r="104" spans="1:8" x14ac:dyDescent="0.3">
      <c r="A104" s="103" t="s">
        <v>1590</v>
      </c>
      <c r="B104" s="104" t="s">
        <v>1830</v>
      </c>
      <c r="C104" s="104" t="s">
        <v>1831</v>
      </c>
      <c r="D104" s="104" t="s">
        <v>1629</v>
      </c>
      <c r="E104" s="104" t="s">
        <v>1622</v>
      </c>
      <c r="F104" s="104" t="s">
        <v>1657</v>
      </c>
      <c r="G104" s="104" t="s">
        <v>1590</v>
      </c>
      <c r="H104" s="105">
        <v>100</v>
      </c>
    </row>
    <row r="105" spans="1:8" x14ac:dyDescent="0.3">
      <c r="A105" s="103" t="s">
        <v>1590</v>
      </c>
      <c r="B105" s="104" t="s">
        <v>1832</v>
      </c>
      <c r="C105" s="104" t="s">
        <v>1833</v>
      </c>
      <c r="D105" s="104" t="s">
        <v>1629</v>
      </c>
      <c r="E105" s="104" t="s">
        <v>1622</v>
      </c>
      <c r="F105" s="104" t="s">
        <v>1657</v>
      </c>
      <c r="G105" s="104" t="s">
        <v>1590</v>
      </c>
      <c r="H105" s="105">
        <v>100</v>
      </c>
    </row>
    <row r="106" spans="1:8" x14ac:dyDescent="0.3">
      <c r="A106" s="103" t="s">
        <v>1590</v>
      </c>
      <c r="B106" s="104" t="s">
        <v>1834</v>
      </c>
      <c r="C106" s="104" t="s">
        <v>1835</v>
      </c>
      <c r="D106" s="104" t="s">
        <v>1629</v>
      </c>
      <c r="E106" s="104" t="s">
        <v>1622</v>
      </c>
      <c r="F106" s="104" t="s">
        <v>1765</v>
      </c>
      <c r="G106" s="104" t="s">
        <v>1590</v>
      </c>
      <c r="H106" s="105">
        <v>100</v>
      </c>
    </row>
    <row r="107" spans="1:8" x14ac:dyDescent="0.3">
      <c r="A107" s="103" t="s">
        <v>1590</v>
      </c>
      <c r="B107" s="104" t="s">
        <v>1836</v>
      </c>
      <c r="C107" s="104" t="s">
        <v>1837</v>
      </c>
      <c r="D107" s="104" t="s">
        <v>1629</v>
      </c>
      <c r="E107" s="104" t="s">
        <v>1622</v>
      </c>
      <c r="F107" s="104" t="s">
        <v>1746</v>
      </c>
      <c r="G107" s="104" t="s">
        <v>1590</v>
      </c>
      <c r="H107" s="105">
        <v>100</v>
      </c>
    </row>
    <row r="108" spans="1:8" x14ac:dyDescent="0.3">
      <c r="A108" s="103" t="s">
        <v>1590</v>
      </c>
      <c r="B108" s="104" t="s">
        <v>1838</v>
      </c>
      <c r="C108" s="104" t="s">
        <v>1839</v>
      </c>
      <c r="D108" s="104" t="s">
        <v>1629</v>
      </c>
      <c r="E108" s="104" t="s">
        <v>1622</v>
      </c>
      <c r="F108" s="104" t="s">
        <v>1746</v>
      </c>
      <c r="G108" s="104" t="s">
        <v>1590</v>
      </c>
      <c r="H108" s="105">
        <v>100</v>
      </c>
    </row>
    <row r="109" spans="1:8" x14ac:dyDescent="0.3">
      <c r="A109" s="103" t="s">
        <v>1590</v>
      </c>
      <c r="B109" s="104" t="s">
        <v>1840</v>
      </c>
      <c r="C109" s="104" t="s">
        <v>1841</v>
      </c>
      <c r="D109" s="104" t="s">
        <v>1629</v>
      </c>
      <c r="E109" s="104" t="s">
        <v>1622</v>
      </c>
      <c r="F109" s="104" t="s">
        <v>1636</v>
      </c>
      <c r="G109" s="104" t="s">
        <v>1590</v>
      </c>
      <c r="H109" s="105">
        <v>100</v>
      </c>
    </row>
    <row r="110" spans="1:8" x14ac:dyDescent="0.3">
      <c r="A110" s="103" t="s">
        <v>1590</v>
      </c>
      <c r="B110" s="104" t="s">
        <v>1842</v>
      </c>
      <c r="C110" s="104" t="s">
        <v>1843</v>
      </c>
      <c r="D110" s="104" t="s">
        <v>1629</v>
      </c>
      <c r="E110" s="104" t="s">
        <v>1622</v>
      </c>
      <c r="F110" s="104" t="s">
        <v>1636</v>
      </c>
      <c r="G110" s="104" t="s">
        <v>1590</v>
      </c>
      <c r="H110" s="105">
        <v>100</v>
      </c>
    </row>
    <row r="111" spans="1:8" x14ac:dyDescent="0.3">
      <c r="A111" s="103" t="s">
        <v>1590</v>
      </c>
      <c r="B111" s="104" t="s">
        <v>1844</v>
      </c>
      <c r="C111" s="104" t="s">
        <v>1845</v>
      </c>
      <c r="D111" s="104" t="s">
        <v>1629</v>
      </c>
      <c r="E111" s="104" t="s">
        <v>1622</v>
      </c>
      <c r="F111" s="104" t="s">
        <v>1657</v>
      </c>
      <c r="G111" s="104" t="s">
        <v>1590</v>
      </c>
      <c r="H111" s="105">
        <v>100</v>
      </c>
    </row>
    <row r="112" spans="1:8" x14ac:dyDescent="0.3">
      <c r="A112" s="103" t="s">
        <v>1590</v>
      </c>
      <c r="B112" s="104" t="s">
        <v>1846</v>
      </c>
      <c r="C112" s="104" t="s">
        <v>1847</v>
      </c>
      <c r="D112" s="104" t="s">
        <v>1629</v>
      </c>
      <c r="E112" s="104" t="s">
        <v>1622</v>
      </c>
      <c r="F112" s="104" t="s">
        <v>1657</v>
      </c>
      <c r="G112" s="104" t="s">
        <v>1590</v>
      </c>
      <c r="H112" s="105">
        <v>100</v>
      </c>
    </row>
    <row r="113" spans="1:8" x14ac:dyDescent="0.3">
      <c r="A113" s="103" t="s">
        <v>1590</v>
      </c>
      <c r="B113" s="104" t="s">
        <v>1848</v>
      </c>
      <c r="C113" s="104" t="s">
        <v>1849</v>
      </c>
      <c r="D113" s="104" t="s">
        <v>1629</v>
      </c>
      <c r="E113" s="104" t="s">
        <v>1622</v>
      </c>
      <c r="F113" s="104" t="s">
        <v>1636</v>
      </c>
      <c r="G113" s="104" t="s">
        <v>1590</v>
      </c>
      <c r="H113" s="105">
        <v>100</v>
      </c>
    </row>
    <row r="114" spans="1:8" x14ac:dyDescent="0.3">
      <c r="A114" s="103" t="s">
        <v>1590</v>
      </c>
      <c r="B114" s="104" t="s">
        <v>1850</v>
      </c>
      <c r="C114" s="104" t="s">
        <v>1851</v>
      </c>
      <c r="D114" s="104" t="s">
        <v>1629</v>
      </c>
      <c r="E114" s="104" t="s">
        <v>1622</v>
      </c>
      <c r="F114" s="104" t="s">
        <v>1636</v>
      </c>
      <c r="G114" s="104" t="s">
        <v>1590</v>
      </c>
      <c r="H114" s="105">
        <v>100</v>
      </c>
    </row>
    <row r="115" spans="1:8" x14ac:dyDescent="0.3">
      <c r="A115" s="103" t="s">
        <v>1590</v>
      </c>
      <c r="B115" s="104" t="s">
        <v>1852</v>
      </c>
      <c r="C115" s="104" t="s">
        <v>1853</v>
      </c>
      <c r="D115" s="104" t="s">
        <v>1629</v>
      </c>
      <c r="E115" s="104" t="s">
        <v>1622</v>
      </c>
      <c r="F115" s="104" t="s">
        <v>1854</v>
      </c>
      <c r="G115" s="104" t="s">
        <v>1590</v>
      </c>
      <c r="H115" s="105">
        <v>100</v>
      </c>
    </row>
    <row r="116" spans="1:8" x14ac:dyDescent="0.3">
      <c r="A116" s="103" t="s">
        <v>1590</v>
      </c>
      <c r="B116" s="104" t="s">
        <v>1855</v>
      </c>
      <c r="C116" s="104" t="s">
        <v>1856</v>
      </c>
      <c r="D116" s="104" t="s">
        <v>1629</v>
      </c>
      <c r="E116" s="104" t="s">
        <v>1622</v>
      </c>
      <c r="F116" s="104" t="s">
        <v>1854</v>
      </c>
      <c r="G116" s="104" t="s">
        <v>1590</v>
      </c>
      <c r="H116" s="105">
        <v>100</v>
      </c>
    </row>
    <row r="117" spans="1:8" x14ac:dyDescent="0.3">
      <c r="A117" s="103" t="s">
        <v>1590</v>
      </c>
      <c r="B117" s="104" t="s">
        <v>1857</v>
      </c>
      <c r="C117" s="104" t="s">
        <v>1858</v>
      </c>
      <c r="D117" s="104" t="s">
        <v>1629</v>
      </c>
      <c r="E117" s="104" t="s">
        <v>1622</v>
      </c>
      <c r="F117" s="104" t="s">
        <v>1811</v>
      </c>
      <c r="G117" s="104" t="s">
        <v>1590</v>
      </c>
      <c r="H117" s="105">
        <v>100</v>
      </c>
    </row>
    <row r="118" spans="1:8" x14ac:dyDescent="0.3">
      <c r="A118" s="103" t="s">
        <v>1590</v>
      </c>
      <c r="B118" s="104" t="s">
        <v>1859</v>
      </c>
      <c r="C118" s="104" t="s">
        <v>1860</v>
      </c>
      <c r="D118" s="104" t="s">
        <v>1629</v>
      </c>
      <c r="E118" s="104" t="s">
        <v>1622</v>
      </c>
      <c r="F118" s="104" t="s">
        <v>1644</v>
      </c>
      <c r="G118" s="104" t="s">
        <v>1590</v>
      </c>
      <c r="H118" s="105">
        <v>100</v>
      </c>
    </row>
    <row r="119" spans="1:8" x14ac:dyDescent="0.3">
      <c r="A119" s="103" t="s">
        <v>1590</v>
      </c>
      <c r="B119" s="104" t="s">
        <v>1861</v>
      </c>
      <c r="C119" s="104" t="s">
        <v>1862</v>
      </c>
      <c r="D119" s="104" t="s">
        <v>1629</v>
      </c>
      <c r="E119" s="104" t="s">
        <v>1622</v>
      </c>
      <c r="F119" s="104" t="s">
        <v>1765</v>
      </c>
      <c r="G119" s="104" t="s">
        <v>1590</v>
      </c>
      <c r="H119" s="105">
        <v>100</v>
      </c>
    </row>
    <row r="120" spans="1:8" x14ac:dyDescent="0.3">
      <c r="A120" s="103" t="s">
        <v>1590</v>
      </c>
      <c r="B120" s="104" t="s">
        <v>1863</v>
      </c>
      <c r="C120" s="104" t="s">
        <v>1864</v>
      </c>
      <c r="D120" s="104" t="s">
        <v>1629</v>
      </c>
      <c r="E120" s="104" t="s">
        <v>1622</v>
      </c>
      <c r="F120" s="104" t="s">
        <v>1765</v>
      </c>
      <c r="G120" s="104" t="s">
        <v>1590</v>
      </c>
      <c r="H120" s="105">
        <v>100</v>
      </c>
    </row>
    <row r="121" spans="1:8" x14ac:dyDescent="0.3">
      <c r="A121" s="103" t="s">
        <v>1590</v>
      </c>
      <c r="B121" s="104" t="s">
        <v>1865</v>
      </c>
      <c r="C121" s="104" t="s">
        <v>1866</v>
      </c>
      <c r="D121" s="104" t="s">
        <v>1629</v>
      </c>
      <c r="E121" s="104" t="s">
        <v>1622</v>
      </c>
      <c r="F121" s="104" t="s">
        <v>1867</v>
      </c>
      <c r="G121" s="104" t="s">
        <v>1590</v>
      </c>
      <c r="H121" s="105">
        <v>100</v>
      </c>
    </row>
    <row r="122" spans="1:8" x14ac:dyDescent="0.3">
      <c r="A122" s="103" t="s">
        <v>1590</v>
      </c>
      <c r="B122" s="104" t="s">
        <v>1868</v>
      </c>
      <c r="C122" s="104" t="s">
        <v>1869</v>
      </c>
      <c r="D122" s="104" t="s">
        <v>1629</v>
      </c>
      <c r="E122" s="104" t="s">
        <v>1622</v>
      </c>
      <c r="F122" s="104" t="s">
        <v>1633</v>
      </c>
      <c r="G122" s="104" t="s">
        <v>1590</v>
      </c>
      <c r="H122" s="105">
        <v>100</v>
      </c>
    </row>
    <row r="123" spans="1:8" x14ac:dyDescent="0.3">
      <c r="A123" s="103" t="s">
        <v>1590</v>
      </c>
      <c r="B123" s="104" t="s">
        <v>1870</v>
      </c>
      <c r="C123" s="104" t="s">
        <v>1871</v>
      </c>
      <c r="D123" s="104" t="s">
        <v>1629</v>
      </c>
      <c r="E123" s="104" t="s">
        <v>1622</v>
      </c>
      <c r="F123" s="104" t="s">
        <v>1633</v>
      </c>
      <c r="G123" s="104" t="s">
        <v>1590</v>
      </c>
      <c r="H123" s="105">
        <v>100</v>
      </c>
    </row>
    <row r="124" spans="1:8" x14ac:dyDescent="0.3">
      <c r="A124" s="103" t="s">
        <v>1590</v>
      </c>
      <c r="B124" s="104" t="s">
        <v>1872</v>
      </c>
      <c r="C124" s="104" t="s">
        <v>1873</v>
      </c>
      <c r="D124" s="104" t="s">
        <v>1629</v>
      </c>
      <c r="E124" s="104" t="s">
        <v>1622</v>
      </c>
      <c r="F124" s="104" t="s">
        <v>1633</v>
      </c>
      <c r="G124" s="104" t="s">
        <v>1590</v>
      </c>
      <c r="H124" s="105">
        <v>100</v>
      </c>
    </row>
    <row r="125" spans="1:8" x14ac:dyDescent="0.3">
      <c r="A125" s="103" t="s">
        <v>1590</v>
      </c>
      <c r="B125" s="104" t="s">
        <v>1874</v>
      </c>
      <c r="C125" s="104" t="s">
        <v>1875</v>
      </c>
      <c r="D125" s="104" t="s">
        <v>1629</v>
      </c>
      <c r="E125" s="104" t="s">
        <v>1622</v>
      </c>
      <c r="F125" s="104" t="s">
        <v>1854</v>
      </c>
      <c r="G125" s="104" t="s">
        <v>1590</v>
      </c>
      <c r="H125" s="105">
        <v>100</v>
      </c>
    </row>
    <row r="126" spans="1:8" x14ac:dyDescent="0.3">
      <c r="A126" s="103" t="s">
        <v>1590</v>
      </c>
      <c r="B126" s="104" t="s">
        <v>1876</v>
      </c>
      <c r="C126" s="104" t="s">
        <v>1877</v>
      </c>
      <c r="D126" s="104" t="s">
        <v>1629</v>
      </c>
      <c r="E126" s="104" t="s">
        <v>1622</v>
      </c>
      <c r="F126" s="104" t="s">
        <v>1878</v>
      </c>
      <c r="G126" s="104" t="s">
        <v>1590</v>
      </c>
      <c r="H126" s="105">
        <v>100</v>
      </c>
    </row>
    <row r="127" spans="1:8" x14ac:dyDescent="0.3">
      <c r="A127" s="103" t="s">
        <v>1590</v>
      </c>
      <c r="B127" s="104" t="s">
        <v>1879</v>
      </c>
      <c r="C127" s="104" t="s">
        <v>1880</v>
      </c>
      <c r="D127" s="104" t="s">
        <v>1629</v>
      </c>
      <c r="E127" s="104" t="s">
        <v>1622</v>
      </c>
      <c r="F127" s="104" t="s">
        <v>1636</v>
      </c>
      <c r="G127" s="104" t="s">
        <v>1590</v>
      </c>
      <c r="H127" s="105">
        <v>100</v>
      </c>
    </row>
    <row r="128" spans="1:8" x14ac:dyDescent="0.3">
      <c r="A128" s="103" t="s">
        <v>1590</v>
      </c>
      <c r="B128" s="104" t="s">
        <v>1881</v>
      </c>
      <c r="C128" s="104" t="s">
        <v>1882</v>
      </c>
      <c r="D128" s="104" t="s">
        <v>1629</v>
      </c>
      <c r="E128" s="104" t="s">
        <v>1622</v>
      </c>
      <c r="F128" s="104" t="s">
        <v>1746</v>
      </c>
      <c r="G128" s="104" t="s">
        <v>1590</v>
      </c>
      <c r="H128" s="105">
        <v>100</v>
      </c>
    </row>
    <row r="129" spans="1:8" x14ac:dyDescent="0.3">
      <c r="A129" s="103" t="s">
        <v>1590</v>
      </c>
      <c r="B129" s="104" t="s">
        <v>1883</v>
      </c>
      <c r="C129" s="104" t="s">
        <v>1884</v>
      </c>
      <c r="D129" s="104" t="s">
        <v>1629</v>
      </c>
      <c r="E129" s="104" t="s">
        <v>1622</v>
      </c>
      <c r="F129" s="104" t="s">
        <v>1636</v>
      </c>
      <c r="G129" s="104" t="s">
        <v>1590</v>
      </c>
      <c r="H129" s="105">
        <v>100</v>
      </c>
    </row>
    <row r="130" spans="1:8" x14ac:dyDescent="0.3">
      <c r="A130" s="103" t="s">
        <v>1590</v>
      </c>
      <c r="B130" s="104" t="s">
        <v>1885</v>
      </c>
      <c r="C130" s="104" t="s">
        <v>1886</v>
      </c>
      <c r="D130" s="104" t="s">
        <v>1629</v>
      </c>
      <c r="E130" s="104" t="s">
        <v>1622</v>
      </c>
      <c r="F130" s="104" t="s">
        <v>1636</v>
      </c>
      <c r="G130" s="104" t="s">
        <v>1590</v>
      </c>
      <c r="H130" s="105">
        <v>100</v>
      </c>
    </row>
    <row r="131" spans="1:8" x14ac:dyDescent="0.3">
      <c r="A131" s="103" t="s">
        <v>1590</v>
      </c>
      <c r="B131" s="104" t="s">
        <v>1887</v>
      </c>
      <c r="C131" s="104" t="s">
        <v>1888</v>
      </c>
      <c r="D131" s="104" t="s">
        <v>1629</v>
      </c>
      <c r="E131" s="104" t="s">
        <v>1622</v>
      </c>
      <c r="F131" s="104" t="s">
        <v>1793</v>
      </c>
      <c r="G131" s="104" t="s">
        <v>1590</v>
      </c>
      <c r="H131" s="105">
        <v>100</v>
      </c>
    </row>
    <row r="132" spans="1:8" x14ac:dyDescent="0.3">
      <c r="A132" s="103" t="s">
        <v>1590</v>
      </c>
      <c r="B132" s="104" t="s">
        <v>1889</v>
      </c>
      <c r="C132" s="104" t="s">
        <v>1890</v>
      </c>
      <c r="D132" s="104" t="s">
        <v>1629</v>
      </c>
      <c r="E132" s="104" t="s">
        <v>1622</v>
      </c>
      <c r="F132" s="104" t="s">
        <v>1891</v>
      </c>
      <c r="G132" s="104" t="s">
        <v>1590</v>
      </c>
      <c r="H132" s="105">
        <v>100</v>
      </c>
    </row>
    <row r="133" spans="1:8" x14ac:dyDescent="0.3">
      <c r="A133" s="103" t="s">
        <v>1590</v>
      </c>
      <c r="B133" s="104" t="s">
        <v>1892</v>
      </c>
      <c r="C133" s="104" t="s">
        <v>1893</v>
      </c>
      <c r="D133" s="104" t="s">
        <v>1629</v>
      </c>
      <c r="E133" s="104" t="s">
        <v>1622</v>
      </c>
      <c r="F133" s="104" t="s">
        <v>1894</v>
      </c>
      <c r="G133" s="104" t="s">
        <v>1590</v>
      </c>
      <c r="H133" s="105">
        <v>100</v>
      </c>
    </row>
    <row r="134" spans="1:8" x14ac:dyDescent="0.3">
      <c r="A134" s="103" t="s">
        <v>1590</v>
      </c>
      <c r="B134" s="104" t="s">
        <v>1895</v>
      </c>
      <c r="C134" s="104" t="s">
        <v>1896</v>
      </c>
      <c r="D134" s="104" t="s">
        <v>1629</v>
      </c>
      <c r="E134" s="104" t="s">
        <v>1622</v>
      </c>
      <c r="F134" s="104" t="s">
        <v>1636</v>
      </c>
      <c r="G134" s="104" t="s">
        <v>1590</v>
      </c>
      <c r="H134" s="105">
        <v>100</v>
      </c>
    </row>
    <row r="135" spans="1:8" x14ac:dyDescent="0.3">
      <c r="A135" s="103" t="s">
        <v>1590</v>
      </c>
      <c r="B135" s="104" t="s">
        <v>1897</v>
      </c>
      <c r="C135" s="104" t="s">
        <v>1898</v>
      </c>
      <c r="D135" s="104" t="s">
        <v>1629</v>
      </c>
      <c r="E135" s="104" t="s">
        <v>1622</v>
      </c>
      <c r="F135" s="104" t="s">
        <v>1899</v>
      </c>
      <c r="G135" s="104" t="s">
        <v>1590</v>
      </c>
      <c r="H135" s="105">
        <v>100</v>
      </c>
    </row>
    <row r="136" spans="1:8" x14ac:dyDescent="0.3">
      <c r="A136" s="103" t="s">
        <v>1590</v>
      </c>
      <c r="B136" s="104" t="s">
        <v>1900</v>
      </c>
      <c r="C136" s="104" t="s">
        <v>1901</v>
      </c>
      <c r="D136" s="104" t="s">
        <v>1629</v>
      </c>
      <c r="E136" s="104" t="s">
        <v>1622</v>
      </c>
      <c r="F136" s="104" t="s">
        <v>1657</v>
      </c>
      <c r="G136" s="104" t="s">
        <v>1590</v>
      </c>
      <c r="H136" s="105">
        <v>100</v>
      </c>
    </row>
    <row r="137" spans="1:8" x14ac:dyDescent="0.3">
      <c r="A137" s="103" t="s">
        <v>1590</v>
      </c>
      <c r="B137" s="104" t="s">
        <v>1902</v>
      </c>
      <c r="C137" s="104" t="s">
        <v>1903</v>
      </c>
      <c r="D137" s="104" t="s">
        <v>1629</v>
      </c>
      <c r="E137" s="104" t="s">
        <v>1622</v>
      </c>
      <c r="F137" s="104" t="s">
        <v>1636</v>
      </c>
      <c r="G137" s="104" t="s">
        <v>1590</v>
      </c>
      <c r="H137" s="105">
        <v>100</v>
      </c>
    </row>
    <row r="138" spans="1:8" x14ac:dyDescent="0.3">
      <c r="A138" s="103" t="s">
        <v>1590</v>
      </c>
      <c r="B138" s="104" t="s">
        <v>1904</v>
      </c>
      <c r="C138" s="104" t="s">
        <v>1905</v>
      </c>
      <c r="D138" s="104" t="s">
        <v>1629</v>
      </c>
      <c r="E138" s="104" t="s">
        <v>1622</v>
      </c>
      <c r="F138" s="104" t="s">
        <v>1743</v>
      </c>
      <c r="G138" s="104" t="s">
        <v>1590</v>
      </c>
      <c r="H138" s="105">
        <v>100</v>
      </c>
    </row>
    <row r="139" spans="1:8" x14ac:dyDescent="0.3">
      <c r="A139" s="103" t="s">
        <v>1590</v>
      </c>
      <c r="B139" s="104" t="s">
        <v>1906</v>
      </c>
      <c r="C139" s="104" t="s">
        <v>1907</v>
      </c>
      <c r="D139" s="104" t="s">
        <v>1629</v>
      </c>
      <c r="E139" s="104" t="s">
        <v>1622</v>
      </c>
      <c r="F139" s="104" t="s">
        <v>1746</v>
      </c>
      <c r="G139" s="104" t="s">
        <v>1590</v>
      </c>
      <c r="H139" s="105">
        <v>100</v>
      </c>
    </row>
    <row r="140" spans="1:8" x14ac:dyDescent="0.3">
      <c r="A140" s="103" t="s">
        <v>1590</v>
      </c>
      <c r="B140" s="104" t="s">
        <v>1908</v>
      </c>
      <c r="C140" s="104" t="s">
        <v>1909</v>
      </c>
      <c r="D140" s="104" t="s">
        <v>1629</v>
      </c>
      <c r="E140" s="104" t="s">
        <v>1622</v>
      </c>
      <c r="F140" s="104" t="s">
        <v>1657</v>
      </c>
      <c r="G140" s="104" t="s">
        <v>1590</v>
      </c>
      <c r="H140" s="105">
        <v>100</v>
      </c>
    </row>
    <row r="141" spans="1:8" x14ac:dyDescent="0.3">
      <c r="A141" s="103" t="s">
        <v>1590</v>
      </c>
      <c r="B141" s="104" t="s">
        <v>1910</v>
      </c>
      <c r="C141" s="104" t="s">
        <v>1911</v>
      </c>
      <c r="D141" s="104" t="s">
        <v>1629</v>
      </c>
      <c r="E141" s="104" t="s">
        <v>1622</v>
      </c>
      <c r="F141" s="104" t="s">
        <v>1912</v>
      </c>
      <c r="G141" s="104" t="s">
        <v>1590</v>
      </c>
      <c r="H141" s="105">
        <v>100</v>
      </c>
    </row>
    <row r="142" spans="1:8" x14ac:dyDescent="0.3">
      <c r="A142" s="103" t="s">
        <v>1590</v>
      </c>
      <c r="B142" s="104" t="s">
        <v>1913</v>
      </c>
      <c r="C142" s="104" t="s">
        <v>1914</v>
      </c>
      <c r="D142" s="104" t="s">
        <v>1629</v>
      </c>
      <c r="E142" s="104" t="s">
        <v>1622</v>
      </c>
      <c r="F142" s="104" t="s">
        <v>1636</v>
      </c>
      <c r="G142" s="104" t="s">
        <v>1590</v>
      </c>
      <c r="H142" s="105">
        <v>100</v>
      </c>
    </row>
    <row r="143" spans="1:8" x14ac:dyDescent="0.3">
      <c r="A143" s="103" t="s">
        <v>1590</v>
      </c>
      <c r="B143" s="104" t="s">
        <v>1915</v>
      </c>
      <c r="C143" s="104" t="s">
        <v>1916</v>
      </c>
      <c r="D143" s="104" t="s">
        <v>1629</v>
      </c>
      <c r="E143" s="104" t="s">
        <v>1622</v>
      </c>
      <c r="F143" s="104" t="s">
        <v>1657</v>
      </c>
      <c r="G143" s="104" t="s">
        <v>1590</v>
      </c>
      <c r="H143" s="105">
        <v>100</v>
      </c>
    </row>
    <row r="144" spans="1:8" x14ac:dyDescent="0.3">
      <c r="A144" s="103" t="s">
        <v>1590</v>
      </c>
      <c r="B144" s="104" t="s">
        <v>1917</v>
      </c>
      <c r="C144" s="104" t="s">
        <v>1918</v>
      </c>
      <c r="D144" s="104" t="s">
        <v>1629</v>
      </c>
      <c r="E144" s="104" t="s">
        <v>1622</v>
      </c>
      <c r="F144" s="104" t="s">
        <v>1746</v>
      </c>
      <c r="G144" s="104" t="s">
        <v>1590</v>
      </c>
      <c r="H144" s="105">
        <v>100</v>
      </c>
    </row>
    <row r="145" spans="1:8" x14ac:dyDescent="0.3">
      <c r="A145" s="103" t="s">
        <v>1590</v>
      </c>
      <c r="B145" s="104" t="s">
        <v>1919</v>
      </c>
      <c r="C145" s="104" t="s">
        <v>1920</v>
      </c>
      <c r="D145" s="104" t="s">
        <v>1629</v>
      </c>
      <c r="E145" s="104" t="s">
        <v>1622</v>
      </c>
      <c r="F145" s="104" t="s">
        <v>1636</v>
      </c>
      <c r="G145" s="104" t="s">
        <v>1590</v>
      </c>
      <c r="H145" s="105">
        <v>100</v>
      </c>
    </row>
    <row r="146" spans="1:8" x14ac:dyDescent="0.3">
      <c r="A146" s="103" t="s">
        <v>1590</v>
      </c>
      <c r="B146" s="104" t="s">
        <v>1921</v>
      </c>
      <c r="C146" s="104" t="s">
        <v>1922</v>
      </c>
      <c r="D146" s="104" t="s">
        <v>1629</v>
      </c>
      <c r="E146" s="104" t="s">
        <v>1622</v>
      </c>
      <c r="F146" s="104" t="s">
        <v>1923</v>
      </c>
      <c r="G146" s="104" t="s">
        <v>1590</v>
      </c>
      <c r="H146" s="105">
        <v>100</v>
      </c>
    </row>
    <row r="147" spans="1:8" x14ac:dyDescent="0.3">
      <c r="A147" s="103" t="s">
        <v>1590</v>
      </c>
      <c r="B147" s="104" t="s">
        <v>1924</v>
      </c>
      <c r="C147" s="104" t="s">
        <v>1925</v>
      </c>
      <c r="D147" s="104" t="s">
        <v>1629</v>
      </c>
      <c r="E147" s="104" t="s">
        <v>1622</v>
      </c>
      <c r="F147" s="104" t="s">
        <v>1746</v>
      </c>
      <c r="G147" s="104" t="s">
        <v>1590</v>
      </c>
      <c r="H147" s="105">
        <v>100</v>
      </c>
    </row>
    <row r="148" spans="1:8" x14ac:dyDescent="0.3">
      <c r="A148" s="103" t="s">
        <v>1590</v>
      </c>
      <c r="B148" s="104" t="s">
        <v>1926</v>
      </c>
      <c r="C148" s="104" t="s">
        <v>1927</v>
      </c>
      <c r="D148" s="104" t="s">
        <v>1629</v>
      </c>
      <c r="E148" s="104" t="s">
        <v>1622</v>
      </c>
      <c r="F148" s="104" t="s">
        <v>1657</v>
      </c>
      <c r="G148" s="104" t="s">
        <v>1590</v>
      </c>
      <c r="H148" s="105">
        <v>100</v>
      </c>
    </row>
    <row r="149" spans="1:8" x14ac:dyDescent="0.3">
      <c r="A149" s="103" t="s">
        <v>1590</v>
      </c>
      <c r="B149" s="104" t="s">
        <v>1928</v>
      </c>
      <c r="C149" s="104" t="s">
        <v>1929</v>
      </c>
      <c r="D149" s="104" t="s">
        <v>1629</v>
      </c>
      <c r="E149" s="104" t="s">
        <v>1622</v>
      </c>
      <c r="F149" s="104" t="s">
        <v>1636</v>
      </c>
      <c r="G149" s="104" t="s">
        <v>1590</v>
      </c>
      <c r="H149" s="105">
        <v>100</v>
      </c>
    </row>
    <row r="150" spans="1:8" x14ac:dyDescent="0.3">
      <c r="A150" s="103" t="s">
        <v>1590</v>
      </c>
      <c r="B150" s="104" t="s">
        <v>1930</v>
      </c>
      <c r="C150" s="104" t="s">
        <v>1931</v>
      </c>
      <c r="D150" s="104" t="s">
        <v>1629</v>
      </c>
      <c r="E150" s="104" t="s">
        <v>1622</v>
      </c>
      <c r="F150" s="104" t="s">
        <v>1664</v>
      </c>
      <c r="G150" s="104" t="s">
        <v>1590</v>
      </c>
      <c r="H150" s="105">
        <v>100</v>
      </c>
    </row>
    <row r="151" spans="1:8" x14ac:dyDescent="0.3">
      <c r="A151" s="103" t="s">
        <v>1590</v>
      </c>
      <c r="B151" s="104" t="s">
        <v>1932</v>
      </c>
      <c r="C151" s="104" t="s">
        <v>1933</v>
      </c>
      <c r="D151" s="104" t="s">
        <v>1629</v>
      </c>
      <c r="E151" s="104" t="s">
        <v>1622</v>
      </c>
      <c r="F151" s="104" t="s">
        <v>1636</v>
      </c>
      <c r="G151" s="104" t="s">
        <v>1590</v>
      </c>
      <c r="H151" s="105">
        <v>100</v>
      </c>
    </row>
    <row r="152" spans="1:8" x14ac:dyDescent="0.3">
      <c r="A152" s="103" t="s">
        <v>1590</v>
      </c>
      <c r="B152" s="104" t="s">
        <v>1934</v>
      </c>
      <c r="C152" s="104" t="s">
        <v>1935</v>
      </c>
      <c r="D152" s="104" t="s">
        <v>1629</v>
      </c>
      <c r="E152" s="104" t="s">
        <v>1622</v>
      </c>
      <c r="F152" s="104" t="s">
        <v>1693</v>
      </c>
      <c r="G152" s="104" t="s">
        <v>1590</v>
      </c>
      <c r="H152" s="105">
        <v>100</v>
      </c>
    </row>
    <row r="153" spans="1:8" x14ac:dyDescent="0.3">
      <c r="A153" s="103" t="s">
        <v>1590</v>
      </c>
      <c r="B153" s="104" t="s">
        <v>1936</v>
      </c>
      <c r="C153" s="104" t="s">
        <v>1937</v>
      </c>
      <c r="D153" s="104" t="s">
        <v>1629</v>
      </c>
      <c r="E153" s="104" t="s">
        <v>1622</v>
      </c>
      <c r="F153" s="104" t="s">
        <v>1636</v>
      </c>
      <c r="G153" s="104" t="s">
        <v>1590</v>
      </c>
      <c r="H153" s="105">
        <v>100</v>
      </c>
    </row>
    <row r="154" spans="1:8" x14ac:dyDescent="0.3">
      <c r="A154" s="103" t="s">
        <v>1590</v>
      </c>
      <c r="B154" s="104" t="s">
        <v>1938</v>
      </c>
      <c r="C154" s="104" t="s">
        <v>1939</v>
      </c>
      <c r="D154" s="104" t="s">
        <v>1629</v>
      </c>
      <c r="E154" s="104" t="s">
        <v>1622</v>
      </c>
      <c r="F154" s="104" t="s">
        <v>1636</v>
      </c>
      <c r="G154" s="104" t="s">
        <v>1590</v>
      </c>
      <c r="H154" s="105">
        <v>100</v>
      </c>
    </row>
    <row r="155" spans="1:8" x14ac:dyDescent="0.3">
      <c r="A155" s="103" t="s">
        <v>1590</v>
      </c>
      <c r="B155" s="104" t="s">
        <v>1940</v>
      </c>
      <c r="C155" s="104" t="s">
        <v>1941</v>
      </c>
      <c r="D155" s="104" t="s">
        <v>1629</v>
      </c>
      <c r="E155" s="104" t="s">
        <v>1622</v>
      </c>
      <c r="F155" s="104" t="s">
        <v>1636</v>
      </c>
      <c r="G155" s="104" t="s">
        <v>1590</v>
      </c>
      <c r="H155" s="105">
        <v>100</v>
      </c>
    </row>
    <row r="156" spans="1:8" x14ac:dyDescent="0.3">
      <c r="A156" s="103" t="s">
        <v>1590</v>
      </c>
      <c r="B156" s="104" t="s">
        <v>1942</v>
      </c>
      <c r="C156" s="104" t="s">
        <v>1943</v>
      </c>
      <c r="D156" s="104" t="s">
        <v>1629</v>
      </c>
      <c r="E156" s="104" t="s">
        <v>1622</v>
      </c>
      <c r="F156" s="104" t="s">
        <v>1636</v>
      </c>
      <c r="G156" s="104" t="s">
        <v>1590</v>
      </c>
      <c r="H156" s="105">
        <v>100</v>
      </c>
    </row>
    <row r="157" spans="1:8" x14ac:dyDescent="0.3">
      <c r="A157" s="103" t="s">
        <v>1590</v>
      </c>
      <c r="B157" s="104" t="s">
        <v>1944</v>
      </c>
      <c r="C157" s="104" t="s">
        <v>1945</v>
      </c>
      <c r="D157" s="104" t="s">
        <v>1629</v>
      </c>
      <c r="E157" s="104" t="s">
        <v>1622</v>
      </c>
      <c r="F157" s="104" t="s">
        <v>1657</v>
      </c>
      <c r="G157" s="104" t="s">
        <v>1590</v>
      </c>
      <c r="H157" s="105">
        <v>100</v>
      </c>
    </row>
    <row r="158" spans="1:8" x14ac:dyDescent="0.3">
      <c r="A158" s="103" t="s">
        <v>1590</v>
      </c>
      <c r="B158" s="104" t="s">
        <v>1946</v>
      </c>
      <c r="C158" s="104" t="s">
        <v>1947</v>
      </c>
      <c r="D158" s="104" t="s">
        <v>1629</v>
      </c>
      <c r="E158" s="104" t="s">
        <v>1622</v>
      </c>
      <c r="F158" s="104" t="s">
        <v>1923</v>
      </c>
      <c r="G158" s="104" t="s">
        <v>1590</v>
      </c>
      <c r="H158" s="105">
        <v>100</v>
      </c>
    </row>
    <row r="159" spans="1:8" x14ac:dyDescent="0.3">
      <c r="A159" s="103" t="s">
        <v>1590</v>
      </c>
      <c r="B159" s="104" t="s">
        <v>1948</v>
      </c>
      <c r="C159" s="104" t="s">
        <v>1949</v>
      </c>
      <c r="D159" s="104" t="s">
        <v>1950</v>
      </c>
      <c r="E159" s="104" t="s">
        <v>1622</v>
      </c>
      <c r="F159" s="104" t="s">
        <v>1951</v>
      </c>
      <c r="G159" s="104" t="s">
        <v>1590</v>
      </c>
      <c r="H159" s="105">
        <v>100</v>
      </c>
    </row>
    <row r="160" spans="1:8" x14ac:dyDescent="0.3">
      <c r="A160" s="103" t="s">
        <v>1590</v>
      </c>
      <c r="B160" s="104" t="s">
        <v>1952</v>
      </c>
      <c r="C160" s="104" t="s">
        <v>1953</v>
      </c>
      <c r="D160" s="104" t="s">
        <v>1629</v>
      </c>
      <c r="E160" s="104" t="s">
        <v>1622</v>
      </c>
      <c r="F160" s="104" t="s">
        <v>1700</v>
      </c>
      <c r="G160" s="104" t="s">
        <v>1590</v>
      </c>
      <c r="H160" s="105">
        <v>100</v>
      </c>
    </row>
    <row r="161" spans="1:8" x14ac:dyDescent="0.3">
      <c r="A161" s="103" t="s">
        <v>1590</v>
      </c>
      <c r="B161" s="104" t="s">
        <v>1954</v>
      </c>
      <c r="C161" s="104" t="s">
        <v>1955</v>
      </c>
      <c r="D161" s="104" t="s">
        <v>1629</v>
      </c>
      <c r="E161" s="104" t="s">
        <v>1622</v>
      </c>
      <c r="F161" s="104" t="s">
        <v>1633</v>
      </c>
      <c r="G161" s="104" t="s">
        <v>1590</v>
      </c>
      <c r="H161" s="105">
        <v>100</v>
      </c>
    </row>
    <row r="162" spans="1:8" x14ac:dyDescent="0.3">
      <c r="A162" s="103" t="s">
        <v>1590</v>
      </c>
      <c r="B162" s="104" t="s">
        <v>1956</v>
      </c>
      <c r="C162" s="104" t="s">
        <v>1957</v>
      </c>
      <c r="D162" s="104" t="s">
        <v>1629</v>
      </c>
      <c r="E162" s="104" t="s">
        <v>1622</v>
      </c>
      <c r="F162" s="104" t="s">
        <v>1633</v>
      </c>
      <c r="G162" s="104" t="s">
        <v>1590</v>
      </c>
      <c r="H162" s="105">
        <v>100</v>
      </c>
    </row>
    <row r="163" spans="1:8" x14ac:dyDescent="0.3">
      <c r="A163" s="103" t="s">
        <v>1590</v>
      </c>
      <c r="B163" s="104" t="s">
        <v>1958</v>
      </c>
      <c r="C163" s="104" t="s">
        <v>1959</v>
      </c>
      <c r="D163" s="104" t="s">
        <v>1629</v>
      </c>
      <c r="E163" s="104" t="s">
        <v>1622</v>
      </c>
      <c r="F163" s="104" t="s">
        <v>1636</v>
      </c>
      <c r="G163" s="104" t="s">
        <v>1590</v>
      </c>
      <c r="H163" s="105">
        <v>100</v>
      </c>
    </row>
    <row r="164" spans="1:8" x14ac:dyDescent="0.3">
      <c r="A164" s="103" t="s">
        <v>1590</v>
      </c>
      <c r="B164" s="104" t="s">
        <v>1960</v>
      </c>
      <c r="C164" s="104" t="s">
        <v>1961</v>
      </c>
      <c r="D164" s="104" t="s">
        <v>1629</v>
      </c>
      <c r="E164" s="104" t="s">
        <v>1622</v>
      </c>
      <c r="F164" s="104" t="s">
        <v>1636</v>
      </c>
      <c r="G164" s="104" t="s">
        <v>1590</v>
      </c>
      <c r="H164" s="105">
        <v>100</v>
      </c>
    </row>
    <row r="165" spans="1:8" x14ac:dyDescent="0.3">
      <c r="A165" s="103" t="s">
        <v>1590</v>
      </c>
      <c r="B165" s="104" t="s">
        <v>1962</v>
      </c>
      <c r="C165" s="104" t="s">
        <v>1963</v>
      </c>
      <c r="D165" s="104" t="s">
        <v>1629</v>
      </c>
      <c r="E165" s="104" t="s">
        <v>1622</v>
      </c>
      <c r="F165" s="104" t="s">
        <v>1636</v>
      </c>
      <c r="G165" s="104" t="s">
        <v>1590</v>
      </c>
      <c r="H165" s="105">
        <v>100</v>
      </c>
    </row>
    <row r="166" spans="1:8" x14ac:dyDescent="0.3">
      <c r="A166" s="103" t="s">
        <v>1590</v>
      </c>
      <c r="B166" s="104" t="s">
        <v>1964</v>
      </c>
      <c r="C166" s="104" t="s">
        <v>1965</v>
      </c>
      <c r="D166" s="104" t="s">
        <v>1629</v>
      </c>
      <c r="E166" s="104" t="s">
        <v>1622</v>
      </c>
      <c r="F166" s="104" t="s">
        <v>1966</v>
      </c>
      <c r="G166" s="104" t="s">
        <v>1590</v>
      </c>
      <c r="H166" s="105">
        <v>100</v>
      </c>
    </row>
    <row r="167" spans="1:8" x14ac:dyDescent="0.3">
      <c r="A167" s="103" t="s">
        <v>1590</v>
      </c>
      <c r="B167" s="104" t="s">
        <v>1967</v>
      </c>
      <c r="C167" s="104" t="s">
        <v>1968</v>
      </c>
      <c r="D167" s="104" t="s">
        <v>1629</v>
      </c>
      <c r="E167" s="104" t="s">
        <v>1622</v>
      </c>
      <c r="F167" s="104" t="s">
        <v>1636</v>
      </c>
      <c r="G167" s="104" t="s">
        <v>1590</v>
      </c>
      <c r="H167" s="105">
        <v>100</v>
      </c>
    </row>
    <row r="168" spans="1:8" x14ac:dyDescent="0.3">
      <c r="A168" s="103" t="s">
        <v>1590</v>
      </c>
      <c r="B168" s="104" t="s">
        <v>1969</v>
      </c>
      <c r="C168" s="104" t="s">
        <v>1970</v>
      </c>
      <c r="D168" s="104" t="s">
        <v>1629</v>
      </c>
      <c r="E168" s="104" t="s">
        <v>1622</v>
      </c>
      <c r="F168" s="104" t="s">
        <v>1707</v>
      </c>
      <c r="G168" s="104" t="s">
        <v>1590</v>
      </c>
      <c r="H168" s="105">
        <v>100</v>
      </c>
    </row>
    <row r="169" spans="1:8" x14ac:dyDescent="0.3">
      <c r="A169" s="103" t="s">
        <v>1590</v>
      </c>
      <c r="B169" s="104" t="s">
        <v>1971</v>
      </c>
      <c r="C169" s="104" t="s">
        <v>1972</v>
      </c>
      <c r="D169" s="104" t="s">
        <v>1629</v>
      </c>
      <c r="E169" s="104" t="s">
        <v>1622</v>
      </c>
      <c r="F169" s="104" t="s">
        <v>1912</v>
      </c>
      <c r="G169" s="104" t="s">
        <v>1590</v>
      </c>
      <c r="H169" s="105">
        <v>100</v>
      </c>
    </row>
    <row r="170" spans="1:8" x14ac:dyDescent="0.3">
      <c r="A170" s="103" t="s">
        <v>1590</v>
      </c>
      <c r="B170" s="104" t="s">
        <v>1973</v>
      </c>
      <c r="C170" s="104" t="s">
        <v>1974</v>
      </c>
      <c r="D170" s="104" t="s">
        <v>1629</v>
      </c>
      <c r="E170" s="104" t="s">
        <v>1622</v>
      </c>
      <c r="F170" s="104" t="s">
        <v>1912</v>
      </c>
      <c r="G170" s="104" t="s">
        <v>1590</v>
      </c>
      <c r="H170" s="105">
        <v>100</v>
      </c>
    </row>
    <row r="171" spans="1:8" x14ac:dyDescent="0.3">
      <c r="A171" s="103" t="s">
        <v>1590</v>
      </c>
      <c r="B171" s="104" t="s">
        <v>1975</v>
      </c>
      <c r="C171" s="104" t="s">
        <v>1976</v>
      </c>
      <c r="D171" s="104" t="s">
        <v>1629</v>
      </c>
      <c r="E171" s="104" t="s">
        <v>1622</v>
      </c>
      <c r="F171" s="104" t="s">
        <v>1977</v>
      </c>
      <c r="G171" s="104" t="s">
        <v>1590</v>
      </c>
      <c r="H171" s="105">
        <v>100</v>
      </c>
    </row>
    <row r="172" spans="1:8" x14ac:dyDescent="0.3">
      <c r="A172" s="103" t="s">
        <v>1590</v>
      </c>
      <c r="B172" s="104" t="s">
        <v>1978</v>
      </c>
      <c r="C172" s="104" t="s">
        <v>1979</v>
      </c>
      <c r="D172" s="104" t="s">
        <v>1629</v>
      </c>
      <c r="E172" s="104" t="s">
        <v>1622</v>
      </c>
      <c r="F172" s="104" t="s">
        <v>1977</v>
      </c>
      <c r="G172" s="104" t="s">
        <v>1590</v>
      </c>
      <c r="H172" s="105">
        <v>100</v>
      </c>
    </row>
    <row r="173" spans="1:8" x14ac:dyDescent="0.3">
      <c r="A173" s="103" t="s">
        <v>1590</v>
      </c>
      <c r="B173" s="104" t="s">
        <v>1980</v>
      </c>
      <c r="C173" s="104" t="s">
        <v>1981</v>
      </c>
      <c r="D173" s="104" t="s">
        <v>1629</v>
      </c>
      <c r="E173" s="104" t="s">
        <v>1622</v>
      </c>
      <c r="F173" s="104" t="s">
        <v>1977</v>
      </c>
      <c r="G173" s="104" t="s">
        <v>1590</v>
      </c>
      <c r="H173" s="105">
        <v>100</v>
      </c>
    </row>
    <row r="174" spans="1:8" x14ac:dyDescent="0.3">
      <c r="A174" s="103" t="s">
        <v>1590</v>
      </c>
      <c r="B174" s="104" t="s">
        <v>1982</v>
      </c>
      <c r="C174" s="104" t="s">
        <v>1983</v>
      </c>
      <c r="D174" s="104" t="s">
        <v>1629</v>
      </c>
      <c r="E174" s="104" t="s">
        <v>1622</v>
      </c>
      <c r="F174" s="104" t="s">
        <v>1636</v>
      </c>
      <c r="G174" s="104" t="s">
        <v>1590</v>
      </c>
      <c r="H174" s="105">
        <v>100</v>
      </c>
    </row>
    <row r="175" spans="1:8" x14ac:dyDescent="0.3">
      <c r="A175" s="103" t="s">
        <v>1590</v>
      </c>
      <c r="B175" s="104" t="s">
        <v>1984</v>
      </c>
      <c r="C175" s="104" t="s">
        <v>1985</v>
      </c>
      <c r="D175" s="104" t="s">
        <v>1629</v>
      </c>
      <c r="E175" s="104" t="s">
        <v>1622</v>
      </c>
      <c r="F175" s="104" t="s">
        <v>1636</v>
      </c>
      <c r="G175" s="104" t="s">
        <v>1590</v>
      </c>
      <c r="H175" s="105">
        <v>100</v>
      </c>
    </row>
    <row r="176" spans="1:8" x14ac:dyDescent="0.3">
      <c r="A176" s="103" t="s">
        <v>1590</v>
      </c>
      <c r="B176" s="104" t="s">
        <v>1986</v>
      </c>
      <c r="C176" s="104" t="s">
        <v>1987</v>
      </c>
      <c r="D176" s="104" t="s">
        <v>1629</v>
      </c>
      <c r="E176" s="104" t="s">
        <v>1622</v>
      </c>
      <c r="F176" s="104" t="s">
        <v>1746</v>
      </c>
      <c r="G176" s="104" t="s">
        <v>1590</v>
      </c>
      <c r="H176" s="105">
        <v>100</v>
      </c>
    </row>
    <row r="177" spans="1:8" x14ac:dyDescent="0.3">
      <c r="A177" s="103" t="s">
        <v>1590</v>
      </c>
      <c r="B177" s="104" t="s">
        <v>1988</v>
      </c>
      <c r="C177" s="104" t="s">
        <v>1989</v>
      </c>
      <c r="D177" s="104" t="s">
        <v>1629</v>
      </c>
      <c r="E177" s="104" t="s">
        <v>1622</v>
      </c>
      <c r="F177" s="104" t="s">
        <v>1765</v>
      </c>
      <c r="G177" s="104" t="s">
        <v>1590</v>
      </c>
      <c r="H177" s="105">
        <v>100</v>
      </c>
    </row>
    <row r="178" spans="1:8" x14ac:dyDescent="0.3">
      <c r="A178" s="103" t="s">
        <v>1590</v>
      </c>
      <c r="B178" s="104" t="s">
        <v>1990</v>
      </c>
      <c r="C178" s="104" t="s">
        <v>1991</v>
      </c>
      <c r="D178" s="104" t="s">
        <v>1629</v>
      </c>
      <c r="E178" s="104" t="s">
        <v>1622</v>
      </c>
      <c r="F178" s="104" t="s">
        <v>1636</v>
      </c>
      <c r="G178" s="104" t="s">
        <v>1590</v>
      </c>
      <c r="H178" s="105">
        <v>100</v>
      </c>
    </row>
    <row r="179" spans="1:8" x14ac:dyDescent="0.3">
      <c r="A179" s="103" t="s">
        <v>1590</v>
      </c>
      <c r="B179" s="104" t="s">
        <v>1992</v>
      </c>
      <c r="C179" s="104" t="s">
        <v>1993</v>
      </c>
      <c r="D179" s="104" t="s">
        <v>1629</v>
      </c>
      <c r="E179" s="104" t="s">
        <v>1622</v>
      </c>
      <c r="F179" s="104" t="s">
        <v>1636</v>
      </c>
      <c r="G179" s="104" t="s">
        <v>1590</v>
      </c>
      <c r="H179" s="105">
        <v>100</v>
      </c>
    </row>
    <row r="180" spans="1:8" x14ac:dyDescent="0.3">
      <c r="A180" s="103" t="s">
        <v>1590</v>
      </c>
      <c r="B180" s="104" t="s">
        <v>1994</v>
      </c>
      <c r="C180" s="104" t="s">
        <v>1995</v>
      </c>
      <c r="D180" s="104" t="s">
        <v>1629</v>
      </c>
      <c r="E180" s="104" t="s">
        <v>1622</v>
      </c>
      <c r="F180" s="104" t="s">
        <v>1633</v>
      </c>
      <c r="G180" s="104" t="s">
        <v>1590</v>
      </c>
      <c r="H180" s="105">
        <v>100</v>
      </c>
    </row>
    <row r="181" spans="1:8" x14ac:dyDescent="0.3">
      <c r="A181" s="103" t="s">
        <v>1590</v>
      </c>
      <c r="B181" s="104" t="s">
        <v>1996</v>
      </c>
      <c r="C181" s="104" t="s">
        <v>1997</v>
      </c>
      <c r="D181" s="104" t="s">
        <v>1629</v>
      </c>
      <c r="E181" s="104" t="s">
        <v>1622</v>
      </c>
      <c r="F181" s="104" t="s">
        <v>1633</v>
      </c>
      <c r="G181" s="104" t="s">
        <v>1590</v>
      </c>
      <c r="H181" s="105">
        <v>100</v>
      </c>
    </row>
    <row r="182" spans="1:8" x14ac:dyDescent="0.3">
      <c r="A182" s="103" t="s">
        <v>1590</v>
      </c>
      <c r="B182" s="104" t="s">
        <v>1998</v>
      </c>
      <c r="C182" s="104" t="s">
        <v>1999</v>
      </c>
      <c r="D182" s="104" t="s">
        <v>1629</v>
      </c>
      <c r="E182" s="104" t="s">
        <v>1622</v>
      </c>
      <c r="F182" s="104" t="s">
        <v>2000</v>
      </c>
      <c r="G182" s="104" t="s">
        <v>1590</v>
      </c>
      <c r="H182" s="105">
        <v>100</v>
      </c>
    </row>
    <row r="183" spans="1:8" x14ac:dyDescent="0.3">
      <c r="A183" s="103" t="s">
        <v>1590</v>
      </c>
      <c r="B183" s="104" t="s">
        <v>2001</v>
      </c>
      <c r="C183" s="104" t="s">
        <v>2002</v>
      </c>
      <c r="D183" s="104" t="s">
        <v>1629</v>
      </c>
      <c r="E183" s="104" t="s">
        <v>1622</v>
      </c>
      <c r="F183" s="104" t="s">
        <v>1657</v>
      </c>
      <c r="G183" s="104" t="s">
        <v>1590</v>
      </c>
      <c r="H183" s="105">
        <v>100</v>
      </c>
    </row>
    <row r="184" spans="1:8" x14ac:dyDescent="0.3">
      <c r="A184" s="103" t="s">
        <v>1590</v>
      </c>
      <c r="B184" s="104" t="s">
        <v>2003</v>
      </c>
      <c r="C184" s="104" t="s">
        <v>2004</v>
      </c>
      <c r="D184" s="104" t="s">
        <v>1629</v>
      </c>
      <c r="E184" s="104" t="s">
        <v>1622</v>
      </c>
      <c r="F184" s="104" t="s">
        <v>1633</v>
      </c>
      <c r="G184" s="104" t="s">
        <v>1590</v>
      </c>
      <c r="H184" s="105">
        <v>100</v>
      </c>
    </row>
    <row r="185" spans="1:8" x14ac:dyDescent="0.3">
      <c r="A185" s="103" t="s">
        <v>1590</v>
      </c>
      <c r="B185" s="104" t="s">
        <v>2005</v>
      </c>
      <c r="C185" s="104" t="s">
        <v>2006</v>
      </c>
      <c r="D185" s="104" t="s">
        <v>1629</v>
      </c>
      <c r="E185" s="104" t="s">
        <v>1622</v>
      </c>
      <c r="F185" s="104" t="s">
        <v>1633</v>
      </c>
      <c r="G185" s="104" t="s">
        <v>1590</v>
      </c>
      <c r="H185" s="105">
        <v>100</v>
      </c>
    </row>
    <row r="186" spans="1:8" x14ac:dyDescent="0.3">
      <c r="A186" s="103" t="s">
        <v>1590</v>
      </c>
      <c r="B186" s="104" t="s">
        <v>2007</v>
      </c>
      <c r="C186" s="104" t="s">
        <v>2008</v>
      </c>
      <c r="D186" s="104" t="s">
        <v>1629</v>
      </c>
      <c r="E186" s="104" t="s">
        <v>1622</v>
      </c>
      <c r="F186" s="104" t="s">
        <v>1657</v>
      </c>
      <c r="G186" s="104" t="s">
        <v>1590</v>
      </c>
      <c r="H186" s="105">
        <v>100</v>
      </c>
    </row>
    <row r="187" spans="1:8" x14ac:dyDescent="0.3">
      <c r="A187" s="103" t="s">
        <v>1590</v>
      </c>
      <c r="B187" s="104" t="s">
        <v>2009</v>
      </c>
      <c r="C187" s="104" t="s">
        <v>2010</v>
      </c>
      <c r="D187" s="104" t="s">
        <v>1629</v>
      </c>
      <c r="E187" s="104" t="s">
        <v>1622</v>
      </c>
      <c r="F187" s="104" t="s">
        <v>1657</v>
      </c>
      <c r="G187" s="104" t="s">
        <v>1590</v>
      </c>
      <c r="H187" s="105">
        <v>100</v>
      </c>
    </row>
    <row r="188" spans="1:8" x14ac:dyDescent="0.3">
      <c r="A188" s="103" t="s">
        <v>1590</v>
      </c>
      <c r="B188" s="104" t="s">
        <v>2011</v>
      </c>
      <c r="C188" s="104" t="s">
        <v>2012</v>
      </c>
      <c r="D188" s="104" t="s">
        <v>1629</v>
      </c>
      <c r="E188" s="104" t="s">
        <v>1622</v>
      </c>
      <c r="F188" s="104" t="s">
        <v>1657</v>
      </c>
      <c r="G188" s="104" t="s">
        <v>1590</v>
      </c>
      <c r="H188" s="105">
        <v>100</v>
      </c>
    </row>
    <row r="189" spans="1:8" x14ac:dyDescent="0.3">
      <c r="A189" s="103" t="s">
        <v>1590</v>
      </c>
      <c r="B189" s="104" t="s">
        <v>2013</v>
      </c>
      <c r="C189" s="104" t="s">
        <v>2014</v>
      </c>
      <c r="D189" s="104" t="s">
        <v>1629</v>
      </c>
      <c r="E189" s="104" t="s">
        <v>1622</v>
      </c>
      <c r="F189" s="104" t="s">
        <v>1633</v>
      </c>
      <c r="G189" s="104" t="s">
        <v>1590</v>
      </c>
      <c r="H189" s="105">
        <v>100</v>
      </c>
    </row>
    <row r="190" spans="1:8" x14ac:dyDescent="0.3">
      <c r="A190" s="103" t="s">
        <v>1590</v>
      </c>
      <c r="B190" s="104" t="s">
        <v>2015</v>
      </c>
      <c r="C190" s="104" t="s">
        <v>2016</v>
      </c>
      <c r="D190" s="104" t="s">
        <v>1629</v>
      </c>
      <c r="E190" s="104" t="s">
        <v>1622</v>
      </c>
      <c r="F190" s="104" t="s">
        <v>1923</v>
      </c>
      <c r="G190" s="104" t="s">
        <v>1590</v>
      </c>
      <c r="H190" s="105">
        <v>100</v>
      </c>
    </row>
    <row r="191" spans="1:8" x14ac:dyDescent="0.3">
      <c r="A191" s="103" t="s">
        <v>1590</v>
      </c>
      <c r="B191" s="104" t="s">
        <v>2017</v>
      </c>
      <c r="C191" s="104" t="s">
        <v>2018</v>
      </c>
      <c r="D191" s="104" t="s">
        <v>1629</v>
      </c>
      <c r="E191" s="104" t="s">
        <v>1622</v>
      </c>
      <c r="F191" s="104" t="s">
        <v>1693</v>
      </c>
      <c r="G191" s="104" t="s">
        <v>1590</v>
      </c>
      <c r="H191" s="105">
        <v>100</v>
      </c>
    </row>
    <row r="192" spans="1:8" x14ac:dyDescent="0.3">
      <c r="A192" s="103" t="s">
        <v>1590</v>
      </c>
      <c r="B192" s="104" t="s">
        <v>2019</v>
      </c>
      <c r="C192" s="104" t="s">
        <v>2020</v>
      </c>
      <c r="D192" s="104" t="s">
        <v>1629</v>
      </c>
      <c r="E192" s="104" t="s">
        <v>1622</v>
      </c>
      <c r="F192" s="104" t="s">
        <v>1636</v>
      </c>
      <c r="G192" s="104" t="s">
        <v>1590</v>
      </c>
      <c r="H192" s="105">
        <v>100</v>
      </c>
    </row>
    <row r="193" spans="1:8" x14ac:dyDescent="0.3">
      <c r="A193" s="103" t="s">
        <v>1590</v>
      </c>
      <c r="B193" s="104" t="s">
        <v>2021</v>
      </c>
      <c r="C193" s="104" t="s">
        <v>2022</v>
      </c>
      <c r="D193" s="104" t="s">
        <v>1629</v>
      </c>
      <c r="E193" s="104" t="s">
        <v>1622</v>
      </c>
      <c r="F193" s="104" t="s">
        <v>1746</v>
      </c>
      <c r="G193" s="104" t="s">
        <v>1590</v>
      </c>
      <c r="H193" s="105">
        <v>100</v>
      </c>
    </row>
    <row r="194" spans="1:8" x14ac:dyDescent="0.3">
      <c r="A194" s="103" t="s">
        <v>1590</v>
      </c>
      <c r="B194" s="104" t="s">
        <v>2023</v>
      </c>
      <c r="C194" s="104" t="s">
        <v>2024</v>
      </c>
      <c r="D194" s="104" t="s">
        <v>1629</v>
      </c>
      <c r="E194" s="104" t="s">
        <v>1622</v>
      </c>
      <c r="F194" s="104" t="s">
        <v>1746</v>
      </c>
      <c r="G194" s="104" t="s">
        <v>1590</v>
      </c>
      <c r="H194" s="105">
        <v>100</v>
      </c>
    </row>
    <row r="195" spans="1:8" x14ac:dyDescent="0.3">
      <c r="A195" s="103" t="s">
        <v>1590</v>
      </c>
      <c r="B195" s="104" t="s">
        <v>2025</v>
      </c>
      <c r="C195" s="104" t="s">
        <v>2026</v>
      </c>
      <c r="D195" s="104" t="s">
        <v>1629</v>
      </c>
      <c r="E195" s="104" t="s">
        <v>1622</v>
      </c>
      <c r="F195" s="104" t="s">
        <v>2027</v>
      </c>
      <c r="G195" s="104" t="s">
        <v>1590</v>
      </c>
      <c r="H195" s="105">
        <v>100</v>
      </c>
    </row>
    <row r="196" spans="1:8" x14ac:dyDescent="0.3">
      <c r="A196" s="103" t="s">
        <v>1590</v>
      </c>
      <c r="B196" s="104" t="s">
        <v>2028</v>
      </c>
      <c r="C196" s="104" t="s">
        <v>2029</v>
      </c>
      <c r="D196" s="104" t="s">
        <v>1629</v>
      </c>
      <c r="E196" s="104" t="s">
        <v>1622</v>
      </c>
      <c r="F196" s="104" t="s">
        <v>1636</v>
      </c>
      <c r="G196" s="104" t="s">
        <v>1590</v>
      </c>
      <c r="H196" s="105">
        <v>100</v>
      </c>
    </row>
    <row r="197" spans="1:8" x14ac:dyDescent="0.3">
      <c r="A197" s="103" t="s">
        <v>1590</v>
      </c>
      <c r="B197" s="104" t="s">
        <v>2030</v>
      </c>
      <c r="C197" s="104" t="s">
        <v>2031</v>
      </c>
      <c r="D197" s="104" t="s">
        <v>1629</v>
      </c>
      <c r="E197" s="104" t="s">
        <v>1622</v>
      </c>
      <c r="F197" s="104" t="s">
        <v>1636</v>
      </c>
      <c r="G197" s="104" t="s">
        <v>1590</v>
      </c>
      <c r="H197" s="105">
        <v>100</v>
      </c>
    </row>
    <row r="198" spans="1:8" x14ac:dyDescent="0.3">
      <c r="A198" s="103" t="s">
        <v>1590</v>
      </c>
      <c r="B198" s="104" t="s">
        <v>2032</v>
      </c>
      <c r="C198" s="104" t="s">
        <v>2033</v>
      </c>
      <c r="D198" s="104" t="s">
        <v>1629</v>
      </c>
      <c r="E198" s="104" t="s">
        <v>1622</v>
      </c>
      <c r="F198" s="104" t="s">
        <v>1657</v>
      </c>
      <c r="G198" s="104" t="s">
        <v>1590</v>
      </c>
      <c r="H198" s="105">
        <v>100</v>
      </c>
    </row>
    <row r="199" spans="1:8" x14ac:dyDescent="0.3">
      <c r="A199" s="103" t="s">
        <v>1590</v>
      </c>
      <c r="B199" s="104" t="s">
        <v>2034</v>
      </c>
      <c r="C199" s="104" t="s">
        <v>2035</v>
      </c>
      <c r="D199" s="104" t="s">
        <v>1629</v>
      </c>
      <c r="E199" s="104" t="s">
        <v>1622</v>
      </c>
      <c r="F199" s="104" t="s">
        <v>1636</v>
      </c>
      <c r="G199" s="104" t="s">
        <v>1590</v>
      </c>
      <c r="H199" s="105">
        <v>100</v>
      </c>
    </row>
    <row r="200" spans="1:8" x14ac:dyDescent="0.3">
      <c r="A200" s="103" t="s">
        <v>1590</v>
      </c>
      <c r="B200" s="104" t="s">
        <v>2036</v>
      </c>
      <c r="C200" s="104" t="s">
        <v>2037</v>
      </c>
      <c r="D200" s="104" t="s">
        <v>1629</v>
      </c>
      <c r="E200" s="104" t="s">
        <v>1622</v>
      </c>
      <c r="F200" s="104" t="s">
        <v>1636</v>
      </c>
      <c r="G200" s="104" t="s">
        <v>1590</v>
      </c>
      <c r="H200" s="105">
        <v>100</v>
      </c>
    </row>
    <row r="201" spans="1:8" x14ac:dyDescent="0.3">
      <c r="A201" s="103" t="s">
        <v>1590</v>
      </c>
      <c r="B201" s="104" t="s">
        <v>2038</v>
      </c>
      <c r="C201" s="104" t="s">
        <v>2039</v>
      </c>
      <c r="D201" s="104" t="s">
        <v>1629</v>
      </c>
      <c r="E201" s="104" t="s">
        <v>1622</v>
      </c>
      <c r="F201" s="104" t="s">
        <v>1657</v>
      </c>
      <c r="G201" s="104" t="s">
        <v>1590</v>
      </c>
      <c r="H201" s="105">
        <v>100</v>
      </c>
    </row>
    <row r="202" spans="1:8" x14ac:dyDescent="0.3">
      <c r="A202" s="103" t="s">
        <v>1590</v>
      </c>
      <c r="B202" s="104" t="s">
        <v>2040</v>
      </c>
      <c r="C202" s="104" t="s">
        <v>2041</v>
      </c>
      <c r="D202" s="104" t="s">
        <v>1629</v>
      </c>
      <c r="E202" s="104" t="s">
        <v>2042</v>
      </c>
      <c r="F202" s="104" t="s">
        <v>1636</v>
      </c>
      <c r="G202" s="104" t="s">
        <v>1590</v>
      </c>
      <c r="H202" s="105">
        <v>100</v>
      </c>
    </row>
    <row r="203" spans="1:8" x14ac:dyDescent="0.3">
      <c r="A203" s="103" t="s">
        <v>1590</v>
      </c>
      <c r="B203" s="104" t="s">
        <v>2043</v>
      </c>
      <c r="C203" s="104" t="s">
        <v>2044</v>
      </c>
      <c r="D203" s="104" t="s">
        <v>1629</v>
      </c>
      <c r="E203" s="104" t="s">
        <v>1622</v>
      </c>
      <c r="F203" s="104" t="s">
        <v>1923</v>
      </c>
      <c r="G203" s="104" t="s">
        <v>1590</v>
      </c>
      <c r="H203" s="105">
        <v>100</v>
      </c>
    </row>
    <row r="204" spans="1:8" x14ac:dyDescent="0.3">
      <c r="A204" s="103" t="s">
        <v>1590</v>
      </c>
      <c r="B204" s="104" t="s">
        <v>2045</v>
      </c>
      <c r="C204" s="104" t="s">
        <v>2046</v>
      </c>
      <c r="D204" s="104" t="s">
        <v>1629</v>
      </c>
      <c r="E204" s="104" t="s">
        <v>1622</v>
      </c>
      <c r="F204" s="104" t="s">
        <v>1746</v>
      </c>
      <c r="G204" s="104" t="s">
        <v>1590</v>
      </c>
      <c r="H204" s="105">
        <v>100</v>
      </c>
    </row>
    <row r="205" spans="1:8" x14ac:dyDescent="0.3">
      <c r="A205" s="103" t="s">
        <v>1590</v>
      </c>
      <c r="B205" s="104" t="s">
        <v>2047</v>
      </c>
      <c r="C205" s="104" t="s">
        <v>2048</v>
      </c>
      <c r="D205" s="104" t="s">
        <v>1629</v>
      </c>
      <c r="E205" s="104" t="s">
        <v>1622</v>
      </c>
      <c r="F205" s="104" t="s">
        <v>1657</v>
      </c>
      <c r="G205" s="104" t="s">
        <v>1590</v>
      </c>
      <c r="H205" s="105">
        <v>100</v>
      </c>
    </row>
    <row r="206" spans="1:8" x14ac:dyDescent="0.3">
      <c r="A206" s="103" t="s">
        <v>1590</v>
      </c>
      <c r="B206" s="104" t="s">
        <v>2049</v>
      </c>
      <c r="C206" s="104" t="s">
        <v>2050</v>
      </c>
      <c r="D206" s="104" t="s">
        <v>1629</v>
      </c>
      <c r="E206" s="104" t="s">
        <v>1622</v>
      </c>
      <c r="F206" s="104" t="s">
        <v>2051</v>
      </c>
      <c r="G206" s="104" t="s">
        <v>1590</v>
      </c>
      <c r="H206" s="105">
        <v>100</v>
      </c>
    </row>
    <row r="207" spans="1:8" x14ac:dyDescent="0.3">
      <c r="A207" s="103" t="s">
        <v>1590</v>
      </c>
      <c r="B207" s="104" t="s">
        <v>2052</v>
      </c>
      <c r="C207" s="104" t="s">
        <v>2053</v>
      </c>
      <c r="D207" s="104" t="s">
        <v>1629</v>
      </c>
      <c r="E207" s="104" t="s">
        <v>1622</v>
      </c>
      <c r="F207" s="104" t="s">
        <v>1657</v>
      </c>
      <c r="G207" s="104" t="s">
        <v>1590</v>
      </c>
      <c r="H207" s="105">
        <v>100</v>
      </c>
    </row>
    <row r="208" spans="1:8" x14ac:dyDescent="0.3">
      <c r="A208" s="103" t="s">
        <v>1590</v>
      </c>
      <c r="B208" s="104" t="s">
        <v>2054</v>
      </c>
      <c r="C208" s="104" t="s">
        <v>2055</v>
      </c>
      <c r="D208" s="104" t="s">
        <v>1629</v>
      </c>
      <c r="E208" s="104" t="s">
        <v>1622</v>
      </c>
      <c r="F208" s="104" t="s">
        <v>1657</v>
      </c>
      <c r="G208" s="104" t="s">
        <v>1590</v>
      </c>
      <c r="H208" s="105">
        <v>100</v>
      </c>
    </row>
    <row r="209" spans="1:8" x14ac:dyDescent="0.3">
      <c r="A209" s="103" t="s">
        <v>1590</v>
      </c>
      <c r="B209" s="104" t="s">
        <v>2056</v>
      </c>
      <c r="C209" s="104" t="s">
        <v>2057</v>
      </c>
      <c r="D209" s="104" t="s">
        <v>1629</v>
      </c>
      <c r="E209" s="104" t="s">
        <v>1622</v>
      </c>
      <c r="F209" s="104" t="s">
        <v>1657</v>
      </c>
      <c r="G209" s="104" t="s">
        <v>1590</v>
      </c>
      <c r="H209" s="105">
        <v>100</v>
      </c>
    </row>
    <row r="210" spans="1:8" x14ac:dyDescent="0.3">
      <c r="A210" s="103" t="s">
        <v>1590</v>
      </c>
      <c r="B210" s="104" t="s">
        <v>2058</v>
      </c>
      <c r="C210" s="104" t="s">
        <v>2059</v>
      </c>
      <c r="D210" s="104" t="s">
        <v>1629</v>
      </c>
      <c r="E210" s="104" t="s">
        <v>1622</v>
      </c>
      <c r="F210" s="104" t="s">
        <v>1923</v>
      </c>
      <c r="G210" s="104" t="s">
        <v>1590</v>
      </c>
      <c r="H210" s="105">
        <v>100</v>
      </c>
    </row>
    <row r="211" spans="1:8" x14ac:dyDescent="0.3">
      <c r="A211" s="103" t="s">
        <v>1590</v>
      </c>
      <c r="B211" s="104" t="s">
        <v>2060</v>
      </c>
      <c r="C211" s="104" t="s">
        <v>2061</v>
      </c>
      <c r="D211" s="104" t="s">
        <v>1629</v>
      </c>
      <c r="E211" s="104" t="s">
        <v>1622</v>
      </c>
      <c r="F211" s="104" t="s">
        <v>1657</v>
      </c>
      <c r="G211" s="104" t="s">
        <v>1590</v>
      </c>
      <c r="H211" s="105">
        <v>100</v>
      </c>
    </row>
    <row r="212" spans="1:8" x14ac:dyDescent="0.3">
      <c r="A212" s="103" t="s">
        <v>1590</v>
      </c>
      <c r="B212" s="104" t="s">
        <v>2062</v>
      </c>
      <c r="C212" s="104" t="s">
        <v>2063</v>
      </c>
      <c r="D212" s="104" t="s">
        <v>1629</v>
      </c>
      <c r="E212" s="104" t="s">
        <v>1622</v>
      </c>
      <c r="F212" s="104" t="s">
        <v>1977</v>
      </c>
      <c r="G212" s="104" t="s">
        <v>1590</v>
      </c>
      <c r="H212" s="105">
        <v>100</v>
      </c>
    </row>
    <row r="213" spans="1:8" x14ac:dyDescent="0.3">
      <c r="A213" s="103" t="s">
        <v>1590</v>
      </c>
      <c r="B213" s="104" t="s">
        <v>2064</v>
      </c>
      <c r="C213" s="104" t="s">
        <v>2065</v>
      </c>
      <c r="D213" s="104" t="s">
        <v>1629</v>
      </c>
      <c r="E213" s="104" t="s">
        <v>1622</v>
      </c>
      <c r="F213" s="104" t="s">
        <v>1644</v>
      </c>
      <c r="G213" s="104" t="s">
        <v>1590</v>
      </c>
      <c r="H213" s="105">
        <v>100</v>
      </c>
    </row>
    <row r="214" spans="1:8" x14ac:dyDescent="0.3">
      <c r="A214" s="103" t="s">
        <v>1590</v>
      </c>
      <c r="B214" s="104" t="s">
        <v>2066</v>
      </c>
      <c r="C214" s="104" t="s">
        <v>2067</v>
      </c>
      <c r="D214" s="104" t="s">
        <v>1629</v>
      </c>
      <c r="E214" s="104" t="s">
        <v>1622</v>
      </c>
      <c r="F214" s="104" t="s">
        <v>1644</v>
      </c>
      <c r="G214" s="104" t="s">
        <v>1590</v>
      </c>
      <c r="H214" s="105">
        <v>100</v>
      </c>
    </row>
    <row r="215" spans="1:8" x14ac:dyDescent="0.3">
      <c r="A215" s="103" t="s">
        <v>1590</v>
      </c>
      <c r="B215" s="104" t="s">
        <v>2068</v>
      </c>
      <c r="C215" s="104" t="s">
        <v>2069</v>
      </c>
      <c r="D215" s="104" t="s">
        <v>1629</v>
      </c>
      <c r="E215" s="104" t="s">
        <v>1622</v>
      </c>
      <c r="F215" s="104" t="s">
        <v>1644</v>
      </c>
      <c r="G215" s="104" t="s">
        <v>1590</v>
      </c>
      <c r="H215" s="105">
        <v>100</v>
      </c>
    </row>
    <row r="216" spans="1:8" x14ac:dyDescent="0.3">
      <c r="A216" s="103" t="s">
        <v>1590</v>
      </c>
      <c r="B216" s="104" t="s">
        <v>2070</v>
      </c>
      <c r="C216" s="104" t="s">
        <v>2071</v>
      </c>
      <c r="D216" s="104" t="s">
        <v>1629</v>
      </c>
      <c r="E216" s="104" t="s">
        <v>2072</v>
      </c>
      <c r="F216" s="104" t="s">
        <v>2073</v>
      </c>
      <c r="G216" s="104" t="s">
        <v>1590</v>
      </c>
      <c r="H216" s="105">
        <v>100</v>
      </c>
    </row>
    <row r="217" spans="1:8" x14ac:dyDescent="0.3">
      <c r="A217" s="103" t="s">
        <v>1590</v>
      </c>
      <c r="B217" s="104" t="s">
        <v>2074</v>
      </c>
      <c r="C217" s="104" t="s">
        <v>2075</v>
      </c>
      <c r="D217" s="104" t="s">
        <v>1629</v>
      </c>
      <c r="E217" s="104" t="s">
        <v>1622</v>
      </c>
      <c r="F217" s="104" t="s">
        <v>1636</v>
      </c>
      <c r="G217" s="104" t="s">
        <v>1590</v>
      </c>
      <c r="H217" s="105">
        <v>100</v>
      </c>
    </row>
    <row r="218" spans="1:8" x14ac:dyDescent="0.3">
      <c r="A218" s="103" t="s">
        <v>1590</v>
      </c>
      <c r="B218" s="104" t="s">
        <v>2076</v>
      </c>
      <c r="C218" s="104" t="s">
        <v>2077</v>
      </c>
      <c r="D218" s="104" t="s">
        <v>1629</v>
      </c>
      <c r="E218" s="104" t="s">
        <v>2042</v>
      </c>
      <c r="F218" s="104" t="s">
        <v>1657</v>
      </c>
      <c r="G218" s="104" t="s">
        <v>1590</v>
      </c>
      <c r="H218" s="105">
        <v>100</v>
      </c>
    </row>
    <row r="219" spans="1:8" x14ac:dyDescent="0.3">
      <c r="A219" s="103" t="s">
        <v>1590</v>
      </c>
      <c r="B219" s="104" t="s">
        <v>2078</v>
      </c>
      <c r="C219" s="104" t="s">
        <v>2079</v>
      </c>
      <c r="D219" s="104" t="s">
        <v>1629</v>
      </c>
      <c r="E219" s="104" t="s">
        <v>1622</v>
      </c>
      <c r="F219" s="104" t="s">
        <v>1923</v>
      </c>
      <c r="G219" s="104" t="s">
        <v>1590</v>
      </c>
      <c r="H219" s="105">
        <v>100</v>
      </c>
    </row>
    <row r="220" spans="1:8" x14ac:dyDescent="0.3">
      <c r="A220" s="103" t="s">
        <v>1590</v>
      </c>
      <c r="B220" s="104" t="s">
        <v>2080</v>
      </c>
      <c r="C220" s="104" t="s">
        <v>2081</v>
      </c>
      <c r="D220" s="104" t="s">
        <v>1629</v>
      </c>
      <c r="E220" s="104" t="s">
        <v>2042</v>
      </c>
      <c r="F220" s="104" t="s">
        <v>1923</v>
      </c>
      <c r="G220" s="104" t="s">
        <v>1590</v>
      </c>
      <c r="H220" s="105">
        <v>100</v>
      </c>
    </row>
    <row r="221" spans="1:8" x14ac:dyDescent="0.3">
      <c r="A221" s="103" t="s">
        <v>1590</v>
      </c>
      <c r="B221" s="104" t="s">
        <v>2082</v>
      </c>
      <c r="C221" s="104" t="s">
        <v>2083</v>
      </c>
      <c r="D221" s="104" t="s">
        <v>1629</v>
      </c>
      <c r="E221" s="104" t="s">
        <v>2042</v>
      </c>
      <c r="F221" s="104" t="s">
        <v>1923</v>
      </c>
      <c r="G221" s="104" t="s">
        <v>1590</v>
      </c>
      <c r="H221" s="105">
        <v>100</v>
      </c>
    </row>
    <row r="222" spans="1:8" x14ac:dyDescent="0.3">
      <c r="A222" s="103" t="s">
        <v>1590</v>
      </c>
      <c r="B222" s="104" t="s">
        <v>2084</v>
      </c>
      <c r="C222" s="104" t="s">
        <v>2085</v>
      </c>
      <c r="D222" s="104" t="s">
        <v>1629</v>
      </c>
      <c r="E222" s="104" t="s">
        <v>1622</v>
      </c>
      <c r="F222" s="104" t="s">
        <v>1923</v>
      </c>
      <c r="G222" s="104" t="s">
        <v>1590</v>
      </c>
      <c r="H222" s="105">
        <v>100</v>
      </c>
    </row>
    <row r="223" spans="1:8" x14ac:dyDescent="0.3">
      <c r="A223" s="103" t="s">
        <v>1590</v>
      </c>
      <c r="B223" s="104" t="s">
        <v>2086</v>
      </c>
      <c r="C223" s="104" t="s">
        <v>2087</v>
      </c>
      <c r="D223" s="104" t="s">
        <v>1629</v>
      </c>
      <c r="E223" s="104" t="s">
        <v>1622</v>
      </c>
      <c r="F223" s="104" t="s">
        <v>1923</v>
      </c>
      <c r="G223" s="104" t="s">
        <v>1590</v>
      </c>
      <c r="H223" s="105">
        <v>100</v>
      </c>
    </row>
    <row r="224" spans="1:8" x14ac:dyDescent="0.3">
      <c r="A224" s="103" t="s">
        <v>1590</v>
      </c>
      <c r="B224" s="104" t="s">
        <v>2088</v>
      </c>
      <c r="C224" s="104" t="s">
        <v>2089</v>
      </c>
      <c r="D224" s="104" t="s">
        <v>1629</v>
      </c>
      <c r="E224" s="104" t="s">
        <v>1622</v>
      </c>
      <c r="F224" s="104" t="s">
        <v>1923</v>
      </c>
      <c r="G224" s="104" t="s">
        <v>1590</v>
      </c>
      <c r="H224" s="105">
        <v>100</v>
      </c>
    </row>
    <row r="225" spans="1:8" x14ac:dyDescent="0.3">
      <c r="A225" s="103" t="s">
        <v>1590</v>
      </c>
      <c r="B225" s="104" t="s">
        <v>2090</v>
      </c>
      <c r="C225" s="104" t="s">
        <v>2091</v>
      </c>
      <c r="D225" s="104" t="s">
        <v>1629</v>
      </c>
      <c r="E225" s="104" t="s">
        <v>1622</v>
      </c>
      <c r="F225" s="104" t="s">
        <v>1923</v>
      </c>
      <c r="G225" s="104" t="s">
        <v>1590</v>
      </c>
      <c r="H225" s="105">
        <v>100</v>
      </c>
    </row>
    <row r="226" spans="1:8" x14ac:dyDescent="0.3">
      <c r="A226" s="103" t="s">
        <v>1590</v>
      </c>
      <c r="B226" s="104" t="s">
        <v>2092</v>
      </c>
      <c r="C226" s="104" t="s">
        <v>2093</v>
      </c>
      <c r="D226" s="104" t="s">
        <v>1629</v>
      </c>
      <c r="E226" s="104" t="s">
        <v>1622</v>
      </c>
      <c r="F226" s="104" t="s">
        <v>1636</v>
      </c>
      <c r="G226" s="104" t="s">
        <v>1590</v>
      </c>
      <c r="H226" s="105">
        <v>100</v>
      </c>
    </row>
    <row r="227" spans="1:8" x14ac:dyDescent="0.3">
      <c r="A227" s="103" t="s">
        <v>1590</v>
      </c>
      <c r="B227" s="104" t="s">
        <v>2094</v>
      </c>
      <c r="C227" s="104" t="s">
        <v>2095</v>
      </c>
      <c r="D227" s="104" t="s">
        <v>1629</v>
      </c>
      <c r="E227" s="104" t="s">
        <v>1622</v>
      </c>
      <c r="F227" s="104" t="s">
        <v>1636</v>
      </c>
      <c r="G227" s="104" t="s">
        <v>1590</v>
      </c>
      <c r="H227" s="105">
        <v>100</v>
      </c>
    </row>
    <row r="228" spans="1:8" x14ac:dyDescent="0.3">
      <c r="A228" s="103" t="s">
        <v>1590</v>
      </c>
      <c r="B228" s="104" t="s">
        <v>2096</v>
      </c>
      <c r="C228" s="104" t="s">
        <v>2097</v>
      </c>
      <c r="D228" s="104" t="s">
        <v>1629</v>
      </c>
      <c r="E228" s="104" t="s">
        <v>1622</v>
      </c>
      <c r="F228" s="104" t="s">
        <v>2098</v>
      </c>
      <c r="G228" s="104" t="s">
        <v>1590</v>
      </c>
      <c r="H228" s="105">
        <v>100</v>
      </c>
    </row>
    <row r="229" spans="1:8" x14ac:dyDescent="0.3">
      <c r="A229" s="103" t="s">
        <v>1590</v>
      </c>
      <c r="B229" s="104" t="s">
        <v>2099</v>
      </c>
      <c r="C229" s="104" t="s">
        <v>2100</v>
      </c>
      <c r="D229" s="104" t="s">
        <v>1629</v>
      </c>
      <c r="E229" s="104" t="s">
        <v>1622</v>
      </c>
      <c r="F229" s="104" t="s">
        <v>1636</v>
      </c>
      <c r="G229" s="104" t="s">
        <v>1590</v>
      </c>
      <c r="H229" s="105">
        <v>100</v>
      </c>
    </row>
    <row r="230" spans="1:8" x14ac:dyDescent="0.3">
      <c r="A230" s="103" t="s">
        <v>1590</v>
      </c>
      <c r="B230" s="104" t="s">
        <v>2101</v>
      </c>
      <c r="C230" s="104" t="s">
        <v>2102</v>
      </c>
      <c r="D230" s="104" t="s">
        <v>1629</v>
      </c>
      <c r="E230" s="104" t="s">
        <v>1622</v>
      </c>
      <c r="F230" s="104" t="s">
        <v>1636</v>
      </c>
      <c r="G230" s="104" t="s">
        <v>1590</v>
      </c>
      <c r="H230" s="105">
        <v>100</v>
      </c>
    </row>
    <row r="231" spans="1:8" x14ac:dyDescent="0.3">
      <c r="A231" s="103" t="s">
        <v>1590</v>
      </c>
      <c r="B231" s="104" t="s">
        <v>2103</v>
      </c>
      <c r="C231" s="104" t="s">
        <v>2104</v>
      </c>
      <c r="D231" s="104" t="s">
        <v>1629</v>
      </c>
      <c r="E231" s="104" t="s">
        <v>1622</v>
      </c>
      <c r="F231" s="104" t="s">
        <v>1636</v>
      </c>
      <c r="G231" s="104" t="s">
        <v>1590</v>
      </c>
      <c r="H231" s="105">
        <v>100</v>
      </c>
    </row>
    <row r="232" spans="1:8" x14ac:dyDescent="0.3">
      <c r="A232" s="103" t="s">
        <v>1590</v>
      </c>
      <c r="B232" s="104" t="s">
        <v>2105</v>
      </c>
      <c r="C232" s="104" t="s">
        <v>2106</v>
      </c>
      <c r="D232" s="104" t="s">
        <v>1629</v>
      </c>
      <c r="E232" s="104" t="s">
        <v>1622</v>
      </c>
      <c r="F232" s="104" t="s">
        <v>1923</v>
      </c>
      <c r="G232" s="104" t="s">
        <v>1590</v>
      </c>
      <c r="H232" s="105">
        <v>100</v>
      </c>
    </row>
    <row r="233" spans="1:8" x14ac:dyDescent="0.3">
      <c r="A233" s="103" t="s">
        <v>1590</v>
      </c>
      <c r="B233" s="104" t="s">
        <v>2107</v>
      </c>
      <c r="C233" s="104" t="s">
        <v>2108</v>
      </c>
      <c r="D233" s="104" t="s">
        <v>1629</v>
      </c>
      <c r="E233" s="104" t="s">
        <v>1622</v>
      </c>
      <c r="F233" s="104" t="s">
        <v>1923</v>
      </c>
      <c r="G233" s="104" t="s">
        <v>1590</v>
      </c>
      <c r="H233" s="105">
        <v>100</v>
      </c>
    </row>
    <row r="234" spans="1:8" x14ac:dyDescent="0.3">
      <c r="A234" s="103" t="s">
        <v>1590</v>
      </c>
      <c r="B234" s="104" t="s">
        <v>2109</v>
      </c>
      <c r="C234" s="104" t="s">
        <v>2110</v>
      </c>
      <c r="D234" s="104" t="s">
        <v>1629</v>
      </c>
      <c r="E234" s="104" t="s">
        <v>1622</v>
      </c>
      <c r="F234" s="104" t="s">
        <v>2111</v>
      </c>
      <c r="G234" s="104" t="s">
        <v>1590</v>
      </c>
      <c r="H234" s="105">
        <v>100</v>
      </c>
    </row>
    <row r="235" spans="1:8" x14ac:dyDescent="0.3">
      <c r="A235" s="103" t="s">
        <v>1590</v>
      </c>
      <c r="B235" s="104" t="s">
        <v>2112</v>
      </c>
      <c r="C235" s="104" t="s">
        <v>2113</v>
      </c>
      <c r="D235" s="104" t="s">
        <v>1629</v>
      </c>
      <c r="E235" s="104" t="s">
        <v>1622</v>
      </c>
      <c r="F235" s="104" t="s">
        <v>1700</v>
      </c>
      <c r="G235" s="104" t="s">
        <v>1590</v>
      </c>
      <c r="H235" s="105">
        <v>100</v>
      </c>
    </row>
    <row r="236" spans="1:8" x14ac:dyDescent="0.3">
      <c r="A236" s="103" t="s">
        <v>1590</v>
      </c>
      <c r="B236" s="104" t="s">
        <v>2114</v>
      </c>
      <c r="C236" s="104" t="s">
        <v>2115</v>
      </c>
      <c r="D236" s="104" t="s">
        <v>1629</v>
      </c>
      <c r="E236" s="104" t="s">
        <v>2042</v>
      </c>
      <c r="F236" s="104" t="s">
        <v>1636</v>
      </c>
      <c r="G236" s="104" t="s">
        <v>1590</v>
      </c>
      <c r="H236" s="105">
        <v>100</v>
      </c>
    </row>
    <row r="237" spans="1:8" x14ac:dyDescent="0.3">
      <c r="A237" s="103" t="s">
        <v>1590</v>
      </c>
      <c r="B237" s="104" t="s">
        <v>2116</v>
      </c>
      <c r="C237" s="104" t="s">
        <v>2117</v>
      </c>
      <c r="D237" s="104" t="s">
        <v>1629</v>
      </c>
      <c r="E237" s="104" t="s">
        <v>1622</v>
      </c>
      <c r="F237" s="104" t="s">
        <v>1641</v>
      </c>
      <c r="G237" s="104" t="s">
        <v>1590</v>
      </c>
      <c r="H237" s="105">
        <v>100</v>
      </c>
    </row>
    <row r="238" spans="1:8" x14ac:dyDescent="0.3">
      <c r="A238" s="103" t="s">
        <v>1590</v>
      </c>
      <c r="B238" s="104" t="s">
        <v>2118</v>
      </c>
      <c r="C238" s="104" t="s">
        <v>2119</v>
      </c>
      <c r="D238" s="104" t="s">
        <v>1629</v>
      </c>
      <c r="E238" s="104" t="s">
        <v>1622</v>
      </c>
      <c r="F238" s="104" t="s">
        <v>1923</v>
      </c>
      <c r="G238" s="104" t="s">
        <v>1590</v>
      </c>
      <c r="H238" s="105">
        <v>100</v>
      </c>
    </row>
    <row r="239" spans="1:8" x14ac:dyDescent="0.3">
      <c r="A239" s="103" t="s">
        <v>1590</v>
      </c>
      <c r="B239" s="104" t="s">
        <v>2120</v>
      </c>
      <c r="C239" s="104" t="s">
        <v>2121</v>
      </c>
      <c r="D239" s="104" t="s">
        <v>1629</v>
      </c>
      <c r="E239" s="104" t="s">
        <v>1622</v>
      </c>
      <c r="F239" s="104" t="s">
        <v>2122</v>
      </c>
      <c r="G239" s="104" t="s">
        <v>1590</v>
      </c>
      <c r="H239" s="105">
        <v>100</v>
      </c>
    </row>
    <row r="240" spans="1:8" x14ac:dyDescent="0.3">
      <c r="A240" s="103" t="s">
        <v>1590</v>
      </c>
      <c r="B240" s="104" t="s">
        <v>2123</v>
      </c>
      <c r="C240" s="104" t="s">
        <v>2124</v>
      </c>
      <c r="D240" s="104" t="s">
        <v>1629</v>
      </c>
      <c r="E240" s="104" t="s">
        <v>1622</v>
      </c>
      <c r="F240" s="104" t="s">
        <v>1636</v>
      </c>
      <c r="G240" s="104" t="s">
        <v>1590</v>
      </c>
      <c r="H240" s="105">
        <v>100</v>
      </c>
    </row>
    <row r="241" spans="1:8" x14ac:dyDescent="0.3">
      <c r="A241" s="103" t="s">
        <v>1590</v>
      </c>
      <c r="B241" s="104" t="s">
        <v>2125</v>
      </c>
      <c r="C241" s="104" t="s">
        <v>2126</v>
      </c>
      <c r="D241" s="104" t="s">
        <v>1629</v>
      </c>
      <c r="E241" s="104" t="s">
        <v>1622</v>
      </c>
      <c r="F241" s="104" t="s">
        <v>2127</v>
      </c>
      <c r="G241" s="104" t="s">
        <v>1590</v>
      </c>
      <c r="H241" s="105">
        <v>100</v>
      </c>
    </row>
    <row r="242" spans="1:8" x14ac:dyDescent="0.3">
      <c r="A242" s="103" t="s">
        <v>1590</v>
      </c>
      <c r="B242" s="104" t="s">
        <v>2128</v>
      </c>
      <c r="C242" s="104" t="s">
        <v>2129</v>
      </c>
      <c r="D242" s="104" t="s">
        <v>1629</v>
      </c>
      <c r="E242" s="104" t="s">
        <v>1622</v>
      </c>
      <c r="F242" s="104" t="s">
        <v>1636</v>
      </c>
      <c r="G242" s="104" t="s">
        <v>1590</v>
      </c>
      <c r="H242" s="105">
        <v>100</v>
      </c>
    </row>
    <row r="243" spans="1:8" x14ac:dyDescent="0.3">
      <c r="A243" s="103" t="s">
        <v>1590</v>
      </c>
      <c r="B243" s="104" t="s">
        <v>2130</v>
      </c>
      <c r="C243" s="104" t="s">
        <v>2131</v>
      </c>
      <c r="D243" s="104" t="s">
        <v>1629</v>
      </c>
      <c r="E243" s="104" t="s">
        <v>2042</v>
      </c>
      <c r="F243" s="104" t="s">
        <v>2132</v>
      </c>
      <c r="G243" s="104" t="s">
        <v>1590</v>
      </c>
      <c r="H243" s="105">
        <v>100</v>
      </c>
    </row>
    <row r="244" spans="1:8" x14ac:dyDescent="0.3">
      <c r="A244" s="103" t="s">
        <v>1590</v>
      </c>
      <c r="B244" s="104" t="s">
        <v>2133</v>
      </c>
      <c r="C244" s="104" t="s">
        <v>2134</v>
      </c>
      <c r="D244" s="104" t="s">
        <v>1950</v>
      </c>
      <c r="E244" s="104" t="s">
        <v>1598</v>
      </c>
      <c r="F244" s="104" t="s">
        <v>2135</v>
      </c>
      <c r="G244" s="104" t="s">
        <v>1590</v>
      </c>
      <c r="H244" s="105">
        <v>100</v>
      </c>
    </row>
    <row r="245" spans="1:8" x14ac:dyDescent="0.3">
      <c r="A245" s="103" t="s">
        <v>1590</v>
      </c>
      <c r="B245" s="104" t="s">
        <v>2136</v>
      </c>
      <c r="C245" s="104" t="s">
        <v>2137</v>
      </c>
      <c r="D245" s="104" t="s">
        <v>1950</v>
      </c>
      <c r="E245" s="104" t="s">
        <v>1598</v>
      </c>
      <c r="F245" s="104" t="s">
        <v>2135</v>
      </c>
      <c r="G245" s="104" t="s">
        <v>1590</v>
      </c>
      <c r="H245" s="105">
        <v>100</v>
      </c>
    </row>
    <row r="246" spans="1:8" x14ac:dyDescent="0.3">
      <c r="A246" s="103" t="s">
        <v>1590</v>
      </c>
      <c r="B246" s="104" t="s">
        <v>2138</v>
      </c>
      <c r="C246" s="104" t="s">
        <v>2139</v>
      </c>
      <c r="D246" s="104" t="s">
        <v>1950</v>
      </c>
      <c r="E246" s="104" t="s">
        <v>1622</v>
      </c>
      <c r="F246" s="104" t="s">
        <v>2140</v>
      </c>
      <c r="G246" s="104" t="s">
        <v>1590</v>
      </c>
      <c r="H246" s="105">
        <v>100</v>
      </c>
    </row>
    <row r="247" spans="1:8" x14ac:dyDescent="0.3">
      <c r="A247" s="103" t="s">
        <v>1590</v>
      </c>
      <c r="B247" s="104" t="s">
        <v>2141</v>
      </c>
      <c r="C247" s="104" t="s">
        <v>2142</v>
      </c>
      <c r="D247" s="104" t="s">
        <v>1950</v>
      </c>
      <c r="E247" s="104" t="s">
        <v>1622</v>
      </c>
      <c r="F247" s="104" t="s">
        <v>2143</v>
      </c>
      <c r="G247" s="104" t="s">
        <v>1590</v>
      </c>
      <c r="H247" s="105">
        <v>100</v>
      </c>
    </row>
    <row r="248" spans="1:8" x14ac:dyDescent="0.3">
      <c r="A248" s="103" t="s">
        <v>1590</v>
      </c>
      <c r="B248" s="104" t="s">
        <v>2144</v>
      </c>
      <c r="C248" s="104" t="s">
        <v>2145</v>
      </c>
      <c r="D248" s="104" t="s">
        <v>1950</v>
      </c>
      <c r="E248" s="104" t="s">
        <v>2072</v>
      </c>
      <c r="F248" s="104" t="s">
        <v>1623</v>
      </c>
      <c r="G248" s="104" t="s">
        <v>1590</v>
      </c>
      <c r="H248" s="105">
        <v>100</v>
      </c>
    </row>
    <row r="249" spans="1:8" x14ac:dyDescent="0.3">
      <c r="A249" s="103" t="s">
        <v>1590</v>
      </c>
      <c r="B249" s="104" t="s">
        <v>2146</v>
      </c>
      <c r="C249" s="104" t="s">
        <v>2147</v>
      </c>
      <c r="D249" s="104" t="s">
        <v>1950</v>
      </c>
      <c r="E249" s="104" t="s">
        <v>1598</v>
      </c>
      <c r="F249" s="104" t="s">
        <v>2148</v>
      </c>
      <c r="G249" s="104" t="s">
        <v>1590</v>
      </c>
      <c r="H249" s="105">
        <v>100</v>
      </c>
    </row>
    <row r="250" spans="1:8" x14ac:dyDescent="0.3">
      <c r="A250" s="103" t="s">
        <v>1590</v>
      </c>
      <c r="B250" s="104" t="s">
        <v>2149</v>
      </c>
      <c r="C250" s="104" t="s">
        <v>2150</v>
      </c>
      <c r="D250" s="104" t="s">
        <v>1950</v>
      </c>
      <c r="E250" s="104" t="s">
        <v>2151</v>
      </c>
      <c r="F250" s="104" t="s">
        <v>2152</v>
      </c>
      <c r="G250" s="104" t="s">
        <v>1590</v>
      </c>
      <c r="H250" s="105">
        <v>100</v>
      </c>
    </row>
    <row r="251" spans="1:8" x14ac:dyDescent="0.3">
      <c r="A251" s="103" t="s">
        <v>1590</v>
      </c>
      <c r="B251" s="104" t="s">
        <v>2153</v>
      </c>
      <c r="C251" s="104" t="s">
        <v>2154</v>
      </c>
      <c r="D251" s="104" t="s">
        <v>1950</v>
      </c>
      <c r="E251" s="104" t="s">
        <v>1622</v>
      </c>
      <c r="F251" s="104" t="s">
        <v>2143</v>
      </c>
      <c r="G251" s="104" t="s">
        <v>1590</v>
      </c>
      <c r="H251" s="105">
        <v>100</v>
      </c>
    </row>
    <row r="252" spans="1:8" x14ac:dyDescent="0.3">
      <c r="A252" s="103" t="s">
        <v>1590</v>
      </c>
      <c r="B252" s="104" t="s">
        <v>2155</v>
      </c>
      <c r="C252" s="104" t="s">
        <v>266</v>
      </c>
      <c r="D252" s="104" t="s">
        <v>1950</v>
      </c>
      <c r="E252" s="104" t="s">
        <v>1622</v>
      </c>
      <c r="F252" s="104" t="s">
        <v>2156</v>
      </c>
      <c r="G252" s="104" t="s">
        <v>1590</v>
      </c>
      <c r="H252" s="105">
        <v>100</v>
      </c>
    </row>
    <row r="253" spans="1:8" x14ac:dyDescent="0.3">
      <c r="A253" s="103" t="s">
        <v>1590</v>
      </c>
      <c r="B253" s="104" t="s">
        <v>2157</v>
      </c>
      <c r="C253" s="104" t="s">
        <v>2158</v>
      </c>
      <c r="D253" s="104" t="s">
        <v>1950</v>
      </c>
      <c r="E253" s="104" t="s">
        <v>1622</v>
      </c>
      <c r="F253" s="104" t="s">
        <v>2159</v>
      </c>
      <c r="G253" s="104" t="s">
        <v>1590</v>
      </c>
      <c r="H253" s="105">
        <v>100</v>
      </c>
    </row>
    <row r="254" spans="1:8" x14ac:dyDescent="0.3">
      <c r="A254" s="103" t="s">
        <v>1590</v>
      </c>
      <c r="B254" s="104" t="s">
        <v>2160</v>
      </c>
      <c r="C254" s="104" t="s">
        <v>2161</v>
      </c>
      <c r="D254" s="104" t="s">
        <v>1950</v>
      </c>
      <c r="E254" s="104" t="s">
        <v>1622</v>
      </c>
      <c r="F254" s="104" t="s">
        <v>2162</v>
      </c>
      <c r="G254" s="104" t="s">
        <v>1590</v>
      </c>
      <c r="H254" s="105">
        <v>100</v>
      </c>
    </row>
    <row r="255" spans="1:8" x14ac:dyDescent="0.3">
      <c r="A255" s="103" t="s">
        <v>1590</v>
      </c>
      <c r="B255" s="104" t="s">
        <v>2163</v>
      </c>
      <c r="C255" s="104" t="s">
        <v>2164</v>
      </c>
      <c r="D255" s="104" t="s">
        <v>1950</v>
      </c>
      <c r="E255" s="104" t="s">
        <v>1622</v>
      </c>
      <c r="F255" s="104" t="s">
        <v>2140</v>
      </c>
      <c r="G255" s="104" t="s">
        <v>1590</v>
      </c>
      <c r="H255" s="105">
        <v>100</v>
      </c>
    </row>
    <row r="256" spans="1:8" x14ac:dyDescent="0.3">
      <c r="A256" s="103" t="s">
        <v>1590</v>
      </c>
      <c r="B256" s="104" t="s">
        <v>2165</v>
      </c>
      <c r="C256" s="104" t="s">
        <v>2166</v>
      </c>
      <c r="D256" s="104" t="s">
        <v>1950</v>
      </c>
      <c r="E256" s="104" t="s">
        <v>2151</v>
      </c>
      <c r="F256" s="104" t="s">
        <v>2152</v>
      </c>
      <c r="G256" s="104" t="s">
        <v>1590</v>
      </c>
      <c r="H256" s="105">
        <v>100</v>
      </c>
    </row>
    <row r="257" spans="1:8" x14ac:dyDescent="0.3">
      <c r="A257" s="103" t="s">
        <v>1590</v>
      </c>
      <c r="B257" s="104" t="s">
        <v>2167</v>
      </c>
      <c r="C257" s="104" t="s">
        <v>2168</v>
      </c>
      <c r="D257" s="104" t="s">
        <v>1950</v>
      </c>
      <c r="E257" s="104" t="s">
        <v>2169</v>
      </c>
      <c r="F257" s="104" t="s">
        <v>2170</v>
      </c>
      <c r="G257" s="104" t="s">
        <v>1590</v>
      </c>
      <c r="H257" s="105">
        <v>100</v>
      </c>
    </row>
    <row r="258" spans="1:8" x14ac:dyDescent="0.3">
      <c r="A258" s="103" t="s">
        <v>1590</v>
      </c>
      <c r="B258" s="104" t="s">
        <v>2171</v>
      </c>
      <c r="C258" s="104" t="s">
        <v>2172</v>
      </c>
      <c r="D258" s="104" t="s">
        <v>1950</v>
      </c>
      <c r="E258" s="104" t="s">
        <v>1622</v>
      </c>
      <c r="F258" s="104" t="s">
        <v>2173</v>
      </c>
      <c r="G258" s="104" t="s">
        <v>1590</v>
      </c>
      <c r="H258" s="105">
        <v>100</v>
      </c>
    </row>
    <row r="259" spans="1:8" x14ac:dyDescent="0.3">
      <c r="A259" s="103" t="s">
        <v>1590</v>
      </c>
      <c r="B259" s="104" t="s">
        <v>2174</v>
      </c>
      <c r="C259" s="104" t="s">
        <v>2175</v>
      </c>
      <c r="D259" s="104" t="s">
        <v>1950</v>
      </c>
      <c r="E259" s="104" t="s">
        <v>1622</v>
      </c>
      <c r="F259" s="104" t="s">
        <v>2140</v>
      </c>
      <c r="G259" s="104" t="s">
        <v>1590</v>
      </c>
      <c r="H259" s="105">
        <v>100</v>
      </c>
    </row>
    <row r="260" spans="1:8" x14ac:dyDescent="0.3">
      <c r="A260" s="103" t="s">
        <v>1590</v>
      </c>
      <c r="B260" s="104" t="s">
        <v>2176</v>
      </c>
      <c r="C260" s="104" t="s">
        <v>2177</v>
      </c>
      <c r="D260" s="104" t="s">
        <v>1950</v>
      </c>
      <c r="E260" s="104" t="s">
        <v>1622</v>
      </c>
      <c r="F260" s="104" t="s">
        <v>2178</v>
      </c>
      <c r="G260" s="104" t="s">
        <v>1590</v>
      </c>
      <c r="H260" s="105">
        <v>100</v>
      </c>
    </row>
    <row r="261" spans="1:8" x14ac:dyDescent="0.3">
      <c r="A261" s="103" t="s">
        <v>1590</v>
      </c>
      <c r="B261" s="104" t="s">
        <v>2179</v>
      </c>
      <c r="C261" s="104" t="s">
        <v>2180</v>
      </c>
      <c r="D261" s="104" t="s">
        <v>1950</v>
      </c>
      <c r="E261" s="104" t="s">
        <v>1622</v>
      </c>
      <c r="F261" s="104" t="s">
        <v>2159</v>
      </c>
      <c r="G261" s="104" t="s">
        <v>1590</v>
      </c>
      <c r="H261" s="105">
        <v>100</v>
      </c>
    </row>
    <row r="262" spans="1:8" x14ac:dyDescent="0.3">
      <c r="A262" s="103" t="s">
        <v>1590</v>
      </c>
      <c r="B262" s="104" t="s">
        <v>2181</v>
      </c>
      <c r="C262" s="104" t="s">
        <v>2182</v>
      </c>
      <c r="D262" s="104" t="s">
        <v>1950</v>
      </c>
      <c r="E262" s="104" t="s">
        <v>1622</v>
      </c>
      <c r="F262" s="104" t="s">
        <v>2159</v>
      </c>
      <c r="G262" s="104" t="s">
        <v>1590</v>
      </c>
      <c r="H262" s="105">
        <v>100</v>
      </c>
    </row>
    <row r="263" spans="1:8" x14ac:dyDescent="0.3">
      <c r="A263" s="103" t="s">
        <v>1590</v>
      </c>
      <c r="B263" s="104" t="s">
        <v>2183</v>
      </c>
      <c r="C263" s="104" t="s">
        <v>2184</v>
      </c>
      <c r="D263" s="104" t="s">
        <v>1950</v>
      </c>
      <c r="E263" s="104" t="s">
        <v>1622</v>
      </c>
      <c r="F263" s="104" t="s">
        <v>2185</v>
      </c>
      <c r="G263" s="104" t="s">
        <v>1590</v>
      </c>
      <c r="H263" s="105">
        <v>100</v>
      </c>
    </row>
    <row r="264" spans="1:8" x14ac:dyDescent="0.3">
      <c r="A264" s="103" t="s">
        <v>1590</v>
      </c>
      <c r="B264" s="104" t="s">
        <v>2186</v>
      </c>
      <c r="C264" s="104" t="s">
        <v>2187</v>
      </c>
      <c r="D264" s="104" t="s">
        <v>1950</v>
      </c>
      <c r="E264" s="104" t="s">
        <v>1622</v>
      </c>
      <c r="F264" s="104" t="s">
        <v>2188</v>
      </c>
      <c r="G264" s="104" t="s">
        <v>1590</v>
      </c>
      <c r="H264" s="105">
        <v>100</v>
      </c>
    </row>
    <row r="265" spans="1:8" x14ac:dyDescent="0.3">
      <c r="A265" s="103" t="s">
        <v>1590</v>
      </c>
      <c r="B265" s="104" t="s">
        <v>2189</v>
      </c>
      <c r="C265" s="104" t="s">
        <v>2190</v>
      </c>
      <c r="D265" s="104" t="s">
        <v>1950</v>
      </c>
      <c r="E265" s="104" t="s">
        <v>1622</v>
      </c>
      <c r="F265" s="104" t="s">
        <v>2191</v>
      </c>
      <c r="G265" s="104" t="s">
        <v>1590</v>
      </c>
      <c r="H265" s="105">
        <v>100</v>
      </c>
    </row>
    <row r="266" spans="1:8" x14ac:dyDescent="0.3">
      <c r="A266" s="103" t="s">
        <v>1590</v>
      </c>
      <c r="B266" s="104" t="s">
        <v>2192</v>
      </c>
      <c r="C266" s="104" t="s">
        <v>2193</v>
      </c>
      <c r="D266" s="104" t="s">
        <v>1950</v>
      </c>
      <c r="E266" s="104" t="s">
        <v>2169</v>
      </c>
      <c r="F266" s="104" t="s">
        <v>2194</v>
      </c>
      <c r="G266" s="104" t="s">
        <v>1590</v>
      </c>
      <c r="H266" s="105">
        <v>100</v>
      </c>
    </row>
    <row r="267" spans="1:8" x14ac:dyDescent="0.3">
      <c r="A267" s="103" t="s">
        <v>1590</v>
      </c>
      <c r="B267" s="104" t="s">
        <v>2195</v>
      </c>
      <c r="C267" s="104" t="s">
        <v>2196</v>
      </c>
      <c r="D267" s="104" t="s">
        <v>1950</v>
      </c>
      <c r="E267" s="104" t="s">
        <v>1622</v>
      </c>
      <c r="F267" s="104" t="s">
        <v>2197</v>
      </c>
      <c r="G267" s="104" t="s">
        <v>1590</v>
      </c>
      <c r="H267" s="105">
        <v>100</v>
      </c>
    </row>
    <row r="268" spans="1:8" x14ac:dyDescent="0.3">
      <c r="A268" s="103" t="s">
        <v>1590</v>
      </c>
      <c r="B268" s="104" t="s">
        <v>2198</v>
      </c>
      <c r="C268" s="104" t="s">
        <v>2199</v>
      </c>
      <c r="D268" s="104" t="s">
        <v>1950</v>
      </c>
      <c r="E268" s="104" t="s">
        <v>1622</v>
      </c>
      <c r="F268" s="104" t="s">
        <v>2178</v>
      </c>
      <c r="G268" s="104" t="s">
        <v>1590</v>
      </c>
      <c r="H268" s="105">
        <v>100</v>
      </c>
    </row>
    <row r="269" spans="1:8" x14ac:dyDescent="0.3">
      <c r="A269" s="103" t="s">
        <v>1590</v>
      </c>
      <c r="B269" s="104" t="s">
        <v>2200</v>
      </c>
      <c r="C269" s="104" t="s">
        <v>2201</v>
      </c>
      <c r="D269" s="104" t="s">
        <v>1950</v>
      </c>
      <c r="E269" s="104" t="s">
        <v>2202</v>
      </c>
      <c r="F269" s="104" t="s">
        <v>2203</v>
      </c>
      <c r="G269" s="104" t="s">
        <v>1590</v>
      </c>
      <c r="H269" s="105">
        <v>100</v>
      </c>
    </row>
    <row r="270" spans="1:8" x14ac:dyDescent="0.3">
      <c r="A270" s="103" t="s">
        <v>1590</v>
      </c>
      <c r="B270" s="104" t="s">
        <v>2204</v>
      </c>
      <c r="C270" s="104" t="s">
        <v>2205</v>
      </c>
      <c r="D270" s="104" t="s">
        <v>1950</v>
      </c>
      <c r="E270" s="104" t="s">
        <v>1622</v>
      </c>
      <c r="F270" s="104" t="s">
        <v>1623</v>
      </c>
      <c r="G270" s="104" t="s">
        <v>1590</v>
      </c>
      <c r="H270" s="105">
        <v>100</v>
      </c>
    </row>
    <row r="271" spans="1:8" x14ac:dyDescent="0.3">
      <c r="A271" s="103" t="s">
        <v>1590</v>
      </c>
      <c r="B271" s="104" t="s">
        <v>2206</v>
      </c>
      <c r="C271" s="104" t="s">
        <v>2207</v>
      </c>
      <c r="D271" s="104" t="s">
        <v>1950</v>
      </c>
      <c r="E271" s="104" t="s">
        <v>1622</v>
      </c>
      <c r="F271" s="104" t="s">
        <v>2143</v>
      </c>
      <c r="G271" s="104" t="s">
        <v>1590</v>
      </c>
      <c r="H271" s="105">
        <v>100</v>
      </c>
    </row>
    <row r="272" spans="1:8" x14ac:dyDescent="0.3">
      <c r="A272" s="103" t="s">
        <v>1590</v>
      </c>
      <c r="B272" s="104" t="s">
        <v>2208</v>
      </c>
      <c r="C272" s="104" t="s">
        <v>2209</v>
      </c>
      <c r="D272" s="104" t="s">
        <v>1950</v>
      </c>
      <c r="E272" s="104" t="s">
        <v>2169</v>
      </c>
      <c r="F272" s="104" t="s">
        <v>2210</v>
      </c>
      <c r="G272" s="104" t="s">
        <v>1590</v>
      </c>
      <c r="H272" s="105">
        <v>100</v>
      </c>
    </row>
    <row r="273" spans="1:8" x14ac:dyDescent="0.3">
      <c r="A273" s="103" t="s">
        <v>1590</v>
      </c>
      <c r="B273" s="104" t="s">
        <v>2211</v>
      </c>
      <c r="C273" s="104" t="s">
        <v>2212</v>
      </c>
      <c r="D273" s="104" t="s">
        <v>1950</v>
      </c>
      <c r="E273" s="104" t="s">
        <v>1622</v>
      </c>
      <c r="F273" s="104" t="s">
        <v>2213</v>
      </c>
      <c r="G273" s="104" t="s">
        <v>1590</v>
      </c>
      <c r="H273" s="105">
        <v>100</v>
      </c>
    </row>
    <row r="274" spans="1:8" x14ac:dyDescent="0.3">
      <c r="A274" s="103" t="s">
        <v>1590</v>
      </c>
      <c r="B274" s="104" t="s">
        <v>2214</v>
      </c>
      <c r="C274" s="104" t="s">
        <v>2215</v>
      </c>
      <c r="D274" s="104" t="s">
        <v>1950</v>
      </c>
      <c r="E274" s="104" t="s">
        <v>2072</v>
      </c>
      <c r="F274" s="104" t="s">
        <v>2216</v>
      </c>
      <c r="G274" s="104" t="s">
        <v>1590</v>
      </c>
      <c r="H274" s="105">
        <v>100</v>
      </c>
    </row>
    <row r="275" spans="1:8" x14ac:dyDescent="0.3">
      <c r="A275" s="103" t="s">
        <v>1590</v>
      </c>
      <c r="B275" s="104" t="s">
        <v>2217</v>
      </c>
      <c r="C275" s="104" t="s">
        <v>2218</v>
      </c>
      <c r="D275" s="104" t="s">
        <v>1950</v>
      </c>
      <c r="E275" s="104" t="s">
        <v>1622</v>
      </c>
      <c r="F275" s="104" t="s">
        <v>2219</v>
      </c>
      <c r="G275" s="104" t="s">
        <v>1590</v>
      </c>
      <c r="H275" s="105">
        <v>100</v>
      </c>
    </row>
    <row r="276" spans="1:8" x14ac:dyDescent="0.3">
      <c r="A276" s="103" t="s">
        <v>1590</v>
      </c>
      <c r="B276" s="104" t="s">
        <v>2220</v>
      </c>
      <c r="C276" s="104" t="s">
        <v>2221</v>
      </c>
      <c r="D276" s="104" t="s">
        <v>1950</v>
      </c>
      <c r="E276" s="104" t="s">
        <v>2169</v>
      </c>
      <c r="F276" s="104" t="s">
        <v>2222</v>
      </c>
      <c r="G276" s="104" t="s">
        <v>1590</v>
      </c>
      <c r="H276" s="105">
        <v>100</v>
      </c>
    </row>
    <row r="277" spans="1:8" x14ac:dyDescent="0.3">
      <c r="A277" s="103" t="s">
        <v>1590</v>
      </c>
      <c r="B277" s="104" t="s">
        <v>2223</v>
      </c>
      <c r="C277" s="104" t="s">
        <v>2224</v>
      </c>
      <c r="D277" s="104" t="s">
        <v>1950</v>
      </c>
      <c r="E277" s="104" t="s">
        <v>1598</v>
      </c>
      <c r="F277" s="104" t="s">
        <v>2225</v>
      </c>
      <c r="G277" s="104" t="s">
        <v>1590</v>
      </c>
      <c r="H277" s="105">
        <v>100</v>
      </c>
    </row>
    <row r="278" spans="1:8" x14ac:dyDescent="0.3">
      <c r="A278" s="103" t="s">
        <v>1590</v>
      </c>
      <c r="B278" s="104" t="s">
        <v>2226</v>
      </c>
      <c r="C278" s="104" t="s">
        <v>2227</v>
      </c>
      <c r="D278" s="104" t="s">
        <v>1950</v>
      </c>
      <c r="E278" s="104" t="s">
        <v>1598</v>
      </c>
      <c r="F278" s="104" t="s">
        <v>2228</v>
      </c>
      <c r="G278" s="104" t="s">
        <v>1590</v>
      </c>
      <c r="H278" s="105">
        <v>100</v>
      </c>
    </row>
    <row r="279" spans="1:8" x14ac:dyDescent="0.3">
      <c r="A279" s="103" t="s">
        <v>1590</v>
      </c>
      <c r="B279" s="104" t="s">
        <v>2229</v>
      </c>
      <c r="C279" s="104" t="s">
        <v>2230</v>
      </c>
      <c r="D279" s="104" t="s">
        <v>1950</v>
      </c>
      <c r="E279" s="104" t="s">
        <v>1622</v>
      </c>
      <c r="F279" s="104" t="s">
        <v>2231</v>
      </c>
      <c r="G279" s="104" t="s">
        <v>1590</v>
      </c>
      <c r="H279" s="105">
        <v>100</v>
      </c>
    </row>
    <row r="280" spans="1:8" x14ac:dyDescent="0.3">
      <c r="A280" s="103" t="s">
        <v>1590</v>
      </c>
      <c r="B280" s="104" t="s">
        <v>2232</v>
      </c>
      <c r="C280" s="104" t="s">
        <v>2233</v>
      </c>
      <c r="D280" s="104" t="s">
        <v>1950</v>
      </c>
      <c r="E280" s="104" t="s">
        <v>2072</v>
      </c>
      <c r="F280" s="104" t="s">
        <v>2234</v>
      </c>
      <c r="G280" s="104" t="s">
        <v>1590</v>
      </c>
      <c r="H280" s="105">
        <v>100</v>
      </c>
    </row>
    <row r="281" spans="1:8" x14ac:dyDescent="0.3">
      <c r="A281" s="103" t="s">
        <v>1590</v>
      </c>
      <c r="B281" s="104" t="s">
        <v>2235</v>
      </c>
      <c r="C281" s="104" t="s">
        <v>2236</v>
      </c>
      <c r="D281" s="104" t="s">
        <v>1950</v>
      </c>
      <c r="E281" s="104" t="s">
        <v>2072</v>
      </c>
      <c r="F281" s="104" t="s">
        <v>2237</v>
      </c>
      <c r="G281" s="104" t="s">
        <v>1590</v>
      </c>
      <c r="H281" s="105">
        <v>100</v>
      </c>
    </row>
    <row r="282" spans="1:8" x14ac:dyDescent="0.3">
      <c r="A282" s="103" t="s">
        <v>1590</v>
      </c>
      <c r="B282" s="104" t="s">
        <v>2238</v>
      </c>
      <c r="C282" s="104" t="s">
        <v>2239</v>
      </c>
      <c r="D282" s="104" t="s">
        <v>1950</v>
      </c>
      <c r="E282" s="104" t="s">
        <v>1622</v>
      </c>
      <c r="F282" s="104" t="s">
        <v>2156</v>
      </c>
      <c r="G282" s="104" t="s">
        <v>1590</v>
      </c>
      <c r="H282" s="105">
        <v>100</v>
      </c>
    </row>
    <row r="283" spans="1:8" x14ac:dyDescent="0.3">
      <c r="A283" s="103" t="s">
        <v>1590</v>
      </c>
      <c r="B283" s="104" t="s">
        <v>2240</v>
      </c>
      <c r="C283" s="104" t="s">
        <v>2241</v>
      </c>
      <c r="D283" s="104" t="s">
        <v>1950</v>
      </c>
      <c r="E283" s="104" t="s">
        <v>1622</v>
      </c>
      <c r="F283" s="104" t="s">
        <v>2242</v>
      </c>
      <c r="G283" s="104" t="s">
        <v>1590</v>
      </c>
      <c r="H283" s="105">
        <v>100</v>
      </c>
    </row>
    <row r="284" spans="1:8" x14ac:dyDescent="0.3">
      <c r="A284" s="103" t="s">
        <v>1590</v>
      </c>
      <c r="B284" s="104" t="s">
        <v>2243</v>
      </c>
      <c r="C284" s="104" t="s">
        <v>2244</v>
      </c>
      <c r="D284" s="104" t="s">
        <v>1950</v>
      </c>
      <c r="E284" s="104" t="s">
        <v>1622</v>
      </c>
      <c r="F284" s="104" t="s">
        <v>2143</v>
      </c>
      <c r="G284" s="104" t="s">
        <v>1590</v>
      </c>
      <c r="H284" s="105">
        <v>100</v>
      </c>
    </row>
    <row r="285" spans="1:8" x14ac:dyDescent="0.3">
      <c r="A285" s="103" t="s">
        <v>1590</v>
      </c>
      <c r="B285" s="104" t="s">
        <v>2245</v>
      </c>
      <c r="C285" s="104" t="s">
        <v>2246</v>
      </c>
      <c r="D285" s="104" t="s">
        <v>1950</v>
      </c>
      <c r="E285" s="104" t="s">
        <v>1622</v>
      </c>
      <c r="F285" s="104" t="s">
        <v>2188</v>
      </c>
      <c r="G285" s="104" t="s">
        <v>1590</v>
      </c>
      <c r="H285" s="105">
        <v>100</v>
      </c>
    </row>
    <row r="286" spans="1:8" x14ac:dyDescent="0.3">
      <c r="A286" s="103" t="s">
        <v>1590</v>
      </c>
      <c r="B286" s="104" t="s">
        <v>2247</v>
      </c>
      <c r="C286" s="104" t="s">
        <v>2248</v>
      </c>
      <c r="D286" s="104" t="s">
        <v>1950</v>
      </c>
      <c r="E286" s="104" t="s">
        <v>1622</v>
      </c>
      <c r="F286" s="104" t="s">
        <v>1707</v>
      </c>
      <c r="G286" s="104" t="s">
        <v>1590</v>
      </c>
      <c r="H286" s="105">
        <v>100</v>
      </c>
    </row>
    <row r="287" spans="1:8" x14ac:dyDescent="0.3">
      <c r="A287" s="103" t="s">
        <v>1590</v>
      </c>
      <c r="B287" s="104" t="s">
        <v>2249</v>
      </c>
      <c r="C287" s="104" t="s">
        <v>2250</v>
      </c>
      <c r="D287" s="104" t="s">
        <v>1950</v>
      </c>
      <c r="E287" s="104" t="s">
        <v>1622</v>
      </c>
      <c r="F287" s="104" t="s">
        <v>2231</v>
      </c>
      <c r="G287" s="104" t="s">
        <v>1590</v>
      </c>
      <c r="H287" s="105">
        <v>100</v>
      </c>
    </row>
    <row r="288" spans="1:8" x14ac:dyDescent="0.3">
      <c r="A288" s="103" t="s">
        <v>1590</v>
      </c>
      <c r="B288" s="104" t="s">
        <v>2251</v>
      </c>
      <c r="C288" s="104" t="s">
        <v>2252</v>
      </c>
      <c r="D288" s="104" t="s">
        <v>1950</v>
      </c>
      <c r="E288" s="104" t="s">
        <v>1598</v>
      </c>
      <c r="F288" s="104" t="s">
        <v>2135</v>
      </c>
      <c r="G288" s="104" t="s">
        <v>1590</v>
      </c>
      <c r="H288" s="105">
        <v>100</v>
      </c>
    </row>
    <row r="289" spans="1:8" x14ac:dyDescent="0.3">
      <c r="A289" s="103" t="s">
        <v>1590</v>
      </c>
      <c r="B289" s="104" t="s">
        <v>2253</v>
      </c>
      <c r="C289" s="104" t="s">
        <v>2254</v>
      </c>
      <c r="D289" s="104" t="s">
        <v>1950</v>
      </c>
      <c r="E289" s="104" t="s">
        <v>1622</v>
      </c>
      <c r="F289" s="104" t="s">
        <v>2135</v>
      </c>
      <c r="G289" s="104" t="s">
        <v>1590</v>
      </c>
      <c r="H289" s="105">
        <v>100</v>
      </c>
    </row>
    <row r="290" spans="1:8" x14ac:dyDescent="0.3">
      <c r="A290" s="103" t="s">
        <v>1590</v>
      </c>
      <c r="B290" s="104" t="s">
        <v>2255</v>
      </c>
      <c r="C290" s="104" t="s">
        <v>2256</v>
      </c>
      <c r="D290" s="104" t="s">
        <v>1950</v>
      </c>
      <c r="E290" s="104" t="s">
        <v>1598</v>
      </c>
      <c r="F290" s="104" t="s">
        <v>2135</v>
      </c>
      <c r="G290" s="104" t="s">
        <v>1590</v>
      </c>
      <c r="H290" s="105">
        <v>100</v>
      </c>
    </row>
    <row r="291" spans="1:8" x14ac:dyDescent="0.3">
      <c r="A291" s="103" t="s">
        <v>1590</v>
      </c>
      <c r="B291" s="104" t="s">
        <v>2257</v>
      </c>
      <c r="C291" s="104" t="s">
        <v>2258</v>
      </c>
      <c r="D291" s="104" t="s">
        <v>1950</v>
      </c>
      <c r="E291" s="104" t="s">
        <v>1622</v>
      </c>
      <c r="F291" s="104" t="s">
        <v>2197</v>
      </c>
      <c r="G291" s="104" t="s">
        <v>1590</v>
      </c>
      <c r="H291" s="105">
        <v>100</v>
      </c>
    </row>
    <row r="292" spans="1:8" x14ac:dyDescent="0.3">
      <c r="A292" s="103" t="s">
        <v>1590</v>
      </c>
      <c r="B292" s="104" t="s">
        <v>2259</v>
      </c>
      <c r="C292" s="104" t="s">
        <v>2260</v>
      </c>
      <c r="D292" s="104" t="s">
        <v>1950</v>
      </c>
      <c r="E292" s="104" t="s">
        <v>1622</v>
      </c>
      <c r="F292" s="104" t="s">
        <v>2197</v>
      </c>
      <c r="G292" s="104" t="s">
        <v>1590</v>
      </c>
      <c r="H292" s="105">
        <v>100</v>
      </c>
    </row>
    <row r="293" spans="1:8" x14ac:dyDescent="0.3">
      <c r="A293" s="103" t="s">
        <v>1590</v>
      </c>
      <c r="B293" s="104" t="s">
        <v>2261</v>
      </c>
      <c r="C293" s="104" t="s">
        <v>2262</v>
      </c>
      <c r="D293" s="104" t="s">
        <v>1950</v>
      </c>
      <c r="E293" s="104" t="s">
        <v>1622</v>
      </c>
      <c r="F293" s="104" t="s">
        <v>2231</v>
      </c>
      <c r="G293" s="104" t="s">
        <v>1590</v>
      </c>
      <c r="H293" s="105">
        <v>100</v>
      </c>
    </row>
    <row r="294" spans="1:8" x14ac:dyDescent="0.3">
      <c r="A294" s="103" t="s">
        <v>1590</v>
      </c>
      <c r="B294" s="104" t="s">
        <v>2263</v>
      </c>
      <c r="C294" s="104" t="s">
        <v>2264</v>
      </c>
      <c r="D294" s="104" t="s">
        <v>1950</v>
      </c>
      <c r="E294" s="104" t="s">
        <v>1622</v>
      </c>
      <c r="F294" s="104" t="s">
        <v>1752</v>
      </c>
      <c r="G294" s="104" t="s">
        <v>1590</v>
      </c>
      <c r="H294" s="105">
        <v>100</v>
      </c>
    </row>
    <row r="295" spans="1:8" x14ac:dyDescent="0.3">
      <c r="A295" s="103" t="s">
        <v>1590</v>
      </c>
      <c r="B295" s="104" t="s">
        <v>2265</v>
      </c>
      <c r="C295" s="104" t="s">
        <v>2266</v>
      </c>
      <c r="D295" s="104" t="s">
        <v>1950</v>
      </c>
      <c r="E295" s="104" t="s">
        <v>1622</v>
      </c>
      <c r="F295" s="104" t="s">
        <v>2173</v>
      </c>
      <c r="G295" s="104" t="s">
        <v>1590</v>
      </c>
      <c r="H295" s="105">
        <v>100</v>
      </c>
    </row>
    <row r="296" spans="1:8" x14ac:dyDescent="0.3">
      <c r="A296" s="103" t="s">
        <v>1590</v>
      </c>
      <c r="B296" s="104" t="s">
        <v>2267</v>
      </c>
      <c r="C296" s="104" t="s">
        <v>2268</v>
      </c>
      <c r="D296" s="104" t="s">
        <v>1950</v>
      </c>
      <c r="E296" s="104" t="s">
        <v>1622</v>
      </c>
      <c r="F296" s="104" t="s">
        <v>2185</v>
      </c>
      <c r="G296" s="104" t="s">
        <v>1590</v>
      </c>
      <c r="H296" s="105">
        <v>100</v>
      </c>
    </row>
    <row r="297" spans="1:8" x14ac:dyDescent="0.3">
      <c r="A297" s="103" t="s">
        <v>1590</v>
      </c>
      <c r="B297" s="104" t="s">
        <v>2269</v>
      </c>
      <c r="C297" s="104" t="s">
        <v>2270</v>
      </c>
      <c r="D297" s="104" t="s">
        <v>1950</v>
      </c>
      <c r="E297" s="104" t="s">
        <v>2169</v>
      </c>
      <c r="F297" s="104" t="s">
        <v>2271</v>
      </c>
      <c r="G297" s="104" t="s">
        <v>1590</v>
      </c>
      <c r="H297" s="105">
        <v>100</v>
      </c>
    </row>
    <row r="298" spans="1:8" x14ac:dyDescent="0.3">
      <c r="A298" s="103" t="s">
        <v>1590</v>
      </c>
      <c r="B298" s="104" t="s">
        <v>2272</v>
      </c>
      <c r="C298" s="104" t="s">
        <v>2273</v>
      </c>
      <c r="D298" s="104" t="s">
        <v>1950</v>
      </c>
      <c r="E298" s="104" t="s">
        <v>1598</v>
      </c>
      <c r="F298" s="104" t="s">
        <v>2274</v>
      </c>
      <c r="G298" s="104" t="s">
        <v>1590</v>
      </c>
      <c r="H298" s="105">
        <v>100</v>
      </c>
    </row>
    <row r="299" spans="1:8" x14ac:dyDescent="0.3">
      <c r="A299" s="103" t="s">
        <v>1590</v>
      </c>
      <c r="B299" s="104" t="s">
        <v>2275</v>
      </c>
      <c r="C299" s="104" t="s">
        <v>2276</v>
      </c>
      <c r="D299" s="104" t="s">
        <v>1950</v>
      </c>
      <c r="E299" s="104" t="s">
        <v>1622</v>
      </c>
      <c r="F299" s="104" t="s">
        <v>2140</v>
      </c>
      <c r="G299" s="104" t="s">
        <v>1590</v>
      </c>
      <c r="H299" s="105">
        <v>100</v>
      </c>
    </row>
    <row r="300" spans="1:8" x14ac:dyDescent="0.3">
      <c r="A300" s="103" t="s">
        <v>1590</v>
      </c>
      <c r="B300" s="104" t="s">
        <v>2277</v>
      </c>
      <c r="C300" s="104" t="s">
        <v>2278</v>
      </c>
      <c r="D300" s="104" t="s">
        <v>1950</v>
      </c>
      <c r="E300" s="104" t="s">
        <v>1622</v>
      </c>
      <c r="F300" s="104" t="s">
        <v>2140</v>
      </c>
      <c r="G300" s="104" t="s">
        <v>1590</v>
      </c>
      <c r="H300" s="105">
        <v>100</v>
      </c>
    </row>
    <row r="301" spans="1:8" x14ac:dyDescent="0.3">
      <c r="A301" s="103" t="s">
        <v>1590</v>
      </c>
      <c r="B301" s="104" t="s">
        <v>2279</v>
      </c>
      <c r="C301" s="104" t="s">
        <v>2280</v>
      </c>
      <c r="D301" s="104" t="s">
        <v>1950</v>
      </c>
      <c r="E301" s="104" t="s">
        <v>1622</v>
      </c>
      <c r="F301" s="104" t="s">
        <v>2140</v>
      </c>
      <c r="G301" s="104" t="s">
        <v>1590</v>
      </c>
      <c r="H301" s="105">
        <v>100</v>
      </c>
    </row>
    <row r="302" spans="1:8" x14ac:dyDescent="0.3">
      <c r="A302" s="103" t="s">
        <v>1590</v>
      </c>
      <c r="B302" s="104" t="s">
        <v>2281</v>
      </c>
      <c r="C302" s="104" t="s">
        <v>2282</v>
      </c>
      <c r="D302" s="104" t="s">
        <v>1950</v>
      </c>
      <c r="E302" s="104" t="s">
        <v>2283</v>
      </c>
      <c r="F302" s="104" t="s">
        <v>2284</v>
      </c>
      <c r="G302" s="104" t="s">
        <v>1590</v>
      </c>
      <c r="H302" s="105">
        <v>100</v>
      </c>
    </row>
    <row r="303" spans="1:8" x14ac:dyDescent="0.3">
      <c r="A303" s="103" t="s">
        <v>1590</v>
      </c>
      <c r="B303" s="104" t="s">
        <v>2285</v>
      </c>
      <c r="C303" s="104" t="s">
        <v>2286</v>
      </c>
      <c r="D303" s="104" t="s">
        <v>1950</v>
      </c>
      <c r="E303" s="104" t="s">
        <v>1622</v>
      </c>
      <c r="F303" s="104" t="s">
        <v>2287</v>
      </c>
      <c r="G303" s="104" t="s">
        <v>1590</v>
      </c>
      <c r="H303" s="105">
        <v>100</v>
      </c>
    </row>
    <row r="304" spans="1:8" x14ac:dyDescent="0.3">
      <c r="A304" s="103" t="s">
        <v>1590</v>
      </c>
      <c r="B304" s="104" t="s">
        <v>2288</v>
      </c>
      <c r="C304" s="104" t="s">
        <v>2289</v>
      </c>
      <c r="D304" s="104" t="s">
        <v>1950</v>
      </c>
      <c r="E304" s="104" t="s">
        <v>1622</v>
      </c>
      <c r="F304" s="104" t="s">
        <v>1700</v>
      </c>
      <c r="G304" s="104" t="s">
        <v>1590</v>
      </c>
      <c r="H304" s="105">
        <v>100</v>
      </c>
    </row>
    <row r="305" spans="1:8" x14ac:dyDescent="0.3">
      <c r="A305" s="103" t="s">
        <v>1590</v>
      </c>
      <c r="B305" s="104" t="s">
        <v>2290</v>
      </c>
      <c r="C305" s="104" t="s">
        <v>2291</v>
      </c>
      <c r="D305" s="104" t="s">
        <v>1950</v>
      </c>
      <c r="E305" s="104" t="s">
        <v>1622</v>
      </c>
      <c r="F305" s="104" t="s">
        <v>2185</v>
      </c>
      <c r="G305" s="104" t="s">
        <v>1590</v>
      </c>
      <c r="H305" s="105">
        <v>100</v>
      </c>
    </row>
    <row r="306" spans="1:8" x14ac:dyDescent="0.3">
      <c r="A306" s="103" t="s">
        <v>1590</v>
      </c>
      <c r="B306" s="104" t="s">
        <v>2292</v>
      </c>
      <c r="C306" s="104" t="s">
        <v>2293</v>
      </c>
      <c r="D306" s="104" t="s">
        <v>1950</v>
      </c>
      <c r="E306" s="104" t="s">
        <v>1598</v>
      </c>
      <c r="F306" s="104" t="s">
        <v>2274</v>
      </c>
      <c r="G306" s="104" t="s">
        <v>1590</v>
      </c>
      <c r="H306" s="105">
        <v>100</v>
      </c>
    </row>
    <row r="307" spans="1:8" x14ac:dyDescent="0.3">
      <c r="A307" s="103" t="s">
        <v>1590</v>
      </c>
      <c r="B307" s="104" t="s">
        <v>2294</v>
      </c>
      <c r="C307" s="104" t="s">
        <v>2295</v>
      </c>
      <c r="D307" s="104" t="s">
        <v>1950</v>
      </c>
      <c r="E307" s="104" t="s">
        <v>1622</v>
      </c>
      <c r="F307" s="104" t="s">
        <v>1700</v>
      </c>
      <c r="G307" s="104" t="s">
        <v>1590</v>
      </c>
      <c r="H307" s="105">
        <v>100</v>
      </c>
    </row>
    <row r="308" spans="1:8" x14ac:dyDescent="0.3">
      <c r="A308" s="103" t="s">
        <v>1590</v>
      </c>
      <c r="B308" s="104" t="s">
        <v>2296</v>
      </c>
      <c r="C308" s="104" t="s">
        <v>2297</v>
      </c>
      <c r="D308" s="104" t="s">
        <v>1950</v>
      </c>
      <c r="E308" s="104" t="s">
        <v>1622</v>
      </c>
      <c r="F308" s="104" t="s">
        <v>2231</v>
      </c>
      <c r="G308" s="104" t="s">
        <v>1590</v>
      </c>
      <c r="H308" s="105">
        <v>100</v>
      </c>
    </row>
    <row r="309" spans="1:8" x14ac:dyDescent="0.3">
      <c r="A309" s="103" t="s">
        <v>1590</v>
      </c>
      <c r="B309" s="104" t="s">
        <v>2298</v>
      </c>
      <c r="C309" s="104" t="s">
        <v>2299</v>
      </c>
      <c r="D309" s="104" t="s">
        <v>1950</v>
      </c>
      <c r="E309" s="104" t="s">
        <v>1622</v>
      </c>
      <c r="F309" s="104" t="s">
        <v>2300</v>
      </c>
      <c r="G309" s="104" t="s">
        <v>1590</v>
      </c>
      <c r="H309" s="105">
        <v>100</v>
      </c>
    </row>
    <row r="310" spans="1:8" x14ac:dyDescent="0.3">
      <c r="A310" s="103" t="s">
        <v>1590</v>
      </c>
      <c r="B310" s="104" t="s">
        <v>2301</v>
      </c>
      <c r="C310" s="104" t="s">
        <v>2302</v>
      </c>
      <c r="D310" s="104" t="s">
        <v>1950</v>
      </c>
      <c r="E310" s="104" t="s">
        <v>1622</v>
      </c>
      <c r="F310" s="104" t="s">
        <v>2156</v>
      </c>
      <c r="G310" s="104" t="s">
        <v>1590</v>
      </c>
      <c r="H310" s="105">
        <v>100</v>
      </c>
    </row>
    <row r="311" spans="1:8" x14ac:dyDescent="0.3">
      <c r="A311" s="103" t="s">
        <v>1590</v>
      </c>
      <c r="B311" s="104" t="s">
        <v>2303</v>
      </c>
      <c r="C311" s="104" t="s">
        <v>2304</v>
      </c>
      <c r="D311" s="104" t="s">
        <v>1950</v>
      </c>
      <c r="E311" s="104" t="s">
        <v>1622</v>
      </c>
      <c r="F311" s="104" t="s">
        <v>2178</v>
      </c>
      <c r="G311" s="104" t="s">
        <v>1590</v>
      </c>
      <c r="H311" s="105">
        <v>100</v>
      </c>
    </row>
    <row r="312" spans="1:8" x14ac:dyDescent="0.3">
      <c r="A312" s="103" t="s">
        <v>1590</v>
      </c>
      <c r="B312" s="104" t="s">
        <v>2305</v>
      </c>
      <c r="C312" s="104" t="s">
        <v>2306</v>
      </c>
      <c r="D312" s="104" t="s">
        <v>1950</v>
      </c>
      <c r="E312" s="104" t="s">
        <v>1622</v>
      </c>
      <c r="F312" s="104" t="s">
        <v>2307</v>
      </c>
      <c r="G312" s="104" t="s">
        <v>1590</v>
      </c>
      <c r="H312" s="105">
        <v>100</v>
      </c>
    </row>
    <row r="313" spans="1:8" x14ac:dyDescent="0.3">
      <c r="A313" s="103" t="s">
        <v>1590</v>
      </c>
      <c r="B313" s="104" t="s">
        <v>2308</v>
      </c>
      <c r="C313" s="104" t="s">
        <v>2309</v>
      </c>
      <c r="D313" s="104" t="s">
        <v>1950</v>
      </c>
      <c r="E313" s="104" t="s">
        <v>1622</v>
      </c>
      <c r="F313" s="104" t="s">
        <v>2143</v>
      </c>
      <c r="G313" s="104" t="s">
        <v>1590</v>
      </c>
      <c r="H313" s="105">
        <v>100</v>
      </c>
    </row>
    <row r="314" spans="1:8" x14ac:dyDescent="0.3">
      <c r="A314" s="103" t="s">
        <v>1590</v>
      </c>
      <c r="B314" s="104" t="s">
        <v>2310</v>
      </c>
      <c r="C314" s="104" t="s">
        <v>2311</v>
      </c>
      <c r="D314" s="104" t="s">
        <v>1950</v>
      </c>
      <c r="E314" s="104" t="s">
        <v>1622</v>
      </c>
      <c r="F314" s="104" t="s">
        <v>2143</v>
      </c>
      <c r="G314" s="104" t="s">
        <v>1590</v>
      </c>
      <c r="H314" s="105">
        <v>100</v>
      </c>
    </row>
    <row r="315" spans="1:8" x14ac:dyDescent="0.3">
      <c r="A315" s="103" t="s">
        <v>1590</v>
      </c>
      <c r="B315" s="104" t="s">
        <v>2312</v>
      </c>
      <c r="C315" s="104" t="s">
        <v>2313</v>
      </c>
      <c r="D315" s="104" t="s">
        <v>1950</v>
      </c>
      <c r="E315" s="104" t="s">
        <v>1622</v>
      </c>
      <c r="F315" s="104" t="s">
        <v>2314</v>
      </c>
      <c r="G315" s="104" t="s">
        <v>1590</v>
      </c>
      <c r="H315" s="105">
        <v>100</v>
      </c>
    </row>
    <row r="316" spans="1:8" x14ac:dyDescent="0.3">
      <c r="A316" s="103" t="s">
        <v>1590</v>
      </c>
      <c r="B316" s="104" t="s">
        <v>2315</v>
      </c>
      <c r="C316" s="104" t="s">
        <v>2316</v>
      </c>
      <c r="D316" s="104" t="s">
        <v>1950</v>
      </c>
      <c r="E316" s="104" t="s">
        <v>1622</v>
      </c>
      <c r="F316" s="104" t="s">
        <v>2178</v>
      </c>
      <c r="G316" s="104" t="s">
        <v>1590</v>
      </c>
      <c r="H316" s="105">
        <v>100</v>
      </c>
    </row>
    <row r="317" spans="1:8" x14ac:dyDescent="0.3">
      <c r="A317" s="103" t="s">
        <v>1590</v>
      </c>
      <c r="B317" s="104" t="s">
        <v>2317</v>
      </c>
      <c r="C317" s="104" t="s">
        <v>2318</v>
      </c>
      <c r="D317" s="104" t="s">
        <v>1950</v>
      </c>
      <c r="E317" s="104" t="s">
        <v>1622</v>
      </c>
      <c r="F317" s="104" t="s">
        <v>2231</v>
      </c>
      <c r="G317" s="104" t="s">
        <v>1590</v>
      </c>
      <c r="H317" s="105">
        <v>100</v>
      </c>
    </row>
    <row r="318" spans="1:8" x14ac:dyDescent="0.3">
      <c r="A318" s="103" t="s">
        <v>1590</v>
      </c>
      <c r="B318" s="104" t="s">
        <v>2319</v>
      </c>
      <c r="C318" s="104" t="s">
        <v>2320</v>
      </c>
      <c r="D318" s="104" t="s">
        <v>1950</v>
      </c>
      <c r="E318" s="104" t="s">
        <v>1622</v>
      </c>
      <c r="F318" s="104" t="s">
        <v>2321</v>
      </c>
      <c r="G318" s="104" t="s">
        <v>1590</v>
      </c>
      <c r="H318" s="105">
        <v>100</v>
      </c>
    </row>
    <row r="319" spans="1:8" x14ac:dyDescent="0.3">
      <c r="A319" s="103" t="s">
        <v>1590</v>
      </c>
      <c r="B319" s="104" t="s">
        <v>2322</v>
      </c>
      <c r="C319" s="104" t="s">
        <v>2323</v>
      </c>
      <c r="D319" s="104" t="s">
        <v>1950</v>
      </c>
      <c r="E319" s="104" t="s">
        <v>1622</v>
      </c>
      <c r="F319" s="104" t="s">
        <v>1894</v>
      </c>
      <c r="G319" s="104" t="s">
        <v>1590</v>
      </c>
      <c r="H319" s="105">
        <v>100</v>
      </c>
    </row>
    <row r="320" spans="1:8" x14ac:dyDescent="0.3">
      <c r="A320" s="103" t="s">
        <v>1590</v>
      </c>
      <c r="B320" s="104" t="s">
        <v>2324</v>
      </c>
      <c r="C320" s="104" t="s">
        <v>2325</v>
      </c>
      <c r="D320" s="104" t="s">
        <v>1950</v>
      </c>
      <c r="E320" s="104" t="s">
        <v>2072</v>
      </c>
      <c r="F320" s="104" t="s">
        <v>1749</v>
      </c>
      <c r="G320" s="104" t="s">
        <v>1590</v>
      </c>
      <c r="H320" s="105">
        <v>100</v>
      </c>
    </row>
    <row r="321" spans="1:8" x14ac:dyDescent="0.3">
      <c r="A321" s="103" t="s">
        <v>1590</v>
      </c>
      <c r="B321" s="104" t="s">
        <v>2326</v>
      </c>
      <c r="C321" s="104" t="s">
        <v>2327</v>
      </c>
      <c r="D321" s="104" t="s">
        <v>1950</v>
      </c>
      <c r="E321" s="104" t="s">
        <v>2151</v>
      </c>
      <c r="F321" s="104" t="s">
        <v>2213</v>
      </c>
      <c r="G321" s="104" t="s">
        <v>1590</v>
      </c>
      <c r="H321" s="105">
        <v>100</v>
      </c>
    </row>
    <row r="322" spans="1:8" x14ac:dyDescent="0.3">
      <c r="A322" s="103" t="s">
        <v>1590</v>
      </c>
      <c r="B322" s="104" t="s">
        <v>2328</v>
      </c>
      <c r="C322" s="104" t="s">
        <v>2329</v>
      </c>
      <c r="D322" s="104" t="s">
        <v>1950</v>
      </c>
      <c r="E322" s="104" t="s">
        <v>2169</v>
      </c>
      <c r="F322" s="104" t="s">
        <v>2330</v>
      </c>
      <c r="G322" s="104" t="s">
        <v>1590</v>
      </c>
      <c r="H322" s="105">
        <v>100</v>
      </c>
    </row>
    <row r="323" spans="1:8" x14ac:dyDescent="0.3">
      <c r="A323" s="103" t="s">
        <v>1590</v>
      </c>
      <c r="B323" s="104" t="s">
        <v>2331</v>
      </c>
      <c r="C323" s="104" t="s">
        <v>2332</v>
      </c>
      <c r="D323" s="104" t="s">
        <v>1950</v>
      </c>
      <c r="E323" s="104" t="s">
        <v>1622</v>
      </c>
      <c r="F323" s="104" t="s">
        <v>2333</v>
      </c>
      <c r="G323" s="104" t="s">
        <v>1590</v>
      </c>
      <c r="H323" s="105">
        <v>100</v>
      </c>
    </row>
    <row r="324" spans="1:8" x14ac:dyDescent="0.3">
      <c r="A324" s="103" t="s">
        <v>1590</v>
      </c>
      <c r="B324" s="104" t="s">
        <v>2334</v>
      </c>
      <c r="C324" s="104" t="s">
        <v>2335</v>
      </c>
      <c r="D324" s="104" t="s">
        <v>1950</v>
      </c>
      <c r="E324" s="104" t="s">
        <v>1622</v>
      </c>
      <c r="F324" s="104" t="s">
        <v>2336</v>
      </c>
      <c r="G324" s="104" t="s">
        <v>1590</v>
      </c>
      <c r="H324" s="105">
        <v>100</v>
      </c>
    </row>
    <row r="325" spans="1:8" x14ac:dyDescent="0.3">
      <c r="A325" s="103" t="s">
        <v>1590</v>
      </c>
      <c r="B325" s="104" t="s">
        <v>2337</v>
      </c>
      <c r="C325" s="104" t="s">
        <v>2338</v>
      </c>
      <c r="D325" s="104" t="s">
        <v>1950</v>
      </c>
      <c r="E325" s="104" t="s">
        <v>1622</v>
      </c>
      <c r="F325" s="104" t="s">
        <v>2339</v>
      </c>
      <c r="G325" s="104" t="s">
        <v>1590</v>
      </c>
      <c r="H325" s="105">
        <v>100</v>
      </c>
    </row>
    <row r="326" spans="1:8" x14ac:dyDescent="0.3">
      <c r="A326" s="103" t="s">
        <v>1590</v>
      </c>
      <c r="B326" s="104" t="s">
        <v>2340</v>
      </c>
      <c r="C326" s="104" t="s">
        <v>2341</v>
      </c>
      <c r="D326" s="104" t="s">
        <v>1950</v>
      </c>
      <c r="E326" s="104" t="s">
        <v>2202</v>
      </c>
      <c r="F326" s="104" t="s">
        <v>2342</v>
      </c>
      <c r="G326" s="104" t="s">
        <v>1590</v>
      </c>
      <c r="H326" s="105">
        <v>100</v>
      </c>
    </row>
    <row r="327" spans="1:8" x14ac:dyDescent="0.3">
      <c r="A327" s="103" t="s">
        <v>1590</v>
      </c>
      <c r="B327" s="104" t="s">
        <v>2343</v>
      </c>
      <c r="C327" s="104" t="s">
        <v>2344</v>
      </c>
      <c r="D327" s="104" t="s">
        <v>1950</v>
      </c>
      <c r="E327" s="104" t="s">
        <v>1622</v>
      </c>
      <c r="F327" s="104" t="s">
        <v>1623</v>
      </c>
      <c r="G327" s="104" t="s">
        <v>1590</v>
      </c>
      <c r="H327" s="105">
        <v>100</v>
      </c>
    </row>
    <row r="328" spans="1:8" x14ac:dyDescent="0.3">
      <c r="A328" s="103" t="s">
        <v>1590</v>
      </c>
      <c r="B328" s="104" t="s">
        <v>2345</v>
      </c>
      <c r="C328" s="104" t="s">
        <v>2346</v>
      </c>
      <c r="D328" s="104" t="s">
        <v>1950</v>
      </c>
      <c r="E328" s="104" t="s">
        <v>1622</v>
      </c>
      <c r="F328" s="104" t="s">
        <v>2314</v>
      </c>
      <c r="G328" s="104" t="s">
        <v>1590</v>
      </c>
      <c r="H328" s="105">
        <v>100</v>
      </c>
    </row>
    <row r="329" spans="1:8" x14ac:dyDescent="0.3">
      <c r="A329" s="103" t="s">
        <v>1590</v>
      </c>
      <c r="B329" s="104" t="s">
        <v>2347</v>
      </c>
      <c r="C329" s="104" t="s">
        <v>2348</v>
      </c>
      <c r="D329" s="104" t="s">
        <v>1950</v>
      </c>
      <c r="E329" s="104" t="s">
        <v>1622</v>
      </c>
      <c r="F329" s="104" t="s">
        <v>2185</v>
      </c>
      <c r="G329" s="104" t="s">
        <v>1590</v>
      </c>
      <c r="H329" s="105">
        <v>100</v>
      </c>
    </row>
    <row r="330" spans="1:8" x14ac:dyDescent="0.3">
      <c r="A330" s="103" t="s">
        <v>1590</v>
      </c>
      <c r="B330" s="104" t="s">
        <v>2349</v>
      </c>
      <c r="C330" s="104" t="s">
        <v>2350</v>
      </c>
      <c r="D330" s="104" t="s">
        <v>1950</v>
      </c>
      <c r="E330" s="104" t="s">
        <v>1622</v>
      </c>
      <c r="F330" s="104" t="s">
        <v>2140</v>
      </c>
      <c r="G330" s="104" t="s">
        <v>1590</v>
      </c>
      <c r="H330" s="105">
        <v>100</v>
      </c>
    </row>
    <row r="331" spans="1:8" x14ac:dyDescent="0.3">
      <c r="A331" s="103" t="s">
        <v>1590</v>
      </c>
      <c r="B331" s="104" t="s">
        <v>2351</v>
      </c>
      <c r="C331" s="104" t="s">
        <v>2352</v>
      </c>
      <c r="D331" s="104" t="s">
        <v>1950</v>
      </c>
      <c r="E331" s="104" t="s">
        <v>1598</v>
      </c>
      <c r="F331" s="104" t="s">
        <v>2274</v>
      </c>
      <c r="G331" s="104" t="s">
        <v>1590</v>
      </c>
      <c r="H331" s="105">
        <v>100</v>
      </c>
    </row>
    <row r="332" spans="1:8" x14ac:dyDescent="0.3">
      <c r="A332" s="103" t="s">
        <v>1590</v>
      </c>
      <c r="B332" s="104" t="s">
        <v>2353</v>
      </c>
      <c r="C332" s="104" t="s">
        <v>2354</v>
      </c>
      <c r="D332" s="104" t="s">
        <v>1950</v>
      </c>
      <c r="E332" s="104" t="s">
        <v>2169</v>
      </c>
      <c r="F332" s="104" t="s">
        <v>2355</v>
      </c>
      <c r="G332" s="104" t="s">
        <v>1590</v>
      </c>
      <c r="H332" s="105">
        <v>100</v>
      </c>
    </row>
    <row r="333" spans="1:8" x14ac:dyDescent="0.3">
      <c r="A333" s="103" t="s">
        <v>1590</v>
      </c>
      <c r="B333" s="104" t="s">
        <v>2356</v>
      </c>
      <c r="C333" s="104" t="s">
        <v>2357</v>
      </c>
      <c r="D333" s="104" t="s">
        <v>1950</v>
      </c>
      <c r="E333" s="104" t="s">
        <v>1598</v>
      </c>
      <c r="F333" s="104" t="s">
        <v>2358</v>
      </c>
      <c r="G333" s="104" t="s">
        <v>1590</v>
      </c>
      <c r="H333" s="105">
        <v>100</v>
      </c>
    </row>
    <row r="334" spans="1:8" x14ac:dyDescent="0.3">
      <c r="A334" s="103" t="s">
        <v>1590</v>
      </c>
      <c r="B334" s="104" t="s">
        <v>2359</v>
      </c>
      <c r="C334" s="104" t="s">
        <v>2360</v>
      </c>
      <c r="D334" s="104" t="s">
        <v>1950</v>
      </c>
      <c r="E334" s="104" t="s">
        <v>1622</v>
      </c>
      <c r="F334" s="104" t="s">
        <v>2361</v>
      </c>
      <c r="G334" s="104" t="s">
        <v>1590</v>
      </c>
      <c r="H334" s="105">
        <v>100</v>
      </c>
    </row>
    <row r="335" spans="1:8" x14ac:dyDescent="0.3">
      <c r="A335" s="103" t="s">
        <v>1590</v>
      </c>
      <c r="B335" s="104" t="s">
        <v>2362</v>
      </c>
      <c r="C335" s="104" t="s">
        <v>2363</v>
      </c>
      <c r="D335" s="104" t="s">
        <v>1950</v>
      </c>
      <c r="E335" s="104" t="s">
        <v>2169</v>
      </c>
      <c r="F335" s="104" t="s">
        <v>2364</v>
      </c>
      <c r="G335" s="104" t="s">
        <v>1590</v>
      </c>
      <c r="H335" s="105">
        <v>100</v>
      </c>
    </row>
    <row r="336" spans="1:8" x14ac:dyDescent="0.3">
      <c r="A336" s="103" t="s">
        <v>1590</v>
      </c>
      <c r="B336" s="104" t="s">
        <v>2365</v>
      </c>
      <c r="C336" s="104" t="s">
        <v>2366</v>
      </c>
      <c r="D336" s="104" t="s">
        <v>1950</v>
      </c>
      <c r="E336" s="104" t="s">
        <v>1622</v>
      </c>
      <c r="F336" s="104" t="s">
        <v>2197</v>
      </c>
      <c r="G336" s="104" t="s">
        <v>1590</v>
      </c>
      <c r="H336" s="105">
        <v>100</v>
      </c>
    </row>
    <row r="337" spans="1:8" x14ac:dyDescent="0.3">
      <c r="A337" s="103" t="s">
        <v>1590</v>
      </c>
      <c r="B337" s="104" t="s">
        <v>2367</v>
      </c>
      <c r="C337" s="104" t="s">
        <v>2368</v>
      </c>
      <c r="D337" s="104" t="s">
        <v>1950</v>
      </c>
      <c r="E337" s="104" t="s">
        <v>1622</v>
      </c>
      <c r="F337" s="104" t="s">
        <v>2369</v>
      </c>
      <c r="G337" s="104" t="s">
        <v>1590</v>
      </c>
      <c r="H337" s="105">
        <v>100</v>
      </c>
    </row>
    <row r="338" spans="1:8" x14ac:dyDescent="0.3">
      <c r="A338" s="103" t="s">
        <v>1590</v>
      </c>
      <c r="B338" s="104" t="s">
        <v>2370</v>
      </c>
      <c r="C338" s="104" t="s">
        <v>2371</v>
      </c>
      <c r="D338" s="104" t="s">
        <v>1950</v>
      </c>
      <c r="E338" s="104" t="s">
        <v>1622</v>
      </c>
      <c r="F338" s="104" t="s">
        <v>1746</v>
      </c>
      <c r="G338" s="104" t="s">
        <v>1590</v>
      </c>
      <c r="H338" s="105">
        <v>100</v>
      </c>
    </row>
    <row r="339" spans="1:8" x14ac:dyDescent="0.3">
      <c r="A339" s="103" t="s">
        <v>1590</v>
      </c>
      <c r="B339" s="104" t="s">
        <v>2372</v>
      </c>
      <c r="C339" s="104" t="s">
        <v>2373</v>
      </c>
      <c r="D339" s="104" t="s">
        <v>1950</v>
      </c>
      <c r="E339" s="104" t="s">
        <v>1622</v>
      </c>
      <c r="F339" s="104" t="s">
        <v>2369</v>
      </c>
      <c r="G339" s="104" t="s">
        <v>1590</v>
      </c>
      <c r="H339" s="105">
        <v>100</v>
      </c>
    </row>
    <row r="340" spans="1:8" x14ac:dyDescent="0.3">
      <c r="A340" s="103" t="s">
        <v>1590</v>
      </c>
      <c r="B340" s="104" t="s">
        <v>2374</v>
      </c>
      <c r="C340" s="104" t="s">
        <v>2375</v>
      </c>
      <c r="D340" s="104" t="s">
        <v>1950</v>
      </c>
      <c r="E340" s="104" t="s">
        <v>1622</v>
      </c>
      <c r="F340" s="104" t="s">
        <v>1707</v>
      </c>
      <c r="G340" s="104" t="s">
        <v>1590</v>
      </c>
      <c r="H340" s="105">
        <v>100</v>
      </c>
    </row>
    <row r="341" spans="1:8" x14ac:dyDescent="0.3">
      <c r="A341" s="103" t="s">
        <v>1590</v>
      </c>
      <c r="B341" s="104" t="s">
        <v>2376</v>
      </c>
      <c r="C341" s="104" t="s">
        <v>2377</v>
      </c>
      <c r="D341" s="104" t="s">
        <v>1950</v>
      </c>
      <c r="E341" s="104" t="s">
        <v>1622</v>
      </c>
      <c r="F341" s="104" t="s">
        <v>1804</v>
      </c>
      <c r="G341" s="104" t="s">
        <v>1590</v>
      </c>
      <c r="H341" s="105">
        <v>100</v>
      </c>
    </row>
    <row r="342" spans="1:8" x14ac:dyDescent="0.3">
      <c r="A342" s="103" t="s">
        <v>1590</v>
      </c>
      <c r="B342" s="104" t="s">
        <v>2378</v>
      </c>
      <c r="C342" s="104" t="s">
        <v>2379</v>
      </c>
      <c r="D342" s="104" t="s">
        <v>1950</v>
      </c>
      <c r="E342" s="104" t="s">
        <v>1622</v>
      </c>
      <c r="F342" s="104" t="s">
        <v>2140</v>
      </c>
      <c r="G342" s="104" t="s">
        <v>1590</v>
      </c>
      <c r="H342" s="105">
        <v>100</v>
      </c>
    </row>
    <row r="343" spans="1:8" x14ac:dyDescent="0.3">
      <c r="A343" s="103" t="s">
        <v>1590</v>
      </c>
      <c r="B343" s="104" t="s">
        <v>2380</v>
      </c>
      <c r="C343" s="104" t="s">
        <v>2381</v>
      </c>
      <c r="D343" s="104" t="s">
        <v>1950</v>
      </c>
      <c r="E343" s="104" t="s">
        <v>1622</v>
      </c>
      <c r="F343" s="104" t="s">
        <v>2140</v>
      </c>
      <c r="G343" s="104" t="s">
        <v>1590</v>
      </c>
      <c r="H343" s="105">
        <v>100</v>
      </c>
    </row>
    <row r="344" spans="1:8" x14ac:dyDescent="0.3">
      <c r="A344" s="103" t="s">
        <v>1590</v>
      </c>
      <c r="B344" s="104" t="s">
        <v>2382</v>
      </c>
      <c r="C344" s="104" t="s">
        <v>2383</v>
      </c>
      <c r="D344" s="104" t="s">
        <v>1950</v>
      </c>
      <c r="E344" s="104" t="s">
        <v>1622</v>
      </c>
      <c r="F344" s="104" t="s">
        <v>2140</v>
      </c>
      <c r="G344" s="104" t="s">
        <v>1590</v>
      </c>
      <c r="H344" s="105">
        <v>100</v>
      </c>
    </row>
    <row r="345" spans="1:8" x14ac:dyDescent="0.3">
      <c r="A345" s="103" t="s">
        <v>1590</v>
      </c>
      <c r="B345" s="104" t="s">
        <v>2384</v>
      </c>
      <c r="C345" s="104" t="s">
        <v>2385</v>
      </c>
      <c r="D345" s="104" t="s">
        <v>1950</v>
      </c>
      <c r="E345" s="104" t="s">
        <v>1622</v>
      </c>
      <c r="F345" s="104" t="s">
        <v>2386</v>
      </c>
      <c r="G345" s="104" t="s">
        <v>1590</v>
      </c>
      <c r="H345" s="105">
        <v>100</v>
      </c>
    </row>
    <row r="346" spans="1:8" x14ac:dyDescent="0.3">
      <c r="A346" s="103" t="s">
        <v>1590</v>
      </c>
      <c r="B346" s="104" t="s">
        <v>2387</v>
      </c>
      <c r="C346" s="104" t="s">
        <v>2388</v>
      </c>
      <c r="D346" s="104" t="s">
        <v>1950</v>
      </c>
      <c r="E346" s="104" t="s">
        <v>1622</v>
      </c>
      <c r="F346" s="104" t="s">
        <v>1623</v>
      </c>
      <c r="G346" s="104" t="s">
        <v>1590</v>
      </c>
      <c r="H346" s="105">
        <v>100</v>
      </c>
    </row>
    <row r="347" spans="1:8" x14ac:dyDescent="0.3">
      <c r="A347" s="103" t="s">
        <v>1590</v>
      </c>
      <c r="B347" s="104" t="s">
        <v>2389</v>
      </c>
      <c r="C347" s="104" t="s">
        <v>2390</v>
      </c>
      <c r="D347" s="104" t="s">
        <v>1950</v>
      </c>
      <c r="E347" s="104" t="s">
        <v>1622</v>
      </c>
      <c r="F347" s="104" t="s">
        <v>2391</v>
      </c>
      <c r="G347" s="104" t="s">
        <v>1590</v>
      </c>
      <c r="H347" s="105">
        <v>100</v>
      </c>
    </row>
    <row r="348" spans="1:8" x14ac:dyDescent="0.3">
      <c r="A348" s="103" t="s">
        <v>1590</v>
      </c>
      <c r="B348" s="104" t="s">
        <v>2392</v>
      </c>
      <c r="C348" s="104" t="s">
        <v>2393</v>
      </c>
      <c r="D348" s="104" t="s">
        <v>1950</v>
      </c>
      <c r="E348" s="104" t="s">
        <v>2072</v>
      </c>
      <c r="F348" s="104" t="s">
        <v>2231</v>
      </c>
      <c r="G348" s="104" t="s">
        <v>1590</v>
      </c>
      <c r="H348" s="105">
        <v>100</v>
      </c>
    </row>
    <row r="349" spans="1:8" x14ac:dyDescent="0.3">
      <c r="A349" s="103" t="s">
        <v>1590</v>
      </c>
      <c r="B349" s="104" t="s">
        <v>2394</v>
      </c>
      <c r="C349" s="104" t="s">
        <v>2395</v>
      </c>
      <c r="D349" s="104" t="s">
        <v>1950</v>
      </c>
      <c r="E349" s="104" t="s">
        <v>2072</v>
      </c>
      <c r="F349" s="104" t="s">
        <v>2234</v>
      </c>
      <c r="G349" s="104" t="s">
        <v>1590</v>
      </c>
      <c r="H349" s="105">
        <v>100</v>
      </c>
    </row>
    <row r="350" spans="1:8" x14ac:dyDescent="0.3">
      <c r="A350" s="103" t="s">
        <v>1590</v>
      </c>
      <c r="B350" s="104" t="s">
        <v>2396</v>
      </c>
      <c r="C350" s="104" t="s">
        <v>2397</v>
      </c>
      <c r="D350" s="104" t="s">
        <v>1950</v>
      </c>
      <c r="E350" s="104" t="s">
        <v>2072</v>
      </c>
      <c r="F350" s="104" t="s">
        <v>2234</v>
      </c>
      <c r="G350" s="104" t="s">
        <v>1590</v>
      </c>
      <c r="H350" s="105">
        <v>100</v>
      </c>
    </row>
    <row r="351" spans="1:8" x14ac:dyDescent="0.3">
      <c r="A351" s="103" t="s">
        <v>1590</v>
      </c>
      <c r="B351" s="104" t="s">
        <v>2398</v>
      </c>
      <c r="C351" s="104" t="s">
        <v>2399</v>
      </c>
      <c r="D351" s="104" t="s">
        <v>1950</v>
      </c>
      <c r="E351" s="104" t="s">
        <v>1622</v>
      </c>
      <c r="F351" s="104" t="s">
        <v>2159</v>
      </c>
      <c r="G351" s="104" t="s">
        <v>1590</v>
      </c>
      <c r="H351" s="105">
        <v>100</v>
      </c>
    </row>
    <row r="352" spans="1:8" x14ac:dyDescent="0.3">
      <c r="A352" s="103" t="s">
        <v>1590</v>
      </c>
      <c r="B352" s="104" t="s">
        <v>2400</v>
      </c>
      <c r="C352" s="104" t="s">
        <v>2401</v>
      </c>
      <c r="D352" s="104" t="s">
        <v>1950</v>
      </c>
      <c r="E352" s="104" t="s">
        <v>1622</v>
      </c>
      <c r="F352" s="104" t="s">
        <v>2173</v>
      </c>
      <c r="G352" s="104" t="s">
        <v>1590</v>
      </c>
      <c r="H352" s="105">
        <v>100</v>
      </c>
    </row>
    <row r="353" spans="1:8" x14ac:dyDescent="0.3">
      <c r="A353" s="103" t="s">
        <v>1590</v>
      </c>
      <c r="B353" s="104" t="s">
        <v>2402</v>
      </c>
      <c r="C353" s="104" t="s">
        <v>2403</v>
      </c>
      <c r="D353" s="104" t="s">
        <v>1950</v>
      </c>
      <c r="E353" s="104" t="s">
        <v>1622</v>
      </c>
      <c r="F353" s="104" t="s">
        <v>2173</v>
      </c>
      <c r="G353" s="104" t="s">
        <v>1590</v>
      </c>
      <c r="H353" s="105">
        <v>100</v>
      </c>
    </row>
    <row r="354" spans="1:8" x14ac:dyDescent="0.3">
      <c r="A354" s="103" t="s">
        <v>1590</v>
      </c>
      <c r="B354" s="104" t="s">
        <v>2404</v>
      </c>
      <c r="C354" s="104" t="s">
        <v>2405</v>
      </c>
      <c r="D354" s="104" t="s">
        <v>1950</v>
      </c>
      <c r="E354" s="104" t="s">
        <v>1622</v>
      </c>
      <c r="F354" s="104" t="s">
        <v>2406</v>
      </c>
      <c r="G354" s="104" t="s">
        <v>1590</v>
      </c>
      <c r="H354" s="105">
        <v>100</v>
      </c>
    </row>
    <row r="355" spans="1:8" x14ac:dyDescent="0.3">
      <c r="A355" s="103" t="s">
        <v>1590</v>
      </c>
      <c r="B355" s="104" t="s">
        <v>2407</v>
      </c>
      <c r="C355" s="104" t="s">
        <v>2408</v>
      </c>
      <c r="D355" s="104" t="s">
        <v>1950</v>
      </c>
      <c r="E355" s="104" t="s">
        <v>1622</v>
      </c>
      <c r="F355" s="104" t="s">
        <v>2185</v>
      </c>
      <c r="G355" s="104" t="s">
        <v>1590</v>
      </c>
      <c r="H355" s="105">
        <v>100</v>
      </c>
    </row>
    <row r="356" spans="1:8" x14ac:dyDescent="0.3">
      <c r="A356" s="103" t="s">
        <v>1590</v>
      </c>
      <c r="B356" s="104" t="s">
        <v>2409</v>
      </c>
      <c r="C356" s="104" t="s">
        <v>2410</v>
      </c>
      <c r="D356" s="104" t="s">
        <v>1950</v>
      </c>
      <c r="E356" s="104" t="s">
        <v>1622</v>
      </c>
      <c r="F356" s="104" t="s">
        <v>2185</v>
      </c>
      <c r="G356" s="104" t="s">
        <v>1590</v>
      </c>
      <c r="H356" s="105">
        <v>100</v>
      </c>
    </row>
    <row r="357" spans="1:8" x14ac:dyDescent="0.3">
      <c r="A357" s="103" t="s">
        <v>1590</v>
      </c>
      <c r="B357" s="104" t="s">
        <v>2411</v>
      </c>
      <c r="C357" s="104" t="s">
        <v>2412</v>
      </c>
      <c r="D357" s="104" t="s">
        <v>1950</v>
      </c>
      <c r="E357" s="104" t="s">
        <v>1598</v>
      </c>
      <c r="F357" s="104" t="s">
        <v>2413</v>
      </c>
      <c r="G357" s="104" t="s">
        <v>1590</v>
      </c>
      <c r="H357" s="105">
        <v>100</v>
      </c>
    </row>
    <row r="358" spans="1:8" x14ac:dyDescent="0.3">
      <c r="A358" s="103" t="s">
        <v>1590</v>
      </c>
      <c r="B358" s="104" t="s">
        <v>2414</v>
      </c>
      <c r="C358" s="104" t="s">
        <v>2415</v>
      </c>
      <c r="D358" s="104" t="s">
        <v>1950</v>
      </c>
      <c r="E358" s="104" t="s">
        <v>1622</v>
      </c>
      <c r="F358" s="104" t="s">
        <v>2156</v>
      </c>
      <c r="G358" s="104" t="s">
        <v>1590</v>
      </c>
      <c r="H358" s="105">
        <v>100</v>
      </c>
    </row>
    <row r="359" spans="1:8" x14ac:dyDescent="0.3">
      <c r="A359" s="103" t="s">
        <v>1590</v>
      </c>
      <c r="B359" s="104" t="s">
        <v>2416</v>
      </c>
      <c r="C359" s="104" t="s">
        <v>2417</v>
      </c>
      <c r="D359" s="104" t="s">
        <v>1950</v>
      </c>
      <c r="E359" s="104" t="s">
        <v>1622</v>
      </c>
      <c r="F359" s="104" t="s">
        <v>2178</v>
      </c>
      <c r="G359" s="104" t="s">
        <v>1590</v>
      </c>
      <c r="H359" s="105">
        <v>100</v>
      </c>
    </row>
    <row r="360" spans="1:8" x14ac:dyDescent="0.3">
      <c r="A360" s="103" t="s">
        <v>1590</v>
      </c>
      <c r="B360" s="104" t="s">
        <v>2418</v>
      </c>
      <c r="C360" s="104" t="s">
        <v>2419</v>
      </c>
      <c r="D360" s="104" t="s">
        <v>1950</v>
      </c>
      <c r="E360" s="104" t="s">
        <v>2202</v>
      </c>
      <c r="F360" s="104" t="s">
        <v>2420</v>
      </c>
      <c r="G360" s="104" t="s">
        <v>1590</v>
      </c>
      <c r="H360" s="105">
        <v>100</v>
      </c>
    </row>
    <row r="361" spans="1:8" x14ac:dyDescent="0.3">
      <c r="A361" s="103" t="s">
        <v>1590</v>
      </c>
      <c r="B361" s="104" t="s">
        <v>2421</v>
      </c>
      <c r="C361" s="104" t="s">
        <v>2422</v>
      </c>
      <c r="D361" s="104" t="s">
        <v>1950</v>
      </c>
      <c r="E361" s="104" t="s">
        <v>1622</v>
      </c>
      <c r="F361" s="104" t="s">
        <v>2188</v>
      </c>
      <c r="G361" s="104" t="s">
        <v>1590</v>
      </c>
      <c r="H361" s="105">
        <v>100</v>
      </c>
    </row>
    <row r="362" spans="1:8" x14ac:dyDescent="0.3">
      <c r="A362" s="103" t="s">
        <v>1590</v>
      </c>
      <c r="B362" s="104" t="s">
        <v>2423</v>
      </c>
      <c r="C362" s="104" t="s">
        <v>2424</v>
      </c>
      <c r="D362" s="104" t="s">
        <v>1950</v>
      </c>
      <c r="E362" s="104" t="s">
        <v>1622</v>
      </c>
      <c r="F362" s="104" t="s">
        <v>2188</v>
      </c>
      <c r="G362" s="104" t="s">
        <v>1590</v>
      </c>
      <c r="H362" s="105">
        <v>100</v>
      </c>
    </row>
    <row r="363" spans="1:8" x14ac:dyDescent="0.3">
      <c r="A363" s="103" t="s">
        <v>1590</v>
      </c>
      <c r="B363" s="104" t="s">
        <v>2425</v>
      </c>
      <c r="C363" s="104" t="s">
        <v>2426</v>
      </c>
      <c r="D363" s="104" t="s">
        <v>1950</v>
      </c>
      <c r="E363" s="104" t="s">
        <v>2072</v>
      </c>
      <c r="F363" s="104" t="s">
        <v>2427</v>
      </c>
      <c r="G363" s="104" t="s">
        <v>1590</v>
      </c>
      <c r="H363" s="105">
        <v>100</v>
      </c>
    </row>
    <row r="364" spans="1:8" x14ac:dyDescent="0.3">
      <c r="A364" s="103" t="s">
        <v>1590</v>
      </c>
      <c r="B364" s="104" t="s">
        <v>2428</v>
      </c>
      <c r="C364" s="104" t="s">
        <v>2429</v>
      </c>
      <c r="D364" s="104" t="s">
        <v>1950</v>
      </c>
      <c r="E364" s="104" t="s">
        <v>1622</v>
      </c>
      <c r="F364" s="104" t="s">
        <v>2314</v>
      </c>
      <c r="G364" s="104" t="s">
        <v>1590</v>
      </c>
      <c r="H364" s="105">
        <v>100</v>
      </c>
    </row>
    <row r="365" spans="1:8" x14ac:dyDescent="0.3">
      <c r="A365" s="103" t="s">
        <v>1590</v>
      </c>
      <c r="B365" s="104" t="s">
        <v>2430</v>
      </c>
      <c r="C365" s="104" t="s">
        <v>2431</v>
      </c>
      <c r="D365" s="104" t="s">
        <v>1950</v>
      </c>
      <c r="E365" s="104" t="s">
        <v>1598</v>
      </c>
      <c r="F365" s="104" t="s">
        <v>2432</v>
      </c>
      <c r="G365" s="104" t="s">
        <v>1590</v>
      </c>
      <c r="H365" s="105">
        <v>100</v>
      </c>
    </row>
    <row r="366" spans="1:8" x14ac:dyDescent="0.3">
      <c r="A366" s="103" t="s">
        <v>1590</v>
      </c>
      <c r="B366" s="104" t="s">
        <v>2433</v>
      </c>
      <c r="C366" s="104" t="s">
        <v>2434</v>
      </c>
      <c r="D366" s="104" t="s">
        <v>1950</v>
      </c>
      <c r="E366" s="104" t="s">
        <v>1598</v>
      </c>
      <c r="F366" s="104" t="s">
        <v>2000</v>
      </c>
      <c r="G366" s="104" t="s">
        <v>1590</v>
      </c>
      <c r="H366" s="105">
        <v>100</v>
      </c>
    </row>
    <row r="367" spans="1:8" x14ac:dyDescent="0.3">
      <c r="A367" s="103" t="s">
        <v>1590</v>
      </c>
      <c r="B367" s="104" t="s">
        <v>2435</v>
      </c>
      <c r="C367" s="104" t="s">
        <v>2436</v>
      </c>
      <c r="D367" s="104" t="s">
        <v>1950</v>
      </c>
      <c r="E367" s="104" t="s">
        <v>1622</v>
      </c>
      <c r="F367" s="104" t="s">
        <v>1804</v>
      </c>
      <c r="G367" s="104" t="s">
        <v>1590</v>
      </c>
      <c r="H367" s="105">
        <v>100</v>
      </c>
    </row>
    <row r="368" spans="1:8" x14ac:dyDescent="0.3">
      <c r="A368" s="103" t="s">
        <v>1590</v>
      </c>
      <c r="B368" s="104" t="s">
        <v>2437</v>
      </c>
      <c r="C368" s="104" t="s">
        <v>2438</v>
      </c>
      <c r="D368" s="104" t="s">
        <v>1950</v>
      </c>
      <c r="E368" s="104" t="s">
        <v>1622</v>
      </c>
      <c r="F368" s="104" t="s">
        <v>2314</v>
      </c>
      <c r="G368" s="104" t="s">
        <v>1590</v>
      </c>
      <c r="H368" s="105">
        <v>100</v>
      </c>
    </row>
    <row r="369" spans="1:8" x14ac:dyDescent="0.3">
      <c r="A369" s="103" t="s">
        <v>1590</v>
      </c>
      <c r="B369" s="104" t="s">
        <v>2439</v>
      </c>
      <c r="C369" s="104" t="s">
        <v>2440</v>
      </c>
      <c r="D369" s="104" t="s">
        <v>1950</v>
      </c>
      <c r="E369" s="104" t="s">
        <v>1622</v>
      </c>
      <c r="F369" s="104" t="s">
        <v>2159</v>
      </c>
      <c r="G369" s="104" t="s">
        <v>1590</v>
      </c>
      <c r="H369" s="105">
        <v>100</v>
      </c>
    </row>
    <row r="370" spans="1:8" x14ac:dyDescent="0.3">
      <c r="A370" s="103" t="s">
        <v>1590</v>
      </c>
      <c r="B370" s="104" t="s">
        <v>2441</v>
      </c>
      <c r="C370" s="104" t="s">
        <v>2442</v>
      </c>
      <c r="D370" s="104" t="s">
        <v>1950</v>
      </c>
      <c r="E370" s="104" t="s">
        <v>1598</v>
      </c>
      <c r="F370" s="104" t="s">
        <v>2274</v>
      </c>
      <c r="G370" s="104" t="s">
        <v>1590</v>
      </c>
      <c r="H370" s="105">
        <v>100</v>
      </c>
    </row>
    <row r="371" spans="1:8" x14ac:dyDescent="0.3">
      <c r="A371" s="103" t="s">
        <v>1590</v>
      </c>
      <c r="B371" s="104" t="s">
        <v>2443</v>
      </c>
      <c r="C371" s="104" t="s">
        <v>2444</v>
      </c>
      <c r="D371" s="104" t="s">
        <v>1950</v>
      </c>
      <c r="E371" s="104" t="s">
        <v>1598</v>
      </c>
      <c r="F371" s="104" t="s">
        <v>2445</v>
      </c>
      <c r="G371" s="104" t="s">
        <v>1590</v>
      </c>
      <c r="H371" s="105">
        <v>100</v>
      </c>
    </row>
    <row r="372" spans="1:8" x14ac:dyDescent="0.3">
      <c r="A372" s="103" t="s">
        <v>1590</v>
      </c>
      <c r="B372" s="104" t="s">
        <v>2446</v>
      </c>
      <c r="C372" s="104" t="s">
        <v>2447</v>
      </c>
      <c r="D372" s="104" t="s">
        <v>1950</v>
      </c>
      <c r="E372" s="104" t="s">
        <v>1622</v>
      </c>
      <c r="F372" s="104" t="s">
        <v>2448</v>
      </c>
      <c r="G372" s="104" t="s">
        <v>1590</v>
      </c>
      <c r="H372" s="105">
        <v>100</v>
      </c>
    </row>
    <row r="373" spans="1:8" x14ac:dyDescent="0.3">
      <c r="A373" s="103" t="s">
        <v>1590</v>
      </c>
      <c r="B373" s="104" t="s">
        <v>2449</v>
      </c>
      <c r="C373" s="104" t="s">
        <v>2450</v>
      </c>
      <c r="D373" s="104" t="s">
        <v>1950</v>
      </c>
      <c r="E373" s="104" t="s">
        <v>1622</v>
      </c>
      <c r="F373" s="104" t="s">
        <v>2451</v>
      </c>
      <c r="G373" s="104" t="s">
        <v>1590</v>
      </c>
      <c r="H373" s="105">
        <v>100</v>
      </c>
    </row>
    <row r="374" spans="1:8" x14ac:dyDescent="0.3">
      <c r="A374" s="103" t="s">
        <v>1590</v>
      </c>
      <c r="B374" s="104" t="s">
        <v>2452</v>
      </c>
      <c r="C374" s="104" t="s">
        <v>2453</v>
      </c>
      <c r="D374" s="104" t="s">
        <v>1950</v>
      </c>
      <c r="E374" s="104" t="s">
        <v>1598</v>
      </c>
      <c r="F374" s="104" t="s">
        <v>2225</v>
      </c>
      <c r="G374" s="104" t="s">
        <v>1590</v>
      </c>
      <c r="H374" s="105">
        <v>100</v>
      </c>
    </row>
    <row r="375" spans="1:8" x14ac:dyDescent="0.3">
      <c r="A375" s="103" t="s">
        <v>1590</v>
      </c>
      <c r="B375" s="104" t="s">
        <v>2454</v>
      </c>
      <c r="C375" s="104" t="s">
        <v>2455</v>
      </c>
      <c r="D375" s="104" t="s">
        <v>1950</v>
      </c>
      <c r="E375" s="104" t="s">
        <v>1622</v>
      </c>
      <c r="F375" s="104" t="s">
        <v>1700</v>
      </c>
      <c r="G375" s="104" t="s">
        <v>1590</v>
      </c>
      <c r="H375" s="105">
        <v>100</v>
      </c>
    </row>
    <row r="376" spans="1:8" x14ac:dyDescent="0.3">
      <c r="A376" s="103" t="s">
        <v>1590</v>
      </c>
      <c r="B376" s="104" t="s">
        <v>2456</v>
      </c>
      <c r="C376" s="104" t="s">
        <v>2457</v>
      </c>
      <c r="D376" s="104" t="s">
        <v>1950</v>
      </c>
      <c r="E376" s="104" t="s">
        <v>1598</v>
      </c>
      <c r="F376" s="104" t="s">
        <v>2135</v>
      </c>
      <c r="G376" s="104" t="s">
        <v>1590</v>
      </c>
      <c r="H376" s="105">
        <v>100</v>
      </c>
    </row>
    <row r="377" spans="1:8" x14ac:dyDescent="0.3">
      <c r="A377" s="103" t="s">
        <v>1590</v>
      </c>
      <c r="B377" s="104" t="s">
        <v>2458</v>
      </c>
      <c r="C377" s="104" t="s">
        <v>2459</v>
      </c>
      <c r="D377" s="104" t="s">
        <v>1950</v>
      </c>
      <c r="E377" s="104" t="s">
        <v>1598</v>
      </c>
      <c r="F377" s="104" t="s">
        <v>2135</v>
      </c>
      <c r="G377" s="104" t="s">
        <v>1590</v>
      </c>
      <c r="H377" s="105">
        <v>100</v>
      </c>
    </row>
    <row r="378" spans="1:8" x14ac:dyDescent="0.3">
      <c r="A378" s="103" t="s">
        <v>1590</v>
      </c>
      <c r="B378" s="104" t="s">
        <v>2460</v>
      </c>
      <c r="C378" s="104" t="s">
        <v>2461</v>
      </c>
      <c r="D378" s="104" t="s">
        <v>1950</v>
      </c>
      <c r="E378" s="104" t="s">
        <v>1598</v>
      </c>
      <c r="F378" s="104" t="s">
        <v>2135</v>
      </c>
      <c r="G378" s="104" t="s">
        <v>1590</v>
      </c>
      <c r="H378" s="105">
        <v>100</v>
      </c>
    </row>
    <row r="379" spans="1:8" x14ac:dyDescent="0.3">
      <c r="A379" s="103" t="s">
        <v>1590</v>
      </c>
      <c r="B379" s="104" t="s">
        <v>2462</v>
      </c>
      <c r="C379" s="104" t="s">
        <v>2463</v>
      </c>
      <c r="D379" s="104" t="s">
        <v>1950</v>
      </c>
      <c r="E379" s="104" t="s">
        <v>1622</v>
      </c>
      <c r="F379" s="104" t="s">
        <v>2464</v>
      </c>
      <c r="G379" s="104" t="s">
        <v>1590</v>
      </c>
      <c r="H379" s="105">
        <v>100</v>
      </c>
    </row>
    <row r="380" spans="1:8" x14ac:dyDescent="0.3">
      <c r="A380" s="103" t="s">
        <v>1590</v>
      </c>
      <c r="B380" s="104" t="s">
        <v>2465</v>
      </c>
      <c r="C380" s="104" t="s">
        <v>2466</v>
      </c>
      <c r="D380" s="104" t="s">
        <v>1950</v>
      </c>
      <c r="E380" s="104" t="s">
        <v>1622</v>
      </c>
      <c r="F380" s="104" t="s">
        <v>2156</v>
      </c>
      <c r="G380" s="104" t="s">
        <v>1590</v>
      </c>
      <c r="H380" s="105">
        <v>100</v>
      </c>
    </row>
    <row r="381" spans="1:8" x14ac:dyDescent="0.3">
      <c r="A381" s="103" t="s">
        <v>1590</v>
      </c>
      <c r="B381" s="104" t="s">
        <v>2467</v>
      </c>
      <c r="C381" s="104" t="s">
        <v>2468</v>
      </c>
      <c r="D381" s="104" t="s">
        <v>1950</v>
      </c>
      <c r="E381" s="104" t="s">
        <v>1622</v>
      </c>
      <c r="F381" s="104" t="s">
        <v>2156</v>
      </c>
      <c r="G381" s="104" t="s">
        <v>1590</v>
      </c>
      <c r="H381" s="105">
        <v>100</v>
      </c>
    </row>
    <row r="382" spans="1:8" x14ac:dyDescent="0.3">
      <c r="A382" s="103" t="s">
        <v>1590</v>
      </c>
      <c r="B382" s="104" t="s">
        <v>2469</v>
      </c>
      <c r="C382" s="104" t="s">
        <v>2470</v>
      </c>
      <c r="D382" s="104" t="s">
        <v>1950</v>
      </c>
      <c r="E382" s="104" t="s">
        <v>1622</v>
      </c>
      <c r="F382" s="104" t="s">
        <v>2231</v>
      </c>
      <c r="G382" s="104" t="s">
        <v>1590</v>
      </c>
      <c r="H382" s="105">
        <v>100</v>
      </c>
    </row>
    <row r="383" spans="1:8" x14ac:dyDescent="0.3">
      <c r="A383" s="103" t="s">
        <v>1590</v>
      </c>
      <c r="B383" s="104" t="s">
        <v>2471</v>
      </c>
      <c r="C383" s="104" t="s">
        <v>2472</v>
      </c>
      <c r="D383" s="104" t="s">
        <v>1950</v>
      </c>
      <c r="E383" s="104" t="s">
        <v>1622</v>
      </c>
      <c r="F383" s="104" t="s">
        <v>2473</v>
      </c>
      <c r="G383" s="104" t="s">
        <v>1590</v>
      </c>
      <c r="H383" s="105">
        <v>100</v>
      </c>
    </row>
    <row r="384" spans="1:8" x14ac:dyDescent="0.3">
      <c r="A384" s="103" t="s">
        <v>1590</v>
      </c>
      <c r="B384" s="104" t="s">
        <v>2474</v>
      </c>
      <c r="C384" s="104" t="s">
        <v>2475</v>
      </c>
      <c r="D384" s="104" t="s">
        <v>1950</v>
      </c>
      <c r="E384" s="104" t="s">
        <v>1598</v>
      </c>
      <c r="F384" s="104" t="s">
        <v>2148</v>
      </c>
      <c r="G384" s="104" t="s">
        <v>1590</v>
      </c>
      <c r="H384" s="105">
        <v>100</v>
      </c>
    </row>
    <row r="385" spans="1:8" x14ac:dyDescent="0.3">
      <c r="A385" s="103" t="s">
        <v>1590</v>
      </c>
      <c r="B385" s="104" t="s">
        <v>2476</v>
      </c>
      <c r="C385" s="104" t="s">
        <v>2477</v>
      </c>
      <c r="D385" s="104" t="s">
        <v>1950</v>
      </c>
      <c r="E385" s="104" t="s">
        <v>1622</v>
      </c>
      <c r="F385" s="104" t="s">
        <v>2339</v>
      </c>
      <c r="G385" s="104" t="s">
        <v>1590</v>
      </c>
      <c r="H385" s="105">
        <v>100</v>
      </c>
    </row>
    <row r="386" spans="1:8" x14ac:dyDescent="0.3">
      <c r="A386" s="103" t="s">
        <v>1590</v>
      </c>
      <c r="B386" s="104" t="s">
        <v>2478</v>
      </c>
      <c r="C386" s="104" t="s">
        <v>2479</v>
      </c>
      <c r="D386" s="104" t="s">
        <v>1950</v>
      </c>
      <c r="E386" s="104" t="s">
        <v>1622</v>
      </c>
      <c r="F386" s="104" t="s">
        <v>2339</v>
      </c>
      <c r="G386" s="104" t="s">
        <v>1590</v>
      </c>
      <c r="H386" s="105">
        <v>100</v>
      </c>
    </row>
    <row r="387" spans="1:8" x14ac:dyDescent="0.3">
      <c r="A387" s="103" t="s">
        <v>1590</v>
      </c>
      <c r="B387" s="104" t="s">
        <v>2480</v>
      </c>
      <c r="C387" s="104" t="s">
        <v>2481</v>
      </c>
      <c r="D387" s="104" t="s">
        <v>1950</v>
      </c>
      <c r="E387" s="104" t="s">
        <v>1622</v>
      </c>
      <c r="F387" s="104" t="s">
        <v>2178</v>
      </c>
      <c r="G387" s="104" t="s">
        <v>1590</v>
      </c>
      <c r="H387" s="105">
        <v>100</v>
      </c>
    </row>
    <row r="388" spans="1:8" x14ac:dyDescent="0.3">
      <c r="A388" s="103" t="s">
        <v>1590</v>
      </c>
      <c r="B388" s="104" t="s">
        <v>2482</v>
      </c>
      <c r="C388" s="104" t="s">
        <v>2483</v>
      </c>
      <c r="D388" s="104" t="s">
        <v>1950</v>
      </c>
      <c r="E388" s="104" t="s">
        <v>1598</v>
      </c>
      <c r="F388" s="104" t="s">
        <v>2484</v>
      </c>
      <c r="G388" s="104" t="s">
        <v>1590</v>
      </c>
      <c r="H388" s="105">
        <v>100</v>
      </c>
    </row>
    <row r="389" spans="1:8" x14ac:dyDescent="0.3">
      <c r="A389" s="103" t="s">
        <v>1590</v>
      </c>
      <c r="B389" s="104" t="s">
        <v>2485</v>
      </c>
      <c r="C389" s="104" t="s">
        <v>2486</v>
      </c>
      <c r="D389" s="104" t="s">
        <v>1950</v>
      </c>
      <c r="E389" s="104" t="s">
        <v>1622</v>
      </c>
      <c r="F389" s="104" t="s">
        <v>2197</v>
      </c>
      <c r="G389" s="104" t="s">
        <v>1590</v>
      </c>
      <c r="H389" s="105">
        <v>100</v>
      </c>
    </row>
    <row r="390" spans="1:8" x14ac:dyDescent="0.3">
      <c r="A390" s="103" t="s">
        <v>1590</v>
      </c>
      <c r="B390" s="104" t="s">
        <v>2487</v>
      </c>
      <c r="C390" s="104" t="s">
        <v>2488</v>
      </c>
      <c r="D390" s="104" t="s">
        <v>1950</v>
      </c>
      <c r="E390" s="104" t="s">
        <v>1622</v>
      </c>
      <c r="F390" s="104" t="s">
        <v>1623</v>
      </c>
      <c r="G390" s="104" t="s">
        <v>1590</v>
      </c>
      <c r="H390" s="105">
        <v>100</v>
      </c>
    </row>
    <row r="391" spans="1:8" x14ac:dyDescent="0.3">
      <c r="A391" s="103" t="s">
        <v>1590</v>
      </c>
      <c r="B391" s="104" t="s">
        <v>2489</v>
      </c>
      <c r="C391" s="104" t="s">
        <v>2490</v>
      </c>
      <c r="D391" s="104" t="s">
        <v>1950</v>
      </c>
      <c r="E391" s="104" t="s">
        <v>1622</v>
      </c>
      <c r="F391" s="104" t="s">
        <v>1894</v>
      </c>
      <c r="G391" s="104" t="s">
        <v>1590</v>
      </c>
      <c r="H391" s="105">
        <v>100</v>
      </c>
    </row>
    <row r="392" spans="1:8" x14ac:dyDescent="0.3">
      <c r="A392" s="103" t="s">
        <v>1590</v>
      </c>
      <c r="B392" s="104" t="s">
        <v>2491</v>
      </c>
      <c r="C392" s="104" t="s">
        <v>2492</v>
      </c>
      <c r="D392" s="104" t="s">
        <v>1950</v>
      </c>
      <c r="E392" s="104" t="s">
        <v>1598</v>
      </c>
      <c r="F392" s="104" t="s">
        <v>1614</v>
      </c>
      <c r="G392" s="104" t="s">
        <v>1590</v>
      </c>
      <c r="H392" s="105">
        <v>100</v>
      </c>
    </row>
    <row r="393" spans="1:8" x14ac:dyDescent="0.3">
      <c r="A393" s="103" t="s">
        <v>1590</v>
      </c>
      <c r="B393" s="104" t="s">
        <v>2493</v>
      </c>
      <c r="C393" s="104" t="s">
        <v>2494</v>
      </c>
      <c r="D393" s="104" t="s">
        <v>1950</v>
      </c>
      <c r="E393" s="104" t="s">
        <v>1622</v>
      </c>
      <c r="F393" s="104" t="s">
        <v>2173</v>
      </c>
      <c r="G393" s="104" t="s">
        <v>1590</v>
      </c>
      <c r="H393" s="105">
        <v>100</v>
      </c>
    </row>
    <row r="394" spans="1:8" x14ac:dyDescent="0.3">
      <c r="A394" s="103" t="s">
        <v>1590</v>
      </c>
      <c r="B394" s="104" t="s">
        <v>2495</v>
      </c>
      <c r="C394" s="104" t="s">
        <v>2496</v>
      </c>
      <c r="D394" s="104" t="s">
        <v>1950</v>
      </c>
      <c r="E394" s="104" t="s">
        <v>1622</v>
      </c>
      <c r="F394" s="104" t="s">
        <v>2497</v>
      </c>
      <c r="G394" s="104" t="s">
        <v>1590</v>
      </c>
      <c r="H394" s="105">
        <v>100</v>
      </c>
    </row>
    <row r="395" spans="1:8" x14ac:dyDescent="0.3">
      <c r="A395" s="103" t="s">
        <v>1590</v>
      </c>
      <c r="B395" s="104" t="s">
        <v>2498</v>
      </c>
      <c r="C395" s="104" t="s">
        <v>2499</v>
      </c>
      <c r="D395" s="104" t="s">
        <v>1950</v>
      </c>
      <c r="E395" s="104" t="s">
        <v>2072</v>
      </c>
      <c r="F395" s="104" t="s">
        <v>2500</v>
      </c>
      <c r="G395" s="104" t="s">
        <v>1590</v>
      </c>
      <c r="H395" s="105">
        <v>100</v>
      </c>
    </row>
    <row r="396" spans="1:8" x14ac:dyDescent="0.3">
      <c r="A396" s="103" t="s">
        <v>1590</v>
      </c>
      <c r="B396" s="104" t="s">
        <v>2501</v>
      </c>
      <c r="C396" s="104" t="s">
        <v>2502</v>
      </c>
      <c r="D396" s="104" t="s">
        <v>1950</v>
      </c>
      <c r="E396" s="104" t="s">
        <v>2072</v>
      </c>
      <c r="F396" s="104" t="s">
        <v>2216</v>
      </c>
      <c r="G396" s="104" t="s">
        <v>1590</v>
      </c>
      <c r="H396" s="105">
        <v>100</v>
      </c>
    </row>
    <row r="397" spans="1:8" x14ac:dyDescent="0.3">
      <c r="A397" s="103" t="s">
        <v>1590</v>
      </c>
      <c r="B397" s="104" t="s">
        <v>2503</v>
      </c>
      <c r="C397" s="104" t="s">
        <v>2504</v>
      </c>
      <c r="D397" s="104" t="s">
        <v>1950</v>
      </c>
      <c r="E397" s="104" t="s">
        <v>1598</v>
      </c>
      <c r="F397" s="104" t="s">
        <v>2445</v>
      </c>
      <c r="G397" s="104" t="s">
        <v>1590</v>
      </c>
      <c r="H397" s="105">
        <v>100</v>
      </c>
    </row>
    <row r="398" spans="1:8" x14ac:dyDescent="0.3">
      <c r="A398" s="103" t="s">
        <v>1590</v>
      </c>
      <c r="B398" s="104" t="s">
        <v>2505</v>
      </c>
      <c r="C398" s="104" t="s">
        <v>2506</v>
      </c>
      <c r="D398" s="104" t="s">
        <v>1950</v>
      </c>
      <c r="E398" s="104" t="s">
        <v>1622</v>
      </c>
      <c r="F398" s="104" t="s">
        <v>2231</v>
      </c>
      <c r="G398" s="104" t="s">
        <v>1590</v>
      </c>
      <c r="H398" s="105">
        <v>100</v>
      </c>
    </row>
    <row r="399" spans="1:8" x14ac:dyDescent="0.3">
      <c r="A399" s="103" t="s">
        <v>1590</v>
      </c>
      <c r="B399" s="104" t="s">
        <v>2507</v>
      </c>
      <c r="C399" s="104" t="s">
        <v>2508</v>
      </c>
      <c r="D399" s="104" t="s">
        <v>1950</v>
      </c>
      <c r="E399" s="104" t="s">
        <v>1622</v>
      </c>
      <c r="F399" s="104" t="s">
        <v>1707</v>
      </c>
      <c r="G399" s="104" t="s">
        <v>1590</v>
      </c>
      <c r="H399" s="105">
        <v>100</v>
      </c>
    </row>
    <row r="400" spans="1:8" x14ac:dyDescent="0.3">
      <c r="A400" s="103" t="s">
        <v>1590</v>
      </c>
      <c r="B400" s="104" t="s">
        <v>2509</v>
      </c>
      <c r="C400" s="104" t="s">
        <v>2510</v>
      </c>
      <c r="D400" s="104" t="s">
        <v>1950</v>
      </c>
      <c r="E400" s="104" t="s">
        <v>1622</v>
      </c>
      <c r="F400" s="104" t="s">
        <v>2143</v>
      </c>
      <c r="G400" s="104" t="s">
        <v>1590</v>
      </c>
      <c r="H400" s="105">
        <v>100</v>
      </c>
    </row>
    <row r="401" spans="1:8" x14ac:dyDescent="0.3">
      <c r="A401" s="103" t="s">
        <v>1590</v>
      </c>
      <c r="B401" s="104" t="s">
        <v>2511</v>
      </c>
      <c r="C401" s="104" t="s">
        <v>2512</v>
      </c>
      <c r="D401" s="104" t="s">
        <v>1950</v>
      </c>
      <c r="E401" s="104" t="s">
        <v>1598</v>
      </c>
      <c r="F401" s="104" t="s">
        <v>2274</v>
      </c>
      <c r="G401" s="104" t="s">
        <v>1590</v>
      </c>
      <c r="H401" s="105">
        <v>100</v>
      </c>
    </row>
    <row r="402" spans="1:8" x14ac:dyDescent="0.3">
      <c r="A402" s="103" t="s">
        <v>1590</v>
      </c>
      <c r="B402" s="104" t="s">
        <v>2513</v>
      </c>
      <c r="C402" s="104" t="s">
        <v>2514</v>
      </c>
      <c r="D402" s="104" t="s">
        <v>1950</v>
      </c>
      <c r="E402" s="104" t="s">
        <v>2072</v>
      </c>
      <c r="F402" s="104" t="s">
        <v>2500</v>
      </c>
      <c r="G402" s="104" t="s">
        <v>1590</v>
      </c>
      <c r="H402" s="105">
        <v>100</v>
      </c>
    </row>
    <row r="403" spans="1:8" x14ac:dyDescent="0.3">
      <c r="A403" s="103" t="s">
        <v>1590</v>
      </c>
      <c r="B403" s="104" t="s">
        <v>2515</v>
      </c>
      <c r="C403" s="104" t="s">
        <v>2516</v>
      </c>
      <c r="D403" s="104" t="s">
        <v>1950</v>
      </c>
      <c r="E403" s="104" t="s">
        <v>2072</v>
      </c>
      <c r="F403" s="104" t="s">
        <v>2500</v>
      </c>
      <c r="G403" s="104" t="s">
        <v>1590</v>
      </c>
      <c r="H403" s="105">
        <v>100</v>
      </c>
    </row>
    <row r="404" spans="1:8" x14ac:dyDescent="0.3">
      <c r="A404" s="103" t="s">
        <v>1590</v>
      </c>
      <c r="B404" s="104" t="s">
        <v>2517</v>
      </c>
      <c r="C404" s="104" t="s">
        <v>2518</v>
      </c>
      <c r="D404" s="104" t="s">
        <v>1950</v>
      </c>
      <c r="E404" s="104" t="s">
        <v>1622</v>
      </c>
      <c r="F404" s="104" t="s">
        <v>2287</v>
      </c>
      <c r="G404" s="104" t="s">
        <v>1590</v>
      </c>
      <c r="H404" s="105">
        <v>100</v>
      </c>
    </row>
    <row r="405" spans="1:8" x14ac:dyDescent="0.3">
      <c r="A405" s="103" t="s">
        <v>1590</v>
      </c>
      <c r="B405" s="104" t="s">
        <v>2519</v>
      </c>
      <c r="C405" s="104" t="s">
        <v>2520</v>
      </c>
      <c r="D405" s="104" t="s">
        <v>1950</v>
      </c>
      <c r="E405" s="104" t="s">
        <v>1598</v>
      </c>
      <c r="F405" s="104" t="s">
        <v>2148</v>
      </c>
      <c r="G405" s="104" t="s">
        <v>1590</v>
      </c>
      <c r="H405" s="105">
        <v>100</v>
      </c>
    </row>
    <row r="406" spans="1:8" x14ac:dyDescent="0.3">
      <c r="A406" s="103" t="s">
        <v>1590</v>
      </c>
      <c r="B406" s="104" t="s">
        <v>2521</v>
      </c>
      <c r="C406" s="104" t="s">
        <v>2522</v>
      </c>
      <c r="D406" s="104" t="s">
        <v>1950</v>
      </c>
      <c r="E406" s="104" t="s">
        <v>1598</v>
      </c>
      <c r="F406" s="104" t="s">
        <v>2148</v>
      </c>
      <c r="G406" s="104" t="s">
        <v>1590</v>
      </c>
      <c r="H406" s="105">
        <v>100</v>
      </c>
    </row>
    <row r="407" spans="1:8" x14ac:dyDescent="0.3">
      <c r="A407" s="103" t="s">
        <v>1590</v>
      </c>
      <c r="B407" s="104" t="s">
        <v>2523</v>
      </c>
      <c r="C407" s="104" t="s">
        <v>2524</v>
      </c>
      <c r="D407" s="104" t="s">
        <v>1950</v>
      </c>
      <c r="E407" s="104" t="s">
        <v>1598</v>
      </c>
      <c r="F407" s="104" t="s">
        <v>2213</v>
      </c>
      <c r="G407" s="104" t="s">
        <v>1590</v>
      </c>
      <c r="H407" s="105">
        <v>100</v>
      </c>
    </row>
    <row r="408" spans="1:8" x14ac:dyDescent="0.3">
      <c r="A408" s="103" t="s">
        <v>1590</v>
      </c>
      <c r="B408" s="104" t="s">
        <v>2525</v>
      </c>
      <c r="C408" s="104" t="s">
        <v>2526</v>
      </c>
      <c r="D408" s="104" t="s">
        <v>1950</v>
      </c>
      <c r="E408" s="104" t="s">
        <v>2169</v>
      </c>
      <c r="F408" s="104" t="s">
        <v>2222</v>
      </c>
      <c r="G408" s="104" t="s">
        <v>1590</v>
      </c>
      <c r="H408" s="105">
        <v>100</v>
      </c>
    </row>
    <row r="409" spans="1:8" x14ac:dyDescent="0.3">
      <c r="A409" s="103" t="s">
        <v>1590</v>
      </c>
      <c r="B409" s="104" t="s">
        <v>2527</v>
      </c>
      <c r="C409" s="104" t="s">
        <v>2528</v>
      </c>
      <c r="D409" s="104" t="s">
        <v>1950</v>
      </c>
      <c r="E409" s="104" t="s">
        <v>1622</v>
      </c>
      <c r="F409" s="104" t="s">
        <v>2140</v>
      </c>
      <c r="G409" s="104" t="s">
        <v>1590</v>
      </c>
      <c r="H409" s="105">
        <v>100</v>
      </c>
    </row>
    <row r="410" spans="1:8" x14ac:dyDescent="0.3">
      <c r="A410" s="103" t="s">
        <v>1590</v>
      </c>
      <c r="B410" s="104" t="s">
        <v>2529</v>
      </c>
      <c r="C410" s="104" t="s">
        <v>2530</v>
      </c>
      <c r="D410" s="104" t="s">
        <v>1950</v>
      </c>
      <c r="E410" s="104" t="s">
        <v>1622</v>
      </c>
      <c r="F410" s="104" t="s">
        <v>2188</v>
      </c>
      <c r="G410" s="104" t="s">
        <v>1590</v>
      </c>
      <c r="H410" s="105">
        <v>100</v>
      </c>
    </row>
    <row r="411" spans="1:8" x14ac:dyDescent="0.3">
      <c r="A411" s="103" t="s">
        <v>1590</v>
      </c>
      <c r="B411" s="104" t="s">
        <v>2531</v>
      </c>
      <c r="C411" s="104" t="s">
        <v>2532</v>
      </c>
      <c r="D411" s="104" t="s">
        <v>1950</v>
      </c>
      <c r="E411" s="104" t="s">
        <v>1622</v>
      </c>
      <c r="F411" s="104" t="s">
        <v>2140</v>
      </c>
      <c r="G411" s="104" t="s">
        <v>1590</v>
      </c>
      <c r="H411" s="105">
        <v>100</v>
      </c>
    </row>
    <row r="412" spans="1:8" x14ac:dyDescent="0.3">
      <c r="A412" s="103" t="s">
        <v>1590</v>
      </c>
      <c r="B412" s="104" t="s">
        <v>2533</v>
      </c>
      <c r="C412" s="104" t="s">
        <v>2534</v>
      </c>
      <c r="D412" s="104" t="s">
        <v>1950</v>
      </c>
      <c r="E412" s="104" t="s">
        <v>1622</v>
      </c>
      <c r="F412" s="104" t="s">
        <v>2140</v>
      </c>
      <c r="G412" s="104" t="s">
        <v>1590</v>
      </c>
      <c r="H412" s="105">
        <v>100</v>
      </c>
    </row>
    <row r="413" spans="1:8" x14ac:dyDescent="0.3">
      <c r="A413" s="103" t="s">
        <v>1590</v>
      </c>
      <c r="B413" s="104" t="s">
        <v>2535</v>
      </c>
      <c r="C413" s="104" t="s">
        <v>2536</v>
      </c>
      <c r="D413" s="104" t="s">
        <v>1950</v>
      </c>
      <c r="E413" s="104" t="s">
        <v>1622</v>
      </c>
      <c r="F413" s="104" t="s">
        <v>2448</v>
      </c>
      <c r="G413" s="104" t="s">
        <v>1590</v>
      </c>
      <c r="H413" s="105">
        <v>100</v>
      </c>
    </row>
    <row r="414" spans="1:8" x14ac:dyDescent="0.3">
      <c r="A414" s="103" t="s">
        <v>1590</v>
      </c>
      <c r="B414" s="104" t="s">
        <v>2537</v>
      </c>
      <c r="C414" s="104" t="s">
        <v>2538</v>
      </c>
      <c r="D414" s="104" t="s">
        <v>1950</v>
      </c>
      <c r="E414" s="104" t="s">
        <v>1622</v>
      </c>
      <c r="F414" s="104" t="s">
        <v>2539</v>
      </c>
      <c r="G414" s="104" t="s">
        <v>1590</v>
      </c>
      <c r="H414" s="105">
        <v>100</v>
      </c>
    </row>
    <row r="415" spans="1:8" x14ac:dyDescent="0.3">
      <c r="A415" s="103" t="s">
        <v>1590</v>
      </c>
      <c r="B415" s="104" t="s">
        <v>2540</v>
      </c>
      <c r="C415" s="104" t="s">
        <v>2541</v>
      </c>
      <c r="D415" s="104" t="s">
        <v>1950</v>
      </c>
      <c r="E415" s="104" t="s">
        <v>1622</v>
      </c>
      <c r="F415" s="104" t="s">
        <v>2143</v>
      </c>
      <c r="G415" s="104" t="s">
        <v>1590</v>
      </c>
      <c r="H415" s="105">
        <v>100</v>
      </c>
    </row>
    <row r="416" spans="1:8" x14ac:dyDescent="0.3">
      <c r="A416" s="103" t="s">
        <v>1590</v>
      </c>
      <c r="B416" s="104" t="s">
        <v>2542</v>
      </c>
      <c r="C416" s="104" t="s">
        <v>2543</v>
      </c>
      <c r="D416" s="104" t="s">
        <v>1950</v>
      </c>
      <c r="E416" s="104" t="s">
        <v>2544</v>
      </c>
      <c r="F416" s="104" t="s">
        <v>2152</v>
      </c>
      <c r="G416" s="104" t="s">
        <v>1590</v>
      </c>
      <c r="H416" s="105">
        <v>100</v>
      </c>
    </row>
    <row r="417" spans="1:8" x14ac:dyDescent="0.3">
      <c r="A417" s="103" t="s">
        <v>1590</v>
      </c>
      <c r="B417" s="104" t="s">
        <v>2545</v>
      </c>
      <c r="C417" s="104" t="s">
        <v>2546</v>
      </c>
      <c r="D417" s="104" t="s">
        <v>1950</v>
      </c>
      <c r="E417" s="104" t="s">
        <v>2151</v>
      </c>
      <c r="F417" s="104" t="s">
        <v>2148</v>
      </c>
      <c r="G417" s="104" t="s">
        <v>1590</v>
      </c>
      <c r="H417" s="105">
        <v>100</v>
      </c>
    </row>
    <row r="418" spans="1:8" x14ac:dyDescent="0.3">
      <c r="A418" s="103" t="s">
        <v>1590</v>
      </c>
      <c r="B418" s="104" t="s">
        <v>2547</v>
      </c>
      <c r="C418" s="104" t="s">
        <v>2548</v>
      </c>
      <c r="D418" s="104" t="s">
        <v>1950</v>
      </c>
      <c r="E418" s="104" t="s">
        <v>1598</v>
      </c>
      <c r="F418" s="104" t="s">
        <v>2274</v>
      </c>
      <c r="G418" s="104" t="s">
        <v>1590</v>
      </c>
      <c r="H418" s="105">
        <v>100</v>
      </c>
    </row>
    <row r="419" spans="1:8" x14ac:dyDescent="0.3">
      <c r="A419" s="103" t="s">
        <v>1590</v>
      </c>
      <c r="B419" s="104" t="s">
        <v>2549</v>
      </c>
      <c r="C419" s="104" t="s">
        <v>2550</v>
      </c>
      <c r="D419" s="104" t="s">
        <v>1950</v>
      </c>
      <c r="E419" s="104" t="s">
        <v>1622</v>
      </c>
      <c r="F419" s="104" t="s">
        <v>2369</v>
      </c>
      <c r="G419" s="104" t="s">
        <v>1590</v>
      </c>
      <c r="H419" s="105">
        <v>100</v>
      </c>
    </row>
    <row r="420" spans="1:8" x14ac:dyDescent="0.3">
      <c r="A420" s="103" t="s">
        <v>1590</v>
      </c>
      <c r="B420" s="104" t="s">
        <v>2551</v>
      </c>
      <c r="C420" s="104" t="s">
        <v>2552</v>
      </c>
      <c r="D420" s="104" t="s">
        <v>1950</v>
      </c>
      <c r="E420" s="104" t="s">
        <v>1622</v>
      </c>
      <c r="F420" s="104" t="s">
        <v>2140</v>
      </c>
      <c r="G420" s="104" t="s">
        <v>1590</v>
      </c>
      <c r="H420" s="105">
        <v>100</v>
      </c>
    </row>
    <row r="421" spans="1:8" x14ac:dyDescent="0.3">
      <c r="A421" s="103" t="s">
        <v>1590</v>
      </c>
      <c r="B421" s="104" t="s">
        <v>2553</v>
      </c>
      <c r="C421" s="104" t="s">
        <v>2554</v>
      </c>
      <c r="D421" s="104" t="s">
        <v>1950</v>
      </c>
      <c r="E421" s="104" t="s">
        <v>1622</v>
      </c>
      <c r="F421" s="104" t="s">
        <v>2140</v>
      </c>
      <c r="G421" s="104" t="s">
        <v>1590</v>
      </c>
      <c r="H421" s="105">
        <v>100</v>
      </c>
    </row>
    <row r="422" spans="1:8" x14ac:dyDescent="0.3">
      <c r="A422" s="103" t="s">
        <v>1590</v>
      </c>
      <c r="B422" s="104" t="s">
        <v>2555</v>
      </c>
      <c r="C422" s="104" t="s">
        <v>2556</v>
      </c>
      <c r="D422" s="104" t="s">
        <v>1950</v>
      </c>
      <c r="E422" s="104" t="s">
        <v>1622</v>
      </c>
      <c r="F422" s="104" t="s">
        <v>2140</v>
      </c>
      <c r="G422" s="104" t="s">
        <v>1590</v>
      </c>
      <c r="H422" s="105">
        <v>100</v>
      </c>
    </row>
    <row r="423" spans="1:8" x14ac:dyDescent="0.3">
      <c r="A423" s="103" t="s">
        <v>1590</v>
      </c>
      <c r="B423" s="104" t="s">
        <v>2557</v>
      </c>
      <c r="C423" s="104" t="s">
        <v>2558</v>
      </c>
      <c r="D423" s="104" t="s">
        <v>1950</v>
      </c>
      <c r="E423" s="104" t="s">
        <v>1622</v>
      </c>
      <c r="F423" s="104" t="s">
        <v>2140</v>
      </c>
      <c r="G423" s="104" t="s">
        <v>1590</v>
      </c>
      <c r="H423" s="105">
        <v>100</v>
      </c>
    </row>
    <row r="424" spans="1:8" x14ac:dyDescent="0.3">
      <c r="A424" s="103" t="s">
        <v>1590</v>
      </c>
      <c r="B424" s="104" t="s">
        <v>2559</v>
      </c>
      <c r="C424" s="104" t="s">
        <v>2560</v>
      </c>
      <c r="D424" s="104" t="s">
        <v>1950</v>
      </c>
      <c r="E424" s="104" t="s">
        <v>2072</v>
      </c>
      <c r="F424" s="104" t="s">
        <v>2216</v>
      </c>
      <c r="G424" s="104" t="s">
        <v>1590</v>
      </c>
      <c r="H424" s="105">
        <v>100</v>
      </c>
    </row>
    <row r="425" spans="1:8" x14ac:dyDescent="0.3">
      <c r="A425" s="103" t="s">
        <v>1590</v>
      </c>
      <c r="B425" s="104" t="s">
        <v>2561</v>
      </c>
      <c r="C425" s="104" t="s">
        <v>2562</v>
      </c>
      <c r="D425" s="104" t="s">
        <v>1950</v>
      </c>
      <c r="E425" s="104" t="s">
        <v>1622</v>
      </c>
      <c r="F425" s="104" t="s">
        <v>2231</v>
      </c>
      <c r="G425" s="104" t="s">
        <v>1590</v>
      </c>
      <c r="H425" s="105">
        <v>100</v>
      </c>
    </row>
    <row r="426" spans="1:8" x14ac:dyDescent="0.3">
      <c r="A426" s="103" t="s">
        <v>1590</v>
      </c>
      <c r="B426" s="104" t="s">
        <v>2563</v>
      </c>
      <c r="C426" s="104" t="s">
        <v>2564</v>
      </c>
      <c r="D426" s="104" t="s">
        <v>1950</v>
      </c>
      <c r="E426" s="104" t="s">
        <v>1622</v>
      </c>
      <c r="F426" s="104" t="s">
        <v>2156</v>
      </c>
      <c r="G426" s="104" t="s">
        <v>1590</v>
      </c>
      <c r="H426" s="105">
        <v>100</v>
      </c>
    </row>
    <row r="427" spans="1:8" x14ac:dyDescent="0.3">
      <c r="A427" s="103" t="s">
        <v>1590</v>
      </c>
      <c r="B427" s="104" t="s">
        <v>2565</v>
      </c>
      <c r="C427" s="104" t="s">
        <v>2566</v>
      </c>
      <c r="D427" s="104" t="s">
        <v>1950</v>
      </c>
      <c r="E427" s="104" t="s">
        <v>1622</v>
      </c>
      <c r="F427" s="104" t="s">
        <v>2140</v>
      </c>
      <c r="G427" s="104" t="s">
        <v>1590</v>
      </c>
      <c r="H427" s="105">
        <v>100</v>
      </c>
    </row>
    <row r="428" spans="1:8" x14ac:dyDescent="0.3">
      <c r="A428" s="103" t="s">
        <v>1590</v>
      </c>
      <c r="B428" s="104" t="s">
        <v>2567</v>
      </c>
      <c r="C428" s="104" t="s">
        <v>2568</v>
      </c>
      <c r="D428" s="104" t="s">
        <v>1950</v>
      </c>
      <c r="E428" s="104" t="s">
        <v>1622</v>
      </c>
      <c r="F428" s="104" t="s">
        <v>2140</v>
      </c>
      <c r="G428" s="104" t="s">
        <v>1590</v>
      </c>
      <c r="H428" s="105">
        <v>100</v>
      </c>
    </row>
    <row r="429" spans="1:8" x14ac:dyDescent="0.3">
      <c r="A429" s="103" t="s">
        <v>1590</v>
      </c>
      <c r="B429" s="104" t="s">
        <v>2569</v>
      </c>
      <c r="C429" s="104" t="s">
        <v>2570</v>
      </c>
      <c r="D429" s="104" t="s">
        <v>1950</v>
      </c>
      <c r="E429" s="104" t="s">
        <v>1622</v>
      </c>
      <c r="F429" s="104" t="s">
        <v>2140</v>
      </c>
      <c r="G429" s="104" t="s">
        <v>1590</v>
      </c>
      <c r="H429" s="105">
        <v>100</v>
      </c>
    </row>
    <row r="430" spans="1:8" x14ac:dyDescent="0.3">
      <c r="A430" s="103" t="s">
        <v>1590</v>
      </c>
      <c r="B430" s="104" t="s">
        <v>2571</v>
      </c>
      <c r="C430" s="104" t="s">
        <v>2572</v>
      </c>
      <c r="D430" s="104" t="s">
        <v>1950</v>
      </c>
      <c r="E430" s="104" t="s">
        <v>1622</v>
      </c>
      <c r="F430" s="104" t="s">
        <v>2140</v>
      </c>
      <c r="G430" s="104" t="s">
        <v>1590</v>
      </c>
      <c r="H430" s="105">
        <v>100</v>
      </c>
    </row>
    <row r="431" spans="1:8" x14ac:dyDescent="0.3">
      <c r="A431" s="103" t="s">
        <v>1590</v>
      </c>
      <c r="B431" s="104" t="s">
        <v>2573</v>
      </c>
      <c r="C431" s="104" t="s">
        <v>2574</v>
      </c>
      <c r="D431" s="104" t="s">
        <v>1950</v>
      </c>
      <c r="E431" s="104" t="s">
        <v>1622</v>
      </c>
      <c r="F431" s="104" t="s">
        <v>2575</v>
      </c>
      <c r="G431" s="104" t="s">
        <v>1590</v>
      </c>
      <c r="H431" s="105">
        <v>100</v>
      </c>
    </row>
    <row r="432" spans="1:8" x14ac:dyDescent="0.3">
      <c r="A432" s="103" t="s">
        <v>1590</v>
      </c>
      <c r="B432" s="104" t="s">
        <v>2576</v>
      </c>
      <c r="C432" s="104" t="s">
        <v>2577</v>
      </c>
      <c r="D432" s="104" t="s">
        <v>1950</v>
      </c>
      <c r="E432" s="104" t="s">
        <v>1622</v>
      </c>
      <c r="F432" s="104" t="s">
        <v>2185</v>
      </c>
      <c r="G432" s="104" t="s">
        <v>1590</v>
      </c>
      <c r="H432" s="105">
        <v>100</v>
      </c>
    </row>
    <row r="433" spans="1:8" x14ac:dyDescent="0.3">
      <c r="A433" s="103" t="s">
        <v>1590</v>
      </c>
      <c r="B433" s="104" t="s">
        <v>2578</v>
      </c>
      <c r="C433" s="104" t="s">
        <v>2579</v>
      </c>
      <c r="D433" s="104" t="s">
        <v>1950</v>
      </c>
      <c r="E433" s="104" t="s">
        <v>2580</v>
      </c>
      <c r="F433" s="104" t="s">
        <v>2152</v>
      </c>
      <c r="G433" s="104" t="s">
        <v>1590</v>
      </c>
      <c r="H433" s="105">
        <v>100</v>
      </c>
    </row>
    <row r="434" spans="1:8" x14ac:dyDescent="0.3">
      <c r="A434" s="103" t="s">
        <v>1590</v>
      </c>
      <c r="B434" s="104" t="s">
        <v>2581</v>
      </c>
      <c r="C434" s="104" t="s">
        <v>2582</v>
      </c>
      <c r="D434" s="104" t="s">
        <v>1950</v>
      </c>
      <c r="E434" s="104" t="s">
        <v>1622</v>
      </c>
      <c r="F434" s="104" t="s">
        <v>2336</v>
      </c>
      <c r="G434" s="104" t="s">
        <v>1590</v>
      </c>
      <c r="H434" s="105">
        <v>100</v>
      </c>
    </row>
    <row r="435" spans="1:8" x14ac:dyDescent="0.3">
      <c r="A435" s="103" t="s">
        <v>1590</v>
      </c>
      <c r="B435" s="104" t="s">
        <v>2583</v>
      </c>
      <c r="C435" s="104" t="s">
        <v>2584</v>
      </c>
      <c r="D435" s="104" t="s">
        <v>1950</v>
      </c>
      <c r="E435" s="104" t="s">
        <v>1622</v>
      </c>
      <c r="F435" s="104" t="s">
        <v>1700</v>
      </c>
      <c r="G435" s="104" t="s">
        <v>1590</v>
      </c>
      <c r="H435" s="105">
        <v>100</v>
      </c>
    </row>
    <row r="436" spans="1:8" x14ac:dyDescent="0.3">
      <c r="A436" s="103" t="s">
        <v>1590</v>
      </c>
      <c r="B436" s="104" t="s">
        <v>2585</v>
      </c>
      <c r="C436" s="104" t="s">
        <v>2586</v>
      </c>
      <c r="D436" s="104" t="s">
        <v>1950</v>
      </c>
      <c r="E436" s="104" t="s">
        <v>1598</v>
      </c>
      <c r="F436" s="104" t="s">
        <v>2135</v>
      </c>
      <c r="G436" s="104" t="s">
        <v>1590</v>
      </c>
      <c r="H436" s="105">
        <v>100</v>
      </c>
    </row>
    <row r="437" spans="1:8" x14ac:dyDescent="0.3">
      <c r="A437" s="103" t="s">
        <v>1590</v>
      </c>
      <c r="B437" s="104" t="s">
        <v>2587</v>
      </c>
      <c r="C437" s="104" t="s">
        <v>2588</v>
      </c>
      <c r="D437" s="104" t="s">
        <v>1950</v>
      </c>
      <c r="E437" s="104" t="s">
        <v>1598</v>
      </c>
      <c r="F437" s="104" t="s">
        <v>2135</v>
      </c>
      <c r="G437" s="104" t="s">
        <v>1590</v>
      </c>
      <c r="H437" s="105">
        <v>100</v>
      </c>
    </row>
    <row r="438" spans="1:8" x14ac:dyDescent="0.3">
      <c r="A438" s="103" t="s">
        <v>1590</v>
      </c>
      <c r="B438" s="104" t="s">
        <v>2589</v>
      </c>
      <c r="C438" s="104" t="s">
        <v>2590</v>
      </c>
      <c r="D438" s="104" t="s">
        <v>1950</v>
      </c>
      <c r="E438" s="104" t="s">
        <v>2169</v>
      </c>
      <c r="F438" s="104" t="s">
        <v>2591</v>
      </c>
      <c r="G438" s="104" t="s">
        <v>1590</v>
      </c>
      <c r="H438" s="105">
        <v>100</v>
      </c>
    </row>
    <row r="439" spans="1:8" x14ac:dyDescent="0.3">
      <c r="A439" s="103" t="s">
        <v>1590</v>
      </c>
      <c r="B439" s="104" t="s">
        <v>2592</v>
      </c>
      <c r="C439" s="104" t="s">
        <v>2593</v>
      </c>
      <c r="D439" s="104" t="s">
        <v>1950</v>
      </c>
      <c r="E439" s="104" t="s">
        <v>1622</v>
      </c>
      <c r="F439" s="104" t="s">
        <v>2159</v>
      </c>
      <c r="G439" s="104" t="s">
        <v>1590</v>
      </c>
      <c r="H439" s="105">
        <v>100</v>
      </c>
    </row>
    <row r="440" spans="1:8" x14ac:dyDescent="0.3">
      <c r="A440" s="103" t="s">
        <v>1590</v>
      </c>
      <c r="B440" s="104" t="s">
        <v>2594</v>
      </c>
      <c r="C440" s="104" t="s">
        <v>2595</v>
      </c>
      <c r="D440" s="104" t="s">
        <v>1950</v>
      </c>
      <c r="E440" s="104" t="s">
        <v>1622</v>
      </c>
      <c r="F440" s="104" t="s">
        <v>2159</v>
      </c>
      <c r="G440" s="104" t="s">
        <v>1590</v>
      </c>
      <c r="H440" s="105">
        <v>100</v>
      </c>
    </row>
    <row r="441" spans="1:8" x14ac:dyDescent="0.3">
      <c r="A441" s="103" t="s">
        <v>1590</v>
      </c>
      <c r="B441" s="104" t="s">
        <v>2596</v>
      </c>
      <c r="C441" s="104" t="s">
        <v>2597</v>
      </c>
      <c r="D441" s="104" t="s">
        <v>1950</v>
      </c>
      <c r="E441" s="104" t="s">
        <v>1622</v>
      </c>
      <c r="F441" s="104" t="s">
        <v>1793</v>
      </c>
      <c r="G441" s="104" t="s">
        <v>1590</v>
      </c>
      <c r="H441" s="105">
        <v>100</v>
      </c>
    </row>
    <row r="442" spans="1:8" x14ac:dyDescent="0.3">
      <c r="A442" s="103" t="s">
        <v>1590</v>
      </c>
      <c r="B442" s="104" t="s">
        <v>2598</v>
      </c>
      <c r="C442" s="104" t="s">
        <v>2599</v>
      </c>
      <c r="D442" s="104" t="s">
        <v>1950</v>
      </c>
      <c r="E442" s="104" t="s">
        <v>1622</v>
      </c>
      <c r="F442" s="104" t="s">
        <v>2173</v>
      </c>
      <c r="G442" s="104" t="s">
        <v>1590</v>
      </c>
      <c r="H442" s="105">
        <v>100</v>
      </c>
    </row>
    <row r="443" spans="1:8" x14ac:dyDescent="0.3">
      <c r="A443" s="103" t="s">
        <v>1590</v>
      </c>
      <c r="B443" s="104" t="s">
        <v>2600</v>
      </c>
      <c r="C443" s="104" t="s">
        <v>2601</v>
      </c>
      <c r="D443" s="104" t="s">
        <v>1950</v>
      </c>
      <c r="E443" s="104" t="s">
        <v>1622</v>
      </c>
      <c r="F443" s="104" t="s">
        <v>2173</v>
      </c>
      <c r="G443" s="104" t="s">
        <v>1590</v>
      </c>
      <c r="H443" s="105">
        <v>100</v>
      </c>
    </row>
    <row r="444" spans="1:8" x14ac:dyDescent="0.3">
      <c r="A444" s="103" t="s">
        <v>1590</v>
      </c>
      <c r="B444" s="104" t="s">
        <v>2602</v>
      </c>
      <c r="C444" s="104" t="s">
        <v>2603</v>
      </c>
      <c r="D444" s="104" t="s">
        <v>1950</v>
      </c>
      <c r="E444" s="104" t="s">
        <v>1622</v>
      </c>
      <c r="F444" s="104" t="s">
        <v>2185</v>
      </c>
      <c r="G444" s="104" t="s">
        <v>1590</v>
      </c>
      <c r="H444" s="105">
        <v>100</v>
      </c>
    </row>
    <row r="445" spans="1:8" x14ac:dyDescent="0.3">
      <c r="A445" s="103" t="s">
        <v>1590</v>
      </c>
      <c r="B445" s="104" t="s">
        <v>2604</v>
      </c>
      <c r="C445" s="104" t="s">
        <v>2605</v>
      </c>
      <c r="D445" s="104" t="s">
        <v>1950</v>
      </c>
      <c r="E445" s="104" t="s">
        <v>1622</v>
      </c>
      <c r="F445" s="104" t="s">
        <v>2185</v>
      </c>
      <c r="G445" s="104" t="s">
        <v>1590</v>
      </c>
      <c r="H445" s="105">
        <v>100</v>
      </c>
    </row>
    <row r="446" spans="1:8" x14ac:dyDescent="0.3">
      <c r="A446" s="103" t="s">
        <v>1590</v>
      </c>
      <c r="B446" s="104" t="s">
        <v>2606</v>
      </c>
      <c r="C446" s="104" t="s">
        <v>2607</v>
      </c>
      <c r="D446" s="104" t="s">
        <v>1950</v>
      </c>
      <c r="E446" s="104" t="s">
        <v>1598</v>
      </c>
      <c r="F446" s="104" t="s">
        <v>2413</v>
      </c>
      <c r="G446" s="104" t="s">
        <v>1590</v>
      </c>
      <c r="H446" s="105">
        <v>100</v>
      </c>
    </row>
    <row r="447" spans="1:8" x14ac:dyDescent="0.3">
      <c r="A447" s="103" t="s">
        <v>1590</v>
      </c>
      <c r="B447" s="104" t="s">
        <v>2608</v>
      </c>
      <c r="C447" s="104" t="s">
        <v>2609</v>
      </c>
      <c r="D447" s="104" t="s">
        <v>1950</v>
      </c>
      <c r="E447" s="104" t="s">
        <v>1622</v>
      </c>
      <c r="F447" s="104" t="s">
        <v>2178</v>
      </c>
      <c r="G447" s="104" t="s">
        <v>1590</v>
      </c>
      <c r="H447" s="105">
        <v>100</v>
      </c>
    </row>
    <row r="448" spans="1:8" x14ac:dyDescent="0.3">
      <c r="A448" s="103" t="s">
        <v>1590</v>
      </c>
      <c r="B448" s="104" t="s">
        <v>2610</v>
      </c>
      <c r="C448" s="104" t="s">
        <v>2611</v>
      </c>
      <c r="D448" s="104" t="s">
        <v>1950</v>
      </c>
      <c r="E448" s="104" t="s">
        <v>1622</v>
      </c>
      <c r="F448" s="104" t="s">
        <v>2188</v>
      </c>
      <c r="G448" s="104" t="s">
        <v>1590</v>
      </c>
      <c r="H448" s="105">
        <v>100</v>
      </c>
    </row>
    <row r="449" spans="1:8" x14ac:dyDescent="0.3">
      <c r="A449" s="103" t="s">
        <v>1590</v>
      </c>
      <c r="B449" s="104" t="s">
        <v>2612</v>
      </c>
      <c r="C449" s="104" t="s">
        <v>2613</v>
      </c>
      <c r="D449" s="104" t="s">
        <v>1950</v>
      </c>
      <c r="E449" s="104" t="s">
        <v>2169</v>
      </c>
      <c r="F449" s="104" t="s">
        <v>2614</v>
      </c>
      <c r="G449" s="104" t="s">
        <v>1590</v>
      </c>
      <c r="H449" s="105">
        <v>100</v>
      </c>
    </row>
    <row r="450" spans="1:8" x14ac:dyDescent="0.3">
      <c r="A450" s="103" t="s">
        <v>1590</v>
      </c>
      <c r="B450" s="104" t="s">
        <v>2615</v>
      </c>
      <c r="C450" s="104" t="s">
        <v>2616</v>
      </c>
      <c r="D450" s="104" t="s">
        <v>1950</v>
      </c>
      <c r="E450" s="104" t="s">
        <v>2072</v>
      </c>
      <c r="F450" s="104" t="s">
        <v>2307</v>
      </c>
      <c r="G450" s="104" t="s">
        <v>1590</v>
      </c>
      <c r="H450" s="105">
        <v>100</v>
      </c>
    </row>
    <row r="451" spans="1:8" x14ac:dyDescent="0.3">
      <c r="A451" s="103" t="s">
        <v>1590</v>
      </c>
      <c r="B451" s="104" t="s">
        <v>2617</v>
      </c>
      <c r="C451" s="104" t="s">
        <v>2618</v>
      </c>
      <c r="D451" s="104" t="s">
        <v>1950</v>
      </c>
      <c r="E451" s="104" t="s">
        <v>2151</v>
      </c>
      <c r="F451" s="104" t="s">
        <v>2336</v>
      </c>
      <c r="G451" s="104" t="s">
        <v>1590</v>
      </c>
      <c r="H451" s="105">
        <v>100</v>
      </c>
    </row>
    <row r="452" spans="1:8" x14ac:dyDescent="0.3">
      <c r="A452" s="103" t="s">
        <v>1590</v>
      </c>
      <c r="B452" s="104" t="s">
        <v>2619</v>
      </c>
      <c r="C452" s="104" t="s">
        <v>2620</v>
      </c>
      <c r="D452" s="104" t="s">
        <v>1950</v>
      </c>
      <c r="E452" s="104" t="s">
        <v>1598</v>
      </c>
      <c r="F452" s="104" t="s">
        <v>2274</v>
      </c>
      <c r="G452" s="104" t="s">
        <v>1590</v>
      </c>
      <c r="H452" s="105">
        <v>100</v>
      </c>
    </row>
    <row r="453" spans="1:8" x14ac:dyDescent="0.3">
      <c r="A453" s="103" t="s">
        <v>1590</v>
      </c>
      <c r="B453" s="104" t="s">
        <v>2621</v>
      </c>
      <c r="C453" s="104" t="s">
        <v>2622</v>
      </c>
      <c r="D453" s="104" t="s">
        <v>1950</v>
      </c>
      <c r="E453" s="104" t="s">
        <v>1622</v>
      </c>
      <c r="F453" s="104" t="s">
        <v>1623</v>
      </c>
      <c r="G453" s="104" t="s">
        <v>1590</v>
      </c>
      <c r="H453" s="105">
        <v>100</v>
      </c>
    </row>
    <row r="454" spans="1:8" x14ac:dyDescent="0.3">
      <c r="A454" s="103" t="s">
        <v>1590</v>
      </c>
      <c r="B454" s="104" t="s">
        <v>2623</v>
      </c>
      <c r="C454" s="104" t="s">
        <v>2624</v>
      </c>
      <c r="D454" s="104" t="s">
        <v>1950</v>
      </c>
      <c r="E454" s="104" t="s">
        <v>2072</v>
      </c>
      <c r="F454" s="104" t="s">
        <v>2216</v>
      </c>
      <c r="G454" s="104" t="s">
        <v>1590</v>
      </c>
      <c r="H454" s="105">
        <v>100</v>
      </c>
    </row>
    <row r="455" spans="1:8" x14ac:dyDescent="0.3">
      <c r="A455" s="103" t="s">
        <v>1590</v>
      </c>
      <c r="B455" s="104" t="s">
        <v>2625</v>
      </c>
      <c r="C455" s="104" t="s">
        <v>2626</v>
      </c>
      <c r="D455" s="104" t="s">
        <v>1950</v>
      </c>
      <c r="E455" s="104" t="s">
        <v>1622</v>
      </c>
      <c r="F455" s="104" t="s">
        <v>2627</v>
      </c>
      <c r="G455" s="104" t="s">
        <v>1590</v>
      </c>
      <c r="H455" s="105">
        <v>100</v>
      </c>
    </row>
    <row r="456" spans="1:8" x14ac:dyDescent="0.3">
      <c r="A456" s="103" t="s">
        <v>1590</v>
      </c>
      <c r="B456" s="104" t="s">
        <v>2628</v>
      </c>
      <c r="C456" s="104" t="s">
        <v>2629</v>
      </c>
      <c r="D456" s="104" t="s">
        <v>1950</v>
      </c>
      <c r="E456" s="104" t="s">
        <v>1622</v>
      </c>
      <c r="F456" s="104" t="s">
        <v>2178</v>
      </c>
      <c r="G456" s="104" t="s">
        <v>1590</v>
      </c>
      <c r="H456" s="105">
        <v>100</v>
      </c>
    </row>
    <row r="457" spans="1:8" x14ac:dyDescent="0.3">
      <c r="A457" s="103" t="s">
        <v>1590</v>
      </c>
      <c r="B457" s="104" t="s">
        <v>2630</v>
      </c>
      <c r="C457" s="104" t="s">
        <v>2631</v>
      </c>
      <c r="D457" s="104" t="s">
        <v>1950</v>
      </c>
      <c r="E457" s="104" t="s">
        <v>1598</v>
      </c>
      <c r="F457" s="104" t="s">
        <v>1966</v>
      </c>
      <c r="G457" s="104" t="s">
        <v>1590</v>
      </c>
      <c r="H457" s="105">
        <v>100</v>
      </c>
    </row>
    <row r="458" spans="1:8" x14ac:dyDescent="0.3">
      <c r="A458" s="103" t="s">
        <v>1590</v>
      </c>
      <c r="B458" s="104" t="s">
        <v>2632</v>
      </c>
      <c r="C458" s="104" t="s">
        <v>2633</v>
      </c>
      <c r="D458" s="104" t="s">
        <v>1950</v>
      </c>
      <c r="E458" s="104" t="s">
        <v>1622</v>
      </c>
      <c r="F458" s="104" t="s">
        <v>1867</v>
      </c>
      <c r="G458" s="104" t="s">
        <v>1590</v>
      </c>
      <c r="H458" s="105">
        <v>100</v>
      </c>
    </row>
    <row r="459" spans="1:8" x14ac:dyDescent="0.3">
      <c r="A459" s="103" t="s">
        <v>1590</v>
      </c>
      <c r="B459" s="104" t="s">
        <v>2634</v>
      </c>
      <c r="C459" s="104" t="s">
        <v>2635</v>
      </c>
      <c r="D459" s="104" t="s">
        <v>1950</v>
      </c>
      <c r="E459" s="104" t="s">
        <v>1622</v>
      </c>
      <c r="F459" s="104" t="s">
        <v>2178</v>
      </c>
      <c r="G459" s="104" t="s">
        <v>1590</v>
      </c>
      <c r="H459" s="105">
        <v>100</v>
      </c>
    </row>
    <row r="460" spans="1:8" x14ac:dyDescent="0.3">
      <c r="A460" s="103" t="s">
        <v>1590</v>
      </c>
      <c r="B460" s="104" t="s">
        <v>2636</v>
      </c>
      <c r="C460" s="104" t="s">
        <v>2637</v>
      </c>
      <c r="D460" s="104" t="s">
        <v>1950</v>
      </c>
      <c r="E460" s="104" t="s">
        <v>1598</v>
      </c>
      <c r="F460" s="104" t="s">
        <v>1614</v>
      </c>
      <c r="G460" s="104" t="s">
        <v>1590</v>
      </c>
      <c r="H460" s="105">
        <v>100</v>
      </c>
    </row>
    <row r="461" spans="1:8" x14ac:dyDescent="0.3">
      <c r="A461" s="103" t="s">
        <v>1590</v>
      </c>
      <c r="B461" s="104" t="s">
        <v>2638</v>
      </c>
      <c r="C461" s="104" t="s">
        <v>2639</v>
      </c>
      <c r="D461" s="104" t="s">
        <v>1950</v>
      </c>
      <c r="E461" s="104" t="s">
        <v>2072</v>
      </c>
      <c r="F461" s="104" t="s">
        <v>2500</v>
      </c>
      <c r="G461" s="104" t="s">
        <v>1590</v>
      </c>
      <c r="H461" s="105">
        <v>100</v>
      </c>
    </row>
    <row r="462" spans="1:8" x14ac:dyDescent="0.3">
      <c r="A462" s="103" t="s">
        <v>1590</v>
      </c>
      <c r="B462" s="104" t="s">
        <v>2640</v>
      </c>
      <c r="C462" s="104" t="s">
        <v>2641</v>
      </c>
      <c r="D462" s="104" t="s">
        <v>1950</v>
      </c>
      <c r="E462" s="104" t="s">
        <v>1622</v>
      </c>
      <c r="F462" s="104" t="s">
        <v>2642</v>
      </c>
      <c r="G462" s="104" t="s">
        <v>1590</v>
      </c>
      <c r="H462" s="105">
        <v>100</v>
      </c>
    </row>
    <row r="463" spans="1:8" x14ac:dyDescent="0.3">
      <c r="A463" s="103" t="s">
        <v>1590</v>
      </c>
      <c r="B463" s="104" t="s">
        <v>2643</v>
      </c>
      <c r="C463" s="104" t="s">
        <v>2644</v>
      </c>
      <c r="D463" s="104" t="s">
        <v>1950</v>
      </c>
      <c r="E463" s="104" t="s">
        <v>1598</v>
      </c>
      <c r="F463" s="104" t="s">
        <v>2445</v>
      </c>
      <c r="G463" s="104" t="s">
        <v>1590</v>
      </c>
      <c r="H463" s="105">
        <v>100</v>
      </c>
    </row>
    <row r="464" spans="1:8" x14ac:dyDescent="0.3">
      <c r="A464" s="103" t="s">
        <v>1590</v>
      </c>
      <c r="B464" s="104" t="s">
        <v>2645</v>
      </c>
      <c r="C464" s="104" t="s">
        <v>2646</v>
      </c>
      <c r="D464" s="104" t="s">
        <v>1950</v>
      </c>
      <c r="E464" s="104" t="s">
        <v>1598</v>
      </c>
      <c r="F464" s="104" t="s">
        <v>1626</v>
      </c>
      <c r="G464" s="104" t="s">
        <v>1590</v>
      </c>
      <c r="H464" s="105">
        <v>100</v>
      </c>
    </row>
    <row r="465" spans="1:8" x14ac:dyDescent="0.3">
      <c r="A465" s="103" t="s">
        <v>1590</v>
      </c>
      <c r="B465" s="104" t="s">
        <v>2647</v>
      </c>
      <c r="C465" s="104" t="s">
        <v>2648</v>
      </c>
      <c r="D465" s="104" t="s">
        <v>1950</v>
      </c>
      <c r="E465" s="104" t="s">
        <v>1598</v>
      </c>
      <c r="F465" s="104" t="s">
        <v>2228</v>
      </c>
      <c r="G465" s="104" t="s">
        <v>1590</v>
      </c>
      <c r="H465" s="105">
        <v>100</v>
      </c>
    </row>
    <row r="466" spans="1:8" x14ac:dyDescent="0.3">
      <c r="A466" s="103" t="s">
        <v>1590</v>
      </c>
      <c r="B466" s="104" t="s">
        <v>2649</v>
      </c>
      <c r="C466" s="104" t="s">
        <v>2650</v>
      </c>
      <c r="D466" s="104" t="s">
        <v>1950</v>
      </c>
      <c r="E466" s="104" t="s">
        <v>1598</v>
      </c>
      <c r="F466" s="104" t="s">
        <v>2148</v>
      </c>
      <c r="G466" s="104" t="s">
        <v>1590</v>
      </c>
      <c r="H466" s="105">
        <v>100</v>
      </c>
    </row>
    <row r="467" spans="1:8" x14ac:dyDescent="0.3">
      <c r="A467" s="103" t="s">
        <v>1590</v>
      </c>
      <c r="B467" s="104" t="s">
        <v>2651</v>
      </c>
      <c r="C467" s="104" t="s">
        <v>2652</v>
      </c>
      <c r="D467" s="104" t="s">
        <v>1950</v>
      </c>
      <c r="E467" s="104" t="s">
        <v>1598</v>
      </c>
      <c r="F467" s="104" t="s">
        <v>2148</v>
      </c>
      <c r="G467" s="104" t="s">
        <v>1590</v>
      </c>
      <c r="H467" s="105">
        <v>100</v>
      </c>
    </row>
    <row r="468" spans="1:8" x14ac:dyDescent="0.3">
      <c r="A468" s="103" t="s">
        <v>1590</v>
      </c>
      <c r="B468" s="104" t="s">
        <v>2653</v>
      </c>
      <c r="C468" s="104" t="s">
        <v>2654</v>
      </c>
      <c r="D468" s="104" t="s">
        <v>1950</v>
      </c>
      <c r="E468" s="104" t="s">
        <v>1598</v>
      </c>
      <c r="F468" s="104" t="s">
        <v>2148</v>
      </c>
      <c r="G468" s="104" t="s">
        <v>1590</v>
      </c>
      <c r="H468" s="105">
        <v>100</v>
      </c>
    </row>
    <row r="469" spans="1:8" x14ac:dyDescent="0.3">
      <c r="A469" s="103" t="s">
        <v>1590</v>
      </c>
      <c r="B469" s="104" t="s">
        <v>2655</v>
      </c>
      <c r="C469" s="104" t="s">
        <v>2656</v>
      </c>
      <c r="D469" s="104" t="s">
        <v>1950</v>
      </c>
      <c r="E469" s="104" t="s">
        <v>2169</v>
      </c>
      <c r="F469" s="104" t="s">
        <v>2330</v>
      </c>
      <c r="G469" s="104" t="s">
        <v>1590</v>
      </c>
      <c r="H469" s="105">
        <v>100</v>
      </c>
    </row>
    <row r="470" spans="1:8" x14ac:dyDescent="0.3">
      <c r="A470" s="103" t="s">
        <v>1590</v>
      </c>
      <c r="B470" s="104" t="s">
        <v>2657</v>
      </c>
      <c r="C470" s="104" t="s">
        <v>2658</v>
      </c>
      <c r="D470" s="104" t="s">
        <v>1950</v>
      </c>
      <c r="E470" s="104" t="s">
        <v>1622</v>
      </c>
      <c r="F470" s="104" t="s">
        <v>2140</v>
      </c>
      <c r="G470" s="104" t="s">
        <v>1590</v>
      </c>
      <c r="H470" s="105">
        <v>100</v>
      </c>
    </row>
    <row r="471" spans="1:8" x14ac:dyDescent="0.3">
      <c r="A471" s="103" t="s">
        <v>1590</v>
      </c>
      <c r="B471" s="104" t="s">
        <v>2659</v>
      </c>
      <c r="C471" s="104" t="s">
        <v>2660</v>
      </c>
      <c r="D471" s="104" t="s">
        <v>1950</v>
      </c>
      <c r="E471" s="104" t="s">
        <v>2661</v>
      </c>
      <c r="F471" s="104" t="s">
        <v>2156</v>
      </c>
      <c r="G471" s="104" t="s">
        <v>1590</v>
      </c>
      <c r="H471" s="105">
        <v>100</v>
      </c>
    </row>
    <row r="472" spans="1:8" x14ac:dyDescent="0.3">
      <c r="A472" s="103" t="s">
        <v>1590</v>
      </c>
      <c r="B472" s="104" t="s">
        <v>2662</v>
      </c>
      <c r="C472" s="104" t="s">
        <v>2663</v>
      </c>
      <c r="D472" s="104" t="s">
        <v>1950</v>
      </c>
      <c r="E472" s="104" t="s">
        <v>1622</v>
      </c>
      <c r="F472" s="104" t="s">
        <v>2178</v>
      </c>
      <c r="G472" s="104" t="s">
        <v>1590</v>
      </c>
      <c r="H472" s="105">
        <v>100</v>
      </c>
    </row>
    <row r="473" spans="1:8" x14ac:dyDescent="0.3">
      <c r="A473" s="103" t="s">
        <v>1590</v>
      </c>
      <c r="B473" s="104" t="s">
        <v>2664</v>
      </c>
      <c r="C473" s="104" t="s">
        <v>2665</v>
      </c>
      <c r="D473" s="104" t="s">
        <v>1950</v>
      </c>
      <c r="E473" s="104" t="s">
        <v>1598</v>
      </c>
      <c r="F473" s="104" t="s">
        <v>2484</v>
      </c>
      <c r="G473" s="104" t="s">
        <v>1590</v>
      </c>
      <c r="H473" s="105">
        <v>100</v>
      </c>
    </row>
    <row r="474" spans="1:8" x14ac:dyDescent="0.3">
      <c r="A474" s="103" t="s">
        <v>1590</v>
      </c>
      <c r="B474" s="104" t="s">
        <v>2666</v>
      </c>
      <c r="C474" s="104" t="s">
        <v>2667</v>
      </c>
      <c r="D474" s="104" t="s">
        <v>1950</v>
      </c>
      <c r="E474" s="104" t="s">
        <v>1598</v>
      </c>
      <c r="F474" s="104" t="s">
        <v>2073</v>
      </c>
      <c r="G474" s="104" t="s">
        <v>1590</v>
      </c>
      <c r="H474" s="105">
        <v>100</v>
      </c>
    </row>
    <row r="475" spans="1:8" x14ac:dyDescent="0.3">
      <c r="A475" s="103" t="s">
        <v>1590</v>
      </c>
      <c r="B475" s="104" t="s">
        <v>2668</v>
      </c>
      <c r="C475" s="104" t="s">
        <v>2669</v>
      </c>
      <c r="D475" s="104" t="s">
        <v>1950</v>
      </c>
      <c r="E475" s="104" t="s">
        <v>1622</v>
      </c>
      <c r="F475" s="104" t="s">
        <v>1793</v>
      </c>
      <c r="G475" s="104" t="s">
        <v>1590</v>
      </c>
      <c r="H475" s="105">
        <v>100</v>
      </c>
    </row>
    <row r="476" spans="1:8" x14ac:dyDescent="0.3">
      <c r="A476" s="103" t="s">
        <v>1590</v>
      </c>
      <c r="B476" s="104" t="s">
        <v>2670</v>
      </c>
      <c r="C476" s="104" t="s">
        <v>2671</v>
      </c>
      <c r="D476" s="104" t="s">
        <v>1950</v>
      </c>
      <c r="E476" s="104" t="s">
        <v>1622</v>
      </c>
      <c r="F476" s="104" t="s">
        <v>2406</v>
      </c>
      <c r="G476" s="104" t="s">
        <v>1590</v>
      </c>
      <c r="H476" s="105">
        <v>100</v>
      </c>
    </row>
    <row r="477" spans="1:8" x14ac:dyDescent="0.3">
      <c r="A477" s="103" t="s">
        <v>1590</v>
      </c>
      <c r="B477" s="104" t="s">
        <v>2672</v>
      </c>
      <c r="C477" s="104" t="s">
        <v>2673</v>
      </c>
      <c r="D477" s="104" t="s">
        <v>1950</v>
      </c>
      <c r="E477" s="104" t="s">
        <v>1622</v>
      </c>
      <c r="F477" s="104" t="s">
        <v>2497</v>
      </c>
      <c r="G477" s="104" t="s">
        <v>1590</v>
      </c>
      <c r="H477" s="105">
        <v>100</v>
      </c>
    </row>
    <row r="478" spans="1:8" x14ac:dyDescent="0.3">
      <c r="A478" s="103" t="s">
        <v>1590</v>
      </c>
      <c r="B478" s="104" t="s">
        <v>2674</v>
      </c>
      <c r="C478" s="104" t="s">
        <v>2675</v>
      </c>
      <c r="D478" s="104" t="s">
        <v>1950</v>
      </c>
      <c r="E478" s="104" t="s">
        <v>1622</v>
      </c>
      <c r="F478" s="104" t="s">
        <v>2140</v>
      </c>
      <c r="G478" s="104" t="s">
        <v>1590</v>
      </c>
      <c r="H478" s="105">
        <v>100</v>
      </c>
    </row>
    <row r="479" spans="1:8" x14ac:dyDescent="0.3">
      <c r="A479" s="103" t="s">
        <v>1590</v>
      </c>
      <c r="B479" s="104" t="s">
        <v>2676</v>
      </c>
      <c r="C479" s="104" t="s">
        <v>2677</v>
      </c>
      <c r="D479" s="104" t="s">
        <v>1950</v>
      </c>
      <c r="E479" s="104" t="s">
        <v>1622</v>
      </c>
      <c r="F479" s="104" t="s">
        <v>2178</v>
      </c>
      <c r="G479" s="104" t="s">
        <v>1590</v>
      </c>
      <c r="H479" s="105">
        <v>100</v>
      </c>
    </row>
    <row r="480" spans="1:8" x14ac:dyDescent="0.3">
      <c r="A480" s="103" t="s">
        <v>1590</v>
      </c>
      <c r="B480" s="104" t="s">
        <v>2678</v>
      </c>
      <c r="C480" s="104" t="s">
        <v>2679</v>
      </c>
      <c r="D480" s="104" t="s">
        <v>1950</v>
      </c>
      <c r="E480" s="104" t="s">
        <v>2072</v>
      </c>
      <c r="F480" s="104" t="s">
        <v>1749</v>
      </c>
      <c r="G480" s="104" t="s">
        <v>1590</v>
      </c>
      <c r="H480" s="105">
        <v>100</v>
      </c>
    </row>
    <row r="481" spans="1:8" x14ac:dyDescent="0.3">
      <c r="A481" s="103" t="s">
        <v>1590</v>
      </c>
      <c r="B481" s="104" t="s">
        <v>2680</v>
      </c>
      <c r="C481" s="104" t="s">
        <v>2681</v>
      </c>
      <c r="D481" s="104" t="s">
        <v>1950</v>
      </c>
      <c r="E481" s="104" t="s">
        <v>2072</v>
      </c>
      <c r="F481" s="104" t="s">
        <v>2216</v>
      </c>
      <c r="G481" s="104" t="s">
        <v>1590</v>
      </c>
      <c r="H481" s="105">
        <v>100</v>
      </c>
    </row>
    <row r="482" spans="1:8" x14ac:dyDescent="0.3">
      <c r="A482" s="103" t="s">
        <v>1590</v>
      </c>
      <c r="B482" s="104" t="s">
        <v>2682</v>
      </c>
      <c r="C482" s="104" t="s">
        <v>2683</v>
      </c>
      <c r="D482" s="104" t="s">
        <v>1950</v>
      </c>
      <c r="E482" s="104" t="s">
        <v>1622</v>
      </c>
      <c r="F482" s="104" t="s">
        <v>1912</v>
      </c>
      <c r="G482" s="104" t="s">
        <v>1590</v>
      </c>
      <c r="H482" s="105">
        <v>100</v>
      </c>
    </row>
    <row r="483" spans="1:8" x14ac:dyDescent="0.3">
      <c r="A483" s="103" t="s">
        <v>1590</v>
      </c>
      <c r="B483" s="104" t="s">
        <v>2684</v>
      </c>
      <c r="C483" s="104" t="s">
        <v>2685</v>
      </c>
      <c r="D483" s="104" t="s">
        <v>1950</v>
      </c>
      <c r="E483" s="104" t="s">
        <v>1622</v>
      </c>
      <c r="F483" s="104" t="s">
        <v>2686</v>
      </c>
      <c r="G483" s="104" t="s">
        <v>1590</v>
      </c>
      <c r="H483" s="105">
        <v>100</v>
      </c>
    </row>
    <row r="484" spans="1:8" x14ac:dyDescent="0.3">
      <c r="A484" s="103" t="s">
        <v>1590</v>
      </c>
      <c r="B484" s="104" t="s">
        <v>2687</v>
      </c>
      <c r="C484" s="104" t="s">
        <v>2688</v>
      </c>
      <c r="D484" s="104" t="s">
        <v>1950</v>
      </c>
      <c r="E484" s="104" t="s">
        <v>1622</v>
      </c>
      <c r="F484" s="104" t="s">
        <v>1811</v>
      </c>
      <c r="G484" s="104" t="s">
        <v>1590</v>
      </c>
      <c r="H484" s="105">
        <v>100</v>
      </c>
    </row>
    <row r="485" spans="1:8" x14ac:dyDescent="0.3">
      <c r="A485" s="103" t="s">
        <v>1590</v>
      </c>
      <c r="B485" s="104" t="s">
        <v>2689</v>
      </c>
      <c r="C485" s="104" t="s">
        <v>2690</v>
      </c>
      <c r="D485" s="104" t="s">
        <v>1950</v>
      </c>
      <c r="E485" s="104" t="s">
        <v>1622</v>
      </c>
      <c r="F485" s="104" t="s">
        <v>2140</v>
      </c>
      <c r="G485" s="104" t="s">
        <v>1590</v>
      </c>
      <c r="H485" s="105">
        <v>100</v>
      </c>
    </row>
    <row r="486" spans="1:8" x14ac:dyDescent="0.3">
      <c r="A486" s="103" t="s">
        <v>1590</v>
      </c>
      <c r="B486" s="104" t="s">
        <v>2691</v>
      </c>
      <c r="C486" s="104" t="s">
        <v>2692</v>
      </c>
      <c r="D486" s="104" t="s">
        <v>1950</v>
      </c>
      <c r="E486" s="104" t="s">
        <v>1622</v>
      </c>
      <c r="F486" s="104" t="s">
        <v>1788</v>
      </c>
      <c r="G486" s="104" t="s">
        <v>1590</v>
      </c>
      <c r="H486" s="105">
        <v>100</v>
      </c>
    </row>
    <row r="487" spans="1:8" x14ac:dyDescent="0.3">
      <c r="A487" s="103" t="s">
        <v>1590</v>
      </c>
      <c r="B487" s="104" t="s">
        <v>2693</v>
      </c>
      <c r="C487" s="104" t="s">
        <v>2694</v>
      </c>
      <c r="D487" s="104" t="s">
        <v>1950</v>
      </c>
      <c r="E487" s="104" t="s">
        <v>2072</v>
      </c>
      <c r="F487" s="104" t="s">
        <v>1749</v>
      </c>
      <c r="G487" s="104" t="s">
        <v>1590</v>
      </c>
      <c r="H487" s="105">
        <v>100</v>
      </c>
    </row>
    <row r="488" spans="1:8" x14ac:dyDescent="0.3">
      <c r="A488" s="103" t="s">
        <v>1590</v>
      </c>
      <c r="B488" s="104" t="s">
        <v>2695</v>
      </c>
      <c r="C488" s="104" t="s">
        <v>2696</v>
      </c>
      <c r="D488" s="104" t="s">
        <v>1950</v>
      </c>
      <c r="E488" s="104" t="s">
        <v>1622</v>
      </c>
      <c r="F488" s="104" t="s">
        <v>2697</v>
      </c>
      <c r="G488" s="104" t="s">
        <v>1590</v>
      </c>
      <c r="H488" s="105">
        <v>100</v>
      </c>
    </row>
    <row r="489" spans="1:8" x14ac:dyDescent="0.3">
      <c r="A489" s="103" t="s">
        <v>1590</v>
      </c>
      <c r="B489" s="104" t="s">
        <v>2698</v>
      </c>
      <c r="C489" s="104" t="s">
        <v>2699</v>
      </c>
      <c r="D489" s="104" t="s">
        <v>1950</v>
      </c>
      <c r="E489" s="104" t="s">
        <v>1622</v>
      </c>
      <c r="F489" s="104" t="s">
        <v>2140</v>
      </c>
      <c r="G489" s="104" t="s">
        <v>1590</v>
      </c>
      <c r="H489" s="105">
        <v>100</v>
      </c>
    </row>
    <row r="490" spans="1:8" x14ac:dyDescent="0.3">
      <c r="A490" s="103" t="s">
        <v>1590</v>
      </c>
      <c r="B490" s="104" t="s">
        <v>2700</v>
      </c>
      <c r="C490" s="104" t="s">
        <v>2701</v>
      </c>
      <c r="D490" s="104" t="s">
        <v>1950</v>
      </c>
      <c r="E490" s="104" t="s">
        <v>1622</v>
      </c>
      <c r="F490" s="104" t="s">
        <v>2140</v>
      </c>
      <c r="G490" s="104" t="s">
        <v>1590</v>
      </c>
      <c r="H490" s="105">
        <v>100</v>
      </c>
    </row>
    <row r="491" spans="1:8" x14ac:dyDescent="0.3">
      <c r="A491" s="103" t="s">
        <v>1590</v>
      </c>
      <c r="B491" s="104" t="s">
        <v>2702</v>
      </c>
      <c r="C491" s="104" t="s">
        <v>2703</v>
      </c>
      <c r="D491" s="104" t="s">
        <v>1950</v>
      </c>
      <c r="E491" s="104" t="s">
        <v>1622</v>
      </c>
      <c r="F491" s="104" t="s">
        <v>2140</v>
      </c>
      <c r="G491" s="104" t="s">
        <v>1590</v>
      </c>
      <c r="H491" s="105">
        <v>100</v>
      </c>
    </row>
    <row r="492" spans="1:8" x14ac:dyDescent="0.3">
      <c r="A492" s="103" t="s">
        <v>1590</v>
      </c>
      <c r="B492" s="104" t="s">
        <v>2704</v>
      </c>
      <c r="C492" s="104" t="s">
        <v>2705</v>
      </c>
      <c r="D492" s="104" t="s">
        <v>1950</v>
      </c>
      <c r="E492" s="104" t="s">
        <v>1622</v>
      </c>
      <c r="F492" s="104" t="s">
        <v>2140</v>
      </c>
      <c r="G492" s="104" t="s">
        <v>1590</v>
      </c>
      <c r="H492" s="105">
        <v>100</v>
      </c>
    </row>
    <row r="493" spans="1:8" x14ac:dyDescent="0.3">
      <c r="A493" s="103" t="s">
        <v>1590</v>
      </c>
      <c r="B493" s="104" t="s">
        <v>2706</v>
      </c>
      <c r="C493" s="104" t="s">
        <v>2707</v>
      </c>
      <c r="D493" s="104" t="s">
        <v>1950</v>
      </c>
      <c r="E493" s="104" t="s">
        <v>1622</v>
      </c>
      <c r="F493" s="104" t="s">
        <v>2140</v>
      </c>
      <c r="G493" s="104" t="s">
        <v>1590</v>
      </c>
      <c r="H493" s="105">
        <v>100</v>
      </c>
    </row>
    <row r="494" spans="1:8" x14ac:dyDescent="0.3">
      <c r="A494" s="103" t="s">
        <v>1590</v>
      </c>
      <c r="B494" s="104" t="s">
        <v>2708</v>
      </c>
      <c r="C494" s="104" t="s">
        <v>2709</v>
      </c>
      <c r="D494" s="104" t="s">
        <v>1950</v>
      </c>
      <c r="E494" s="104" t="s">
        <v>1622</v>
      </c>
      <c r="F494" s="104" t="s">
        <v>2140</v>
      </c>
      <c r="G494" s="104" t="s">
        <v>1590</v>
      </c>
      <c r="H494" s="105">
        <v>100</v>
      </c>
    </row>
    <row r="495" spans="1:8" x14ac:dyDescent="0.3">
      <c r="A495" s="103" t="s">
        <v>1590</v>
      </c>
      <c r="B495" s="104" t="s">
        <v>2710</v>
      </c>
      <c r="C495" s="104" t="s">
        <v>2711</v>
      </c>
      <c r="D495" s="104" t="s">
        <v>1950</v>
      </c>
      <c r="E495" s="104" t="s">
        <v>1622</v>
      </c>
      <c r="F495" s="104" t="s">
        <v>2156</v>
      </c>
      <c r="G495" s="104" t="s">
        <v>1590</v>
      </c>
      <c r="H495" s="105">
        <v>100</v>
      </c>
    </row>
    <row r="496" spans="1:8" x14ac:dyDescent="0.3">
      <c r="A496" s="103" t="s">
        <v>1590</v>
      </c>
      <c r="B496" s="104" t="s">
        <v>2712</v>
      </c>
      <c r="C496" s="104" t="s">
        <v>2713</v>
      </c>
      <c r="D496" s="104" t="s">
        <v>1950</v>
      </c>
      <c r="E496" s="104" t="s">
        <v>1622</v>
      </c>
      <c r="F496" s="104" t="s">
        <v>2156</v>
      </c>
      <c r="G496" s="104" t="s">
        <v>1590</v>
      </c>
      <c r="H496" s="105">
        <v>100</v>
      </c>
    </row>
    <row r="497" spans="1:8" x14ac:dyDescent="0.3">
      <c r="A497" s="103" t="s">
        <v>1590</v>
      </c>
      <c r="B497" s="104" t="s">
        <v>2714</v>
      </c>
      <c r="C497" s="104" t="s">
        <v>2715</v>
      </c>
      <c r="D497" s="104" t="s">
        <v>1950</v>
      </c>
      <c r="E497" s="104" t="s">
        <v>1622</v>
      </c>
      <c r="F497" s="104" t="s">
        <v>2156</v>
      </c>
      <c r="G497" s="104" t="s">
        <v>1590</v>
      </c>
      <c r="H497" s="105">
        <v>100</v>
      </c>
    </row>
    <row r="498" spans="1:8" x14ac:dyDescent="0.3">
      <c r="A498" s="103" t="s">
        <v>1590</v>
      </c>
      <c r="B498" s="104" t="s">
        <v>2716</v>
      </c>
      <c r="C498" s="104" t="s">
        <v>2717</v>
      </c>
      <c r="D498" s="104" t="s">
        <v>1950</v>
      </c>
      <c r="E498" s="104" t="s">
        <v>1622</v>
      </c>
      <c r="F498" s="104" t="s">
        <v>2718</v>
      </c>
      <c r="G498" s="104" t="s">
        <v>1590</v>
      </c>
      <c r="H498" s="105">
        <v>100</v>
      </c>
    </row>
    <row r="499" spans="1:8" x14ac:dyDescent="0.3">
      <c r="A499" s="103" t="s">
        <v>1590</v>
      </c>
      <c r="B499" s="104" t="s">
        <v>2719</v>
      </c>
      <c r="C499" s="104" t="s">
        <v>2720</v>
      </c>
      <c r="D499" s="104" t="s">
        <v>1950</v>
      </c>
      <c r="E499" s="104" t="s">
        <v>1622</v>
      </c>
      <c r="F499" s="104" t="s">
        <v>2721</v>
      </c>
      <c r="G499" s="104" t="s">
        <v>1590</v>
      </c>
      <c r="H499" s="105">
        <v>100</v>
      </c>
    </row>
    <row r="500" spans="1:8" x14ac:dyDescent="0.3">
      <c r="A500" s="103" t="s">
        <v>1590</v>
      </c>
      <c r="B500" s="104" t="s">
        <v>2722</v>
      </c>
      <c r="C500" s="104" t="s">
        <v>2723</v>
      </c>
      <c r="D500" s="104" t="s">
        <v>1950</v>
      </c>
      <c r="E500" s="104" t="s">
        <v>1622</v>
      </c>
      <c r="F500" s="104" t="s">
        <v>2156</v>
      </c>
      <c r="G500" s="104" t="s">
        <v>1590</v>
      </c>
      <c r="H500" s="105">
        <v>100</v>
      </c>
    </row>
    <row r="501" spans="1:8" x14ac:dyDescent="0.3">
      <c r="A501" s="103" t="s">
        <v>1590</v>
      </c>
      <c r="B501" s="104" t="s">
        <v>2724</v>
      </c>
      <c r="C501" s="104" t="s">
        <v>2725</v>
      </c>
      <c r="D501" s="104" t="s">
        <v>1950</v>
      </c>
      <c r="E501" s="104" t="s">
        <v>1622</v>
      </c>
      <c r="F501" s="104" t="s">
        <v>2156</v>
      </c>
      <c r="G501" s="104" t="s">
        <v>1590</v>
      </c>
      <c r="H501" s="105">
        <v>100</v>
      </c>
    </row>
    <row r="502" spans="1:8" x14ac:dyDescent="0.3">
      <c r="A502" s="103" t="s">
        <v>1590</v>
      </c>
      <c r="B502" s="104" t="s">
        <v>2726</v>
      </c>
      <c r="C502" s="104" t="s">
        <v>2727</v>
      </c>
      <c r="D502" s="104" t="s">
        <v>1950</v>
      </c>
      <c r="E502" s="104" t="s">
        <v>1622</v>
      </c>
      <c r="F502" s="104" t="s">
        <v>2156</v>
      </c>
      <c r="G502" s="104" t="s">
        <v>1590</v>
      </c>
      <c r="H502" s="105">
        <v>100</v>
      </c>
    </row>
    <row r="503" spans="1:8" x14ac:dyDescent="0.3">
      <c r="A503" s="103" t="s">
        <v>1590</v>
      </c>
      <c r="B503" s="104" t="s">
        <v>2728</v>
      </c>
      <c r="C503" s="104" t="s">
        <v>279</v>
      </c>
      <c r="D503" s="104" t="s">
        <v>1950</v>
      </c>
      <c r="E503" s="104" t="s">
        <v>1622</v>
      </c>
      <c r="F503" s="104" t="s">
        <v>2156</v>
      </c>
      <c r="G503" s="104" t="s">
        <v>1590</v>
      </c>
      <c r="H503" s="105">
        <v>100</v>
      </c>
    </row>
    <row r="504" spans="1:8" x14ac:dyDescent="0.3">
      <c r="A504" s="103" t="s">
        <v>1590</v>
      </c>
      <c r="B504" s="104" t="s">
        <v>2729</v>
      </c>
      <c r="C504" s="104" t="s">
        <v>2730</v>
      </c>
      <c r="D504" s="104" t="s">
        <v>1950</v>
      </c>
      <c r="E504" s="104" t="s">
        <v>1622</v>
      </c>
      <c r="F504" s="104" t="s">
        <v>2156</v>
      </c>
      <c r="G504" s="104" t="s">
        <v>1590</v>
      </c>
      <c r="H504" s="105">
        <v>100</v>
      </c>
    </row>
    <row r="505" spans="1:8" x14ac:dyDescent="0.3">
      <c r="A505" s="103" t="s">
        <v>1590</v>
      </c>
      <c r="B505" s="104" t="s">
        <v>2731</v>
      </c>
      <c r="C505" s="104" t="s">
        <v>2732</v>
      </c>
      <c r="D505" s="104" t="s">
        <v>1950</v>
      </c>
      <c r="E505" s="104" t="s">
        <v>1622</v>
      </c>
      <c r="F505" s="104" t="s">
        <v>2156</v>
      </c>
      <c r="G505" s="104" t="s">
        <v>1590</v>
      </c>
      <c r="H505" s="105">
        <v>100</v>
      </c>
    </row>
    <row r="506" spans="1:8" x14ac:dyDescent="0.3">
      <c r="A506" s="103" t="s">
        <v>1590</v>
      </c>
      <c r="B506" s="104" t="s">
        <v>2733</v>
      </c>
      <c r="C506" s="104" t="s">
        <v>2734</v>
      </c>
      <c r="D506" s="104" t="s">
        <v>1950</v>
      </c>
      <c r="E506" s="104" t="s">
        <v>1622</v>
      </c>
      <c r="F506" s="104" t="s">
        <v>2156</v>
      </c>
      <c r="G506" s="104" t="s">
        <v>1590</v>
      </c>
      <c r="H506" s="105">
        <v>100</v>
      </c>
    </row>
    <row r="507" spans="1:8" x14ac:dyDescent="0.3">
      <c r="A507" s="103" t="s">
        <v>1590</v>
      </c>
      <c r="B507" s="104" t="s">
        <v>2735</v>
      </c>
      <c r="C507" s="104" t="s">
        <v>2736</v>
      </c>
      <c r="D507" s="104" t="s">
        <v>1950</v>
      </c>
      <c r="E507" s="104" t="s">
        <v>1622</v>
      </c>
      <c r="F507" s="104" t="s">
        <v>2156</v>
      </c>
      <c r="G507" s="104" t="s">
        <v>1590</v>
      </c>
      <c r="H507" s="105">
        <v>100</v>
      </c>
    </row>
    <row r="508" spans="1:8" x14ac:dyDescent="0.3">
      <c r="A508" s="103" t="s">
        <v>1590</v>
      </c>
      <c r="B508" s="104" t="s">
        <v>2737</v>
      </c>
      <c r="C508" s="104" t="s">
        <v>2738</v>
      </c>
      <c r="D508" s="104" t="s">
        <v>1950</v>
      </c>
      <c r="E508" s="104" t="s">
        <v>1622</v>
      </c>
      <c r="F508" s="104" t="s">
        <v>2156</v>
      </c>
      <c r="G508" s="104" t="s">
        <v>1590</v>
      </c>
      <c r="H508" s="105">
        <v>100</v>
      </c>
    </row>
    <row r="509" spans="1:8" x14ac:dyDescent="0.3">
      <c r="A509" s="103" t="s">
        <v>1590</v>
      </c>
      <c r="B509" s="104" t="s">
        <v>2739</v>
      </c>
      <c r="C509" s="104" t="s">
        <v>2740</v>
      </c>
      <c r="D509" s="104" t="s">
        <v>1950</v>
      </c>
      <c r="E509" s="104" t="s">
        <v>1622</v>
      </c>
      <c r="F509" s="104" t="s">
        <v>2156</v>
      </c>
      <c r="G509" s="104" t="s">
        <v>1590</v>
      </c>
      <c r="H509" s="105">
        <v>100</v>
      </c>
    </row>
    <row r="510" spans="1:8" x14ac:dyDescent="0.3">
      <c r="A510" s="103" t="s">
        <v>1590</v>
      </c>
      <c r="B510" s="104" t="s">
        <v>2741</v>
      </c>
      <c r="C510" s="104" t="s">
        <v>2742</v>
      </c>
      <c r="D510" s="104" t="s">
        <v>1950</v>
      </c>
      <c r="E510" s="104" t="s">
        <v>1622</v>
      </c>
      <c r="F510" s="104" t="s">
        <v>1623</v>
      </c>
      <c r="G510" s="104" t="s">
        <v>1590</v>
      </c>
      <c r="H510" s="105">
        <v>100</v>
      </c>
    </row>
    <row r="511" spans="1:8" x14ac:dyDescent="0.3">
      <c r="A511" s="103" t="s">
        <v>1590</v>
      </c>
      <c r="B511" s="104" t="s">
        <v>2743</v>
      </c>
      <c r="C511" s="104" t="s">
        <v>2744</v>
      </c>
      <c r="D511" s="104" t="s">
        <v>1950</v>
      </c>
      <c r="E511" s="104" t="s">
        <v>1622</v>
      </c>
      <c r="F511" s="104" t="s">
        <v>1623</v>
      </c>
      <c r="G511" s="104" t="s">
        <v>1590</v>
      </c>
      <c r="H511" s="105">
        <v>100</v>
      </c>
    </row>
    <row r="512" spans="1:8" x14ac:dyDescent="0.3">
      <c r="A512" s="103" t="s">
        <v>1590</v>
      </c>
      <c r="B512" s="104" t="s">
        <v>2745</v>
      </c>
      <c r="C512" s="104" t="s">
        <v>2746</v>
      </c>
      <c r="D512" s="104" t="s">
        <v>1950</v>
      </c>
      <c r="E512" s="104" t="s">
        <v>1622</v>
      </c>
      <c r="F512" s="104" t="s">
        <v>2342</v>
      </c>
      <c r="G512" s="104" t="s">
        <v>1590</v>
      </c>
      <c r="H512" s="105">
        <v>100</v>
      </c>
    </row>
    <row r="513" spans="1:8" x14ac:dyDescent="0.3">
      <c r="A513" s="103" t="s">
        <v>1590</v>
      </c>
      <c r="B513" s="104" t="s">
        <v>2747</v>
      </c>
      <c r="C513" s="104" t="s">
        <v>2748</v>
      </c>
      <c r="D513" s="104" t="s">
        <v>1950</v>
      </c>
      <c r="E513" s="104" t="s">
        <v>2580</v>
      </c>
      <c r="F513" s="104" t="s">
        <v>2749</v>
      </c>
      <c r="G513" s="104" t="s">
        <v>1590</v>
      </c>
      <c r="H513" s="105">
        <v>100</v>
      </c>
    </row>
    <row r="514" spans="1:8" x14ac:dyDescent="0.3">
      <c r="A514" s="103" t="s">
        <v>1590</v>
      </c>
      <c r="B514" s="104" t="s">
        <v>2750</v>
      </c>
      <c r="C514" s="104" t="s">
        <v>2751</v>
      </c>
      <c r="D514" s="104" t="s">
        <v>1950</v>
      </c>
      <c r="E514" s="104" t="s">
        <v>1622</v>
      </c>
      <c r="F514" s="104" t="s">
        <v>2314</v>
      </c>
      <c r="G514" s="104" t="s">
        <v>1590</v>
      </c>
      <c r="H514" s="105">
        <v>100</v>
      </c>
    </row>
    <row r="515" spans="1:8" x14ac:dyDescent="0.3">
      <c r="A515" s="103" t="s">
        <v>1590</v>
      </c>
      <c r="B515" s="104" t="s">
        <v>2752</v>
      </c>
      <c r="C515" s="104" t="s">
        <v>2753</v>
      </c>
      <c r="D515" s="104" t="s">
        <v>1950</v>
      </c>
      <c r="E515" s="104" t="s">
        <v>1622</v>
      </c>
      <c r="F515" s="104" t="s">
        <v>2686</v>
      </c>
      <c r="G515" s="104" t="s">
        <v>1590</v>
      </c>
      <c r="H515" s="105">
        <v>100</v>
      </c>
    </row>
    <row r="516" spans="1:8" x14ac:dyDescent="0.3">
      <c r="A516" s="103" t="s">
        <v>1590</v>
      </c>
      <c r="B516" s="104" t="s">
        <v>2754</v>
      </c>
      <c r="C516" s="104" t="s">
        <v>2755</v>
      </c>
      <c r="D516" s="104" t="s">
        <v>1950</v>
      </c>
      <c r="E516" s="104" t="s">
        <v>1622</v>
      </c>
      <c r="F516" s="104" t="s">
        <v>2756</v>
      </c>
      <c r="G516" s="104" t="s">
        <v>1590</v>
      </c>
      <c r="H516" s="105">
        <v>100</v>
      </c>
    </row>
    <row r="517" spans="1:8" x14ac:dyDescent="0.3">
      <c r="A517" s="103" t="s">
        <v>1590</v>
      </c>
      <c r="B517" s="104" t="s">
        <v>2757</v>
      </c>
      <c r="C517" s="104" t="s">
        <v>2758</v>
      </c>
      <c r="D517" s="104" t="s">
        <v>1950</v>
      </c>
      <c r="E517" s="104" t="s">
        <v>1622</v>
      </c>
      <c r="F517" s="104" t="s">
        <v>2156</v>
      </c>
      <c r="G517" s="104" t="s">
        <v>1590</v>
      </c>
      <c r="H517" s="105">
        <v>100</v>
      </c>
    </row>
    <row r="518" spans="1:8" x14ac:dyDescent="0.3">
      <c r="A518" s="103" t="s">
        <v>1590</v>
      </c>
      <c r="B518" s="104" t="s">
        <v>2759</v>
      </c>
      <c r="C518" s="104" t="s">
        <v>2760</v>
      </c>
      <c r="D518" s="104" t="s">
        <v>1950</v>
      </c>
      <c r="E518" s="104" t="s">
        <v>1622</v>
      </c>
      <c r="F518" s="104" t="s">
        <v>2156</v>
      </c>
      <c r="G518" s="104" t="s">
        <v>1590</v>
      </c>
      <c r="H518" s="105">
        <v>100</v>
      </c>
    </row>
    <row r="519" spans="1:8" x14ac:dyDescent="0.3">
      <c r="A519" s="103" t="s">
        <v>1590</v>
      </c>
      <c r="B519" s="104" t="s">
        <v>2761</v>
      </c>
      <c r="C519" s="104" t="s">
        <v>484</v>
      </c>
      <c r="D519" s="104" t="s">
        <v>1950</v>
      </c>
      <c r="E519" s="104" t="s">
        <v>1622</v>
      </c>
      <c r="F519" s="104" t="s">
        <v>1623</v>
      </c>
      <c r="G519" s="104" t="s">
        <v>1590</v>
      </c>
      <c r="H519" s="105">
        <v>100</v>
      </c>
    </row>
    <row r="520" spans="1:8" x14ac:dyDescent="0.3">
      <c r="A520" s="103" t="s">
        <v>1590</v>
      </c>
      <c r="B520" s="104" t="s">
        <v>2762</v>
      </c>
      <c r="C520" s="104" t="s">
        <v>2763</v>
      </c>
      <c r="D520" s="104" t="s">
        <v>1950</v>
      </c>
      <c r="E520" s="104" t="s">
        <v>1622</v>
      </c>
      <c r="F520" s="104" t="s">
        <v>2156</v>
      </c>
      <c r="G520" s="104" t="s">
        <v>1590</v>
      </c>
      <c r="H520" s="105">
        <v>100</v>
      </c>
    </row>
    <row r="521" spans="1:8" x14ac:dyDescent="0.3">
      <c r="A521" s="103" t="s">
        <v>1590</v>
      </c>
      <c r="B521" s="104" t="s">
        <v>2764</v>
      </c>
      <c r="C521" s="104" t="s">
        <v>2765</v>
      </c>
      <c r="D521" s="104" t="s">
        <v>1950</v>
      </c>
      <c r="E521" s="104" t="s">
        <v>1622</v>
      </c>
      <c r="F521" s="104" t="s">
        <v>2156</v>
      </c>
      <c r="G521" s="104" t="s">
        <v>1590</v>
      </c>
      <c r="H521" s="105">
        <v>100</v>
      </c>
    </row>
    <row r="522" spans="1:8" x14ac:dyDescent="0.3">
      <c r="A522" s="103" t="s">
        <v>1590</v>
      </c>
      <c r="B522" s="104" t="s">
        <v>2766</v>
      </c>
      <c r="C522" s="104" t="s">
        <v>2767</v>
      </c>
      <c r="D522" s="104" t="s">
        <v>1950</v>
      </c>
      <c r="E522" s="104" t="s">
        <v>1622</v>
      </c>
      <c r="F522" s="104" t="s">
        <v>2768</v>
      </c>
      <c r="G522" s="104" t="s">
        <v>1590</v>
      </c>
      <c r="H522" s="105">
        <v>100</v>
      </c>
    </row>
    <row r="523" spans="1:8" x14ac:dyDescent="0.3">
      <c r="A523" s="103" t="s">
        <v>1590</v>
      </c>
      <c r="B523" s="104" t="s">
        <v>2769</v>
      </c>
      <c r="C523" s="104" t="s">
        <v>2770</v>
      </c>
      <c r="D523" s="104" t="s">
        <v>1950</v>
      </c>
      <c r="E523" s="104" t="s">
        <v>1622</v>
      </c>
      <c r="F523" s="104" t="s">
        <v>2768</v>
      </c>
      <c r="G523" s="104" t="s">
        <v>1590</v>
      </c>
      <c r="H523" s="105">
        <v>100</v>
      </c>
    </row>
    <row r="524" spans="1:8" x14ac:dyDescent="0.3">
      <c r="A524" s="103" t="s">
        <v>1590</v>
      </c>
      <c r="B524" s="104" t="s">
        <v>2771</v>
      </c>
      <c r="C524" s="104" t="s">
        <v>2772</v>
      </c>
      <c r="D524" s="104" t="s">
        <v>1950</v>
      </c>
      <c r="E524" s="104" t="s">
        <v>1622</v>
      </c>
      <c r="F524" s="104" t="s">
        <v>2686</v>
      </c>
      <c r="G524" s="104" t="s">
        <v>1590</v>
      </c>
      <c r="H524" s="105">
        <v>100</v>
      </c>
    </row>
    <row r="525" spans="1:8" x14ac:dyDescent="0.3">
      <c r="A525" s="103" t="s">
        <v>1590</v>
      </c>
      <c r="B525" s="104" t="s">
        <v>2773</v>
      </c>
      <c r="C525" s="104" t="s">
        <v>2774</v>
      </c>
      <c r="D525" s="104" t="s">
        <v>1950</v>
      </c>
      <c r="E525" s="104" t="s">
        <v>1622</v>
      </c>
      <c r="F525" s="104" t="s">
        <v>2336</v>
      </c>
      <c r="G525" s="104" t="s">
        <v>1590</v>
      </c>
      <c r="H525" s="105">
        <v>100</v>
      </c>
    </row>
    <row r="526" spans="1:8" x14ac:dyDescent="0.3">
      <c r="A526" s="103" t="s">
        <v>1590</v>
      </c>
      <c r="B526" s="104" t="s">
        <v>2775</v>
      </c>
      <c r="C526" s="104" t="s">
        <v>2776</v>
      </c>
      <c r="D526" s="104" t="s">
        <v>1950</v>
      </c>
      <c r="E526" s="104" t="s">
        <v>2072</v>
      </c>
      <c r="F526" s="104" t="s">
        <v>2432</v>
      </c>
      <c r="G526" s="104" t="s">
        <v>1590</v>
      </c>
      <c r="H526" s="105">
        <v>100</v>
      </c>
    </row>
    <row r="527" spans="1:8" x14ac:dyDescent="0.3">
      <c r="A527" s="103" t="s">
        <v>1590</v>
      </c>
      <c r="B527" s="104" t="s">
        <v>2777</v>
      </c>
      <c r="C527" s="104" t="s">
        <v>2778</v>
      </c>
      <c r="D527" s="104" t="s">
        <v>1950</v>
      </c>
      <c r="E527" s="104" t="s">
        <v>1622</v>
      </c>
      <c r="F527" s="104" t="s">
        <v>2156</v>
      </c>
      <c r="G527" s="104" t="s">
        <v>1590</v>
      </c>
      <c r="H527" s="105">
        <v>100</v>
      </c>
    </row>
    <row r="528" spans="1:8" x14ac:dyDescent="0.3">
      <c r="A528" s="103" t="s">
        <v>1590</v>
      </c>
      <c r="B528" s="104" t="s">
        <v>2779</v>
      </c>
      <c r="C528" s="104" t="s">
        <v>2780</v>
      </c>
      <c r="D528" s="104" t="s">
        <v>1950</v>
      </c>
      <c r="E528" s="104" t="s">
        <v>1622</v>
      </c>
      <c r="F528" s="104" t="s">
        <v>1623</v>
      </c>
      <c r="G528" s="104" t="s">
        <v>1590</v>
      </c>
      <c r="H528" s="105">
        <v>100</v>
      </c>
    </row>
    <row r="529" spans="1:8" x14ac:dyDescent="0.3">
      <c r="A529" s="103" t="s">
        <v>1590</v>
      </c>
      <c r="B529" s="104" t="s">
        <v>2781</v>
      </c>
      <c r="C529" s="104" t="s">
        <v>2782</v>
      </c>
      <c r="D529" s="104" t="s">
        <v>1950</v>
      </c>
      <c r="E529" s="104" t="s">
        <v>1622</v>
      </c>
      <c r="F529" s="104" t="s">
        <v>2783</v>
      </c>
      <c r="G529" s="104" t="s">
        <v>1590</v>
      </c>
      <c r="H529" s="105">
        <v>100</v>
      </c>
    </row>
    <row r="530" spans="1:8" x14ac:dyDescent="0.3">
      <c r="A530" s="103" t="s">
        <v>1590</v>
      </c>
      <c r="B530" s="104" t="s">
        <v>2784</v>
      </c>
      <c r="C530" s="104" t="s">
        <v>2785</v>
      </c>
      <c r="D530" s="104" t="s">
        <v>1950</v>
      </c>
      <c r="E530" s="104" t="s">
        <v>1622</v>
      </c>
      <c r="F530" s="104" t="s">
        <v>1623</v>
      </c>
      <c r="G530" s="104" t="s">
        <v>1590</v>
      </c>
      <c r="H530" s="105">
        <v>100</v>
      </c>
    </row>
    <row r="531" spans="1:8" x14ac:dyDescent="0.3">
      <c r="A531" s="103" t="s">
        <v>1590</v>
      </c>
      <c r="B531" s="104" t="s">
        <v>2786</v>
      </c>
      <c r="C531" s="104" t="s">
        <v>2787</v>
      </c>
      <c r="D531" s="104" t="s">
        <v>1950</v>
      </c>
      <c r="E531" s="104" t="s">
        <v>1598</v>
      </c>
      <c r="F531" s="104" t="s">
        <v>2788</v>
      </c>
      <c r="G531" s="104" t="s">
        <v>1590</v>
      </c>
      <c r="H531" s="105">
        <v>100</v>
      </c>
    </row>
    <row r="532" spans="1:8" x14ac:dyDescent="0.3">
      <c r="A532" s="103" t="s">
        <v>1590</v>
      </c>
      <c r="B532" s="104" t="s">
        <v>2789</v>
      </c>
      <c r="C532" s="104" t="s">
        <v>2790</v>
      </c>
      <c r="D532" s="104" t="s">
        <v>1950</v>
      </c>
      <c r="E532" s="104" t="s">
        <v>2661</v>
      </c>
      <c r="F532" s="104" t="s">
        <v>2749</v>
      </c>
      <c r="G532" s="104" t="s">
        <v>1590</v>
      </c>
      <c r="H532" s="105">
        <v>100</v>
      </c>
    </row>
    <row r="533" spans="1:8" x14ac:dyDescent="0.3">
      <c r="A533" s="103" t="s">
        <v>1590</v>
      </c>
      <c r="B533" s="104" t="s">
        <v>2791</v>
      </c>
      <c r="C533" s="104" t="s">
        <v>321</v>
      </c>
      <c r="D533" s="104" t="s">
        <v>1950</v>
      </c>
      <c r="E533" s="104" t="s">
        <v>1622</v>
      </c>
      <c r="F533" s="104" t="s">
        <v>2156</v>
      </c>
      <c r="G533" s="104" t="s">
        <v>1590</v>
      </c>
      <c r="H533" s="105">
        <v>100</v>
      </c>
    </row>
    <row r="534" spans="1:8" x14ac:dyDescent="0.3">
      <c r="A534" s="103" t="s">
        <v>1590</v>
      </c>
      <c r="B534" s="104" t="s">
        <v>2792</v>
      </c>
      <c r="C534" s="104" t="s">
        <v>2793</v>
      </c>
      <c r="D534" s="104" t="s">
        <v>1950</v>
      </c>
      <c r="E534" s="104" t="s">
        <v>1622</v>
      </c>
      <c r="F534" s="104" t="s">
        <v>1811</v>
      </c>
      <c r="G534" s="104" t="s">
        <v>1590</v>
      </c>
      <c r="H534" s="105">
        <v>100</v>
      </c>
    </row>
    <row r="535" spans="1:8" x14ac:dyDescent="0.3">
      <c r="A535" s="103" t="s">
        <v>1590</v>
      </c>
      <c r="B535" s="104" t="s">
        <v>2794</v>
      </c>
      <c r="C535" s="104" t="s">
        <v>2795</v>
      </c>
      <c r="D535" s="104" t="s">
        <v>1950</v>
      </c>
      <c r="E535" s="104" t="s">
        <v>1622</v>
      </c>
      <c r="F535" s="104" t="s">
        <v>2159</v>
      </c>
      <c r="G535" s="104" t="s">
        <v>1590</v>
      </c>
      <c r="H535" s="105">
        <v>100</v>
      </c>
    </row>
    <row r="536" spans="1:8" x14ac:dyDescent="0.3">
      <c r="A536" s="103" t="s">
        <v>1590</v>
      </c>
      <c r="B536" s="104" t="s">
        <v>2796</v>
      </c>
      <c r="C536" s="104" t="s">
        <v>2797</v>
      </c>
      <c r="D536" s="104" t="s">
        <v>1950</v>
      </c>
      <c r="E536" s="104" t="s">
        <v>1622</v>
      </c>
      <c r="F536" s="104" t="s">
        <v>2333</v>
      </c>
      <c r="G536" s="104" t="s">
        <v>1590</v>
      </c>
      <c r="H536" s="105">
        <v>100</v>
      </c>
    </row>
    <row r="537" spans="1:8" x14ac:dyDescent="0.3">
      <c r="A537" s="103" t="s">
        <v>1590</v>
      </c>
      <c r="B537" s="104" t="s">
        <v>2798</v>
      </c>
      <c r="C537" s="104" t="s">
        <v>2799</v>
      </c>
      <c r="D537" s="104" t="s">
        <v>1950</v>
      </c>
      <c r="E537" s="104" t="s">
        <v>1622</v>
      </c>
      <c r="F537" s="104" t="s">
        <v>2159</v>
      </c>
      <c r="G537" s="104" t="s">
        <v>1590</v>
      </c>
      <c r="H537" s="105">
        <v>100</v>
      </c>
    </row>
    <row r="538" spans="1:8" x14ac:dyDescent="0.3">
      <c r="A538" s="103" t="s">
        <v>1590</v>
      </c>
      <c r="B538" s="104" t="s">
        <v>2800</v>
      </c>
      <c r="C538" s="104" t="s">
        <v>2801</v>
      </c>
      <c r="D538" s="104" t="s">
        <v>1950</v>
      </c>
      <c r="E538" s="104" t="s">
        <v>1622</v>
      </c>
      <c r="F538" s="104" t="s">
        <v>2159</v>
      </c>
      <c r="G538" s="104" t="s">
        <v>1590</v>
      </c>
      <c r="H538" s="105">
        <v>100</v>
      </c>
    </row>
    <row r="539" spans="1:8" x14ac:dyDescent="0.3">
      <c r="A539" s="103" t="s">
        <v>1590</v>
      </c>
      <c r="B539" s="104" t="s">
        <v>2802</v>
      </c>
      <c r="C539" s="104" t="s">
        <v>2803</v>
      </c>
      <c r="D539" s="104" t="s">
        <v>1950</v>
      </c>
      <c r="E539" s="104" t="s">
        <v>1622</v>
      </c>
      <c r="F539" s="104" t="s">
        <v>2159</v>
      </c>
      <c r="G539" s="104" t="s">
        <v>1590</v>
      </c>
      <c r="H539" s="105">
        <v>100</v>
      </c>
    </row>
    <row r="540" spans="1:8" x14ac:dyDescent="0.3">
      <c r="A540" s="103" t="s">
        <v>1590</v>
      </c>
      <c r="B540" s="104" t="s">
        <v>2804</v>
      </c>
      <c r="C540" s="104" t="s">
        <v>2805</v>
      </c>
      <c r="D540" s="104" t="s">
        <v>1950</v>
      </c>
      <c r="E540" s="104" t="s">
        <v>1622</v>
      </c>
      <c r="F540" s="104" t="s">
        <v>2159</v>
      </c>
      <c r="G540" s="104" t="s">
        <v>1590</v>
      </c>
      <c r="H540" s="105">
        <v>100</v>
      </c>
    </row>
    <row r="541" spans="1:8" x14ac:dyDescent="0.3">
      <c r="A541" s="103" t="s">
        <v>1590</v>
      </c>
      <c r="B541" s="104" t="s">
        <v>2806</v>
      </c>
      <c r="C541" s="104" t="s">
        <v>2807</v>
      </c>
      <c r="D541" s="104" t="s">
        <v>1950</v>
      </c>
      <c r="E541" s="104" t="s">
        <v>1622</v>
      </c>
      <c r="F541" s="104" t="s">
        <v>2159</v>
      </c>
      <c r="G541" s="104" t="s">
        <v>1590</v>
      </c>
      <c r="H541" s="105">
        <v>100</v>
      </c>
    </row>
    <row r="542" spans="1:8" x14ac:dyDescent="0.3">
      <c r="A542" s="103" t="s">
        <v>1590</v>
      </c>
      <c r="B542" s="104" t="s">
        <v>2808</v>
      </c>
      <c r="C542" s="104" t="s">
        <v>2809</v>
      </c>
      <c r="D542" s="104" t="s">
        <v>1950</v>
      </c>
      <c r="E542" s="104" t="s">
        <v>1622</v>
      </c>
      <c r="F542" s="104" t="s">
        <v>2159</v>
      </c>
      <c r="G542" s="104" t="s">
        <v>1590</v>
      </c>
      <c r="H542" s="105">
        <v>100</v>
      </c>
    </row>
    <row r="543" spans="1:8" x14ac:dyDescent="0.3">
      <c r="A543" s="103" t="s">
        <v>1590</v>
      </c>
      <c r="B543" s="104" t="s">
        <v>2810</v>
      </c>
      <c r="C543" s="104" t="s">
        <v>2811</v>
      </c>
      <c r="D543" s="104" t="s">
        <v>1950</v>
      </c>
      <c r="E543" s="104" t="s">
        <v>1622</v>
      </c>
      <c r="F543" s="104" t="s">
        <v>2159</v>
      </c>
      <c r="G543" s="104" t="s">
        <v>1590</v>
      </c>
      <c r="H543" s="105">
        <v>100</v>
      </c>
    </row>
    <row r="544" spans="1:8" x14ac:dyDescent="0.3">
      <c r="A544" s="103" t="s">
        <v>1590</v>
      </c>
      <c r="B544" s="104" t="s">
        <v>2812</v>
      </c>
      <c r="C544" s="104" t="s">
        <v>2813</v>
      </c>
      <c r="D544" s="104" t="s">
        <v>1950</v>
      </c>
      <c r="E544" s="104" t="s">
        <v>1622</v>
      </c>
      <c r="F544" s="104" t="s">
        <v>2159</v>
      </c>
      <c r="G544" s="104" t="s">
        <v>1590</v>
      </c>
      <c r="H544" s="105">
        <v>100</v>
      </c>
    </row>
    <row r="545" spans="1:8" x14ac:dyDescent="0.3">
      <c r="A545" s="103" t="s">
        <v>1590</v>
      </c>
      <c r="B545" s="104" t="s">
        <v>2814</v>
      </c>
      <c r="C545" s="104" t="s">
        <v>2815</v>
      </c>
      <c r="D545" s="104" t="s">
        <v>1950</v>
      </c>
      <c r="E545" s="104" t="s">
        <v>1622</v>
      </c>
      <c r="F545" s="104" t="s">
        <v>2816</v>
      </c>
      <c r="G545" s="104" t="s">
        <v>1590</v>
      </c>
      <c r="H545" s="105">
        <v>100</v>
      </c>
    </row>
    <row r="546" spans="1:8" x14ac:dyDescent="0.3">
      <c r="A546" s="103" t="s">
        <v>1590</v>
      </c>
      <c r="B546" s="104" t="s">
        <v>2817</v>
      </c>
      <c r="C546" s="104" t="s">
        <v>2818</v>
      </c>
      <c r="D546" s="104" t="s">
        <v>1950</v>
      </c>
      <c r="E546" s="104" t="s">
        <v>1622</v>
      </c>
      <c r="F546" s="104" t="s">
        <v>2159</v>
      </c>
      <c r="G546" s="104" t="s">
        <v>1590</v>
      </c>
      <c r="H546" s="105">
        <v>100</v>
      </c>
    </row>
    <row r="547" spans="1:8" x14ac:dyDescent="0.3">
      <c r="A547" s="103" t="s">
        <v>1590</v>
      </c>
      <c r="B547" s="104" t="s">
        <v>2819</v>
      </c>
      <c r="C547" s="104" t="s">
        <v>2820</v>
      </c>
      <c r="D547" s="104" t="s">
        <v>1950</v>
      </c>
      <c r="E547" s="104" t="s">
        <v>1622</v>
      </c>
      <c r="F547" s="104" t="s">
        <v>2159</v>
      </c>
      <c r="G547" s="104" t="s">
        <v>1590</v>
      </c>
      <c r="H547" s="105">
        <v>100</v>
      </c>
    </row>
    <row r="548" spans="1:8" x14ac:dyDescent="0.3">
      <c r="A548" s="103" t="s">
        <v>1590</v>
      </c>
      <c r="B548" s="104" t="s">
        <v>2821</v>
      </c>
      <c r="C548" s="104" t="s">
        <v>2822</v>
      </c>
      <c r="D548" s="104" t="s">
        <v>1950</v>
      </c>
      <c r="E548" s="104" t="s">
        <v>1622</v>
      </c>
      <c r="F548" s="104" t="s">
        <v>2159</v>
      </c>
      <c r="G548" s="104" t="s">
        <v>1590</v>
      </c>
      <c r="H548" s="105">
        <v>100</v>
      </c>
    </row>
    <row r="549" spans="1:8" x14ac:dyDescent="0.3">
      <c r="A549" s="103" t="s">
        <v>1590</v>
      </c>
      <c r="B549" s="104" t="s">
        <v>2823</v>
      </c>
      <c r="C549" s="104" t="s">
        <v>2824</v>
      </c>
      <c r="D549" s="104" t="s">
        <v>1950</v>
      </c>
      <c r="E549" s="104" t="s">
        <v>1622</v>
      </c>
      <c r="F549" s="104" t="s">
        <v>2159</v>
      </c>
      <c r="G549" s="104" t="s">
        <v>1590</v>
      </c>
      <c r="H549" s="105">
        <v>100</v>
      </c>
    </row>
    <row r="550" spans="1:8" x14ac:dyDescent="0.3">
      <c r="A550" s="103" t="s">
        <v>1590</v>
      </c>
      <c r="B550" s="104" t="s">
        <v>2825</v>
      </c>
      <c r="C550" s="104" t="s">
        <v>2826</v>
      </c>
      <c r="D550" s="104" t="s">
        <v>1950</v>
      </c>
      <c r="E550" s="104" t="s">
        <v>1622</v>
      </c>
      <c r="F550" s="104" t="s">
        <v>2159</v>
      </c>
      <c r="G550" s="104" t="s">
        <v>1590</v>
      </c>
      <c r="H550" s="105">
        <v>100</v>
      </c>
    </row>
    <row r="551" spans="1:8" x14ac:dyDescent="0.3">
      <c r="A551" s="103" t="s">
        <v>1590</v>
      </c>
      <c r="B551" s="104" t="s">
        <v>2827</v>
      </c>
      <c r="C551" s="104" t="s">
        <v>2828</v>
      </c>
      <c r="D551" s="104" t="s">
        <v>1950</v>
      </c>
      <c r="E551" s="104" t="s">
        <v>1622</v>
      </c>
      <c r="F551" s="104" t="s">
        <v>2159</v>
      </c>
      <c r="G551" s="104" t="s">
        <v>1590</v>
      </c>
      <c r="H551" s="105">
        <v>100</v>
      </c>
    </row>
    <row r="552" spans="1:8" x14ac:dyDescent="0.3">
      <c r="A552" s="103" t="s">
        <v>1590</v>
      </c>
      <c r="B552" s="104" t="s">
        <v>2829</v>
      </c>
      <c r="C552" s="104" t="s">
        <v>2830</v>
      </c>
      <c r="D552" s="104" t="s">
        <v>1950</v>
      </c>
      <c r="E552" s="104" t="s">
        <v>1622</v>
      </c>
      <c r="F552" s="104" t="s">
        <v>2178</v>
      </c>
      <c r="G552" s="104" t="s">
        <v>1590</v>
      </c>
      <c r="H552" s="105">
        <v>100</v>
      </c>
    </row>
    <row r="553" spans="1:8" x14ac:dyDescent="0.3">
      <c r="A553" s="103" t="s">
        <v>1590</v>
      </c>
      <c r="B553" s="104" t="s">
        <v>2831</v>
      </c>
      <c r="C553" s="104" t="s">
        <v>2832</v>
      </c>
      <c r="D553" s="104" t="s">
        <v>1950</v>
      </c>
      <c r="E553" s="104" t="s">
        <v>1622</v>
      </c>
      <c r="F553" s="104" t="s">
        <v>2833</v>
      </c>
      <c r="G553" s="104" t="s">
        <v>1590</v>
      </c>
      <c r="H553" s="105">
        <v>100</v>
      </c>
    </row>
    <row r="554" spans="1:8" x14ac:dyDescent="0.3">
      <c r="A554" s="103" t="s">
        <v>1590</v>
      </c>
      <c r="B554" s="104" t="s">
        <v>2834</v>
      </c>
      <c r="C554" s="104" t="s">
        <v>2835</v>
      </c>
      <c r="D554" s="104" t="s">
        <v>1950</v>
      </c>
      <c r="E554" s="104" t="s">
        <v>1622</v>
      </c>
      <c r="F554" s="104" t="s">
        <v>2833</v>
      </c>
      <c r="G554" s="104" t="s">
        <v>1590</v>
      </c>
      <c r="H554" s="105">
        <v>100</v>
      </c>
    </row>
    <row r="555" spans="1:8" x14ac:dyDescent="0.3">
      <c r="A555" s="103" t="s">
        <v>1590</v>
      </c>
      <c r="B555" s="104" t="s">
        <v>2836</v>
      </c>
      <c r="C555" s="104" t="s">
        <v>2837</v>
      </c>
      <c r="D555" s="104" t="s">
        <v>1950</v>
      </c>
      <c r="E555" s="104" t="s">
        <v>1622</v>
      </c>
      <c r="F555" s="104" t="s">
        <v>2833</v>
      </c>
      <c r="G555" s="104" t="s">
        <v>1590</v>
      </c>
      <c r="H555" s="105">
        <v>100</v>
      </c>
    </row>
    <row r="556" spans="1:8" x14ac:dyDescent="0.3">
      <c r="A556" s="103" t="s">
        <v>1590</v>
      </c>
      <c r="B556" s="104" t="s">
        <v>2838</v>
      </c>
      <c r="C556" s="104" t="s">
        <v>2839</v>
      </c>
      <c r="D556" s="104" t="s">
        <v>1950</v>
      </c>
      <c r="E556" s="104" t="s">
        <v>1622</v>
      </c>
      <c r="F556" s="104" t="s">
        <v>2833</v>
      </c>
      <c r="G556" s="104" t="s">
        <v>1590</v>
      </c>
      <c r="H556" s="105">
        <v>100</v>
      </c>
    </row>
    <row r="557" spans="1:8" x14ac:dyDescent="0.3">
      <c r="A557" s="103" t="s">
        <v>1590</v>
      </c>
      <c r="B557" s="104" t="s">
        <v>2840</v>
      </c>
      <c r="C557" s="104" t="s">
        <v>2841</v>
      </c>
      <c r="D557" s="104" t="s">
        <v>1950</v>
      </c>
      <c r="E557" s="104" t="s">
        <v>1622</v>
      </c>
      <c r="F557" s="104" t="s">
        <v>1867</v>
      </c>
      <c r="G557" s="104" t="s">
        <v>1590</v>
      </c>
      <c r="H557" s="105">
        <v>100</v>
      </c>
    </row>
    <row r="558" spans="1:8" x14ac:dyDescent="0.3">
      <c r="A558" s="103" t="s">
        <v>1590</v>
      </c>
      <c r="B558" s="104" t="s">
        <v>2842</v>
      </c>
      <c r="C558" s="104" t="s">
        <v>2843</v>
      </c>
      <c r="D558" s="104" t="s">
        <v>1950</v>
      </c>
      <c r="E558" s="104" t="s">
        <v>1622</v>
      </c>
      <c r="F558" s="104" t="s">
        <v>2448</v>
      </c>
      <c r="G558" s="104" t="s">
        <v>1590</v>
      </c>
      <c r="H558" s="105">
        <v>100</v>
      </c>
    </row>
    <row r="559" spans="1:8" x14ac:dyDescent="0.3">
      <c r="A559" s="103" t="s">
        <v>1590</v>
      </c>
      <c r="B559" s="104" t="s">
        <v>2844</v>
      </c>
      <c r="C559" s="104" t="s">
        <v>2845</v>
      </c>
      <c r="D559" s="104" t="s">
        <v>1950</v>
      </c>
      <c r="E559" s="104" t="s">
        <v>1622</v>
      </c>
      <c r="F559" s="104" t="s">
        <v>2846</v>
      </c>
      <c r="G559" s="104" t="s">
        <v>1590</v>
      </c>
      <c r="H559" s="105">
        <v>100</v>
      </c>
    </row>
    <row r="560" spans="1:8" x14ac:dyDescent="0.3">
      <c r="A560" s="103" t="s">
        <v>1590</v>
      </c>
      <c r="B560" s="104" t="s">
        <v>2847</v>
      </c>
      <c r="C560" s="104" t="s">
        <v>2848</v>
      </c>
      <c r="D560" s="104" t="s">
        <v>1950</v>
      </c>
      <c r="E560" s="104" t="s">
        <v>1622</v>
      </c>
      <c r="F560" s="104" t="s">
        <v>2386</v>
      </c>
      <c r="G560" s="104" t="s">
        <v>1590</v>
      </c>
      <c r="H560" s="105">
        <v>100</v>
      </c>
    </row>
    <row r="561" spans="1:8" x14ac:dyDescent="0.3">
      <c r="A561" s="103" t="s">
        <v>1590</v>
      </c>
      <c r="B561" s="104" t="s">
        <v>2849</v>
      </c>
      <c r="C561" s="104" t="s">
        <v>2850</v>
      </c>
      <c r="D561" s="104" t="s">
        <v>1950</v>
      </c>
      <c r="E561" s="104" t="s">
        <v>1622</v>
      </c>
      <c r="F561" s="104" t="s">
        <v>2386</v>
      </c>
      <c r="G561" s="104" t="s">
        <v>1590</v>
      </c>
      <c r="H561" s="105">
        <v>100</v>
      </c>
    </row>
    <row r="562" spans="1:8" x14ac:dyDescent="0.3">
      <c r="A562" s="103" t="s">
        <v>1590</v>
      </c>
      <c r="B562" s="104" t="s">
        <v>2851</v>
      </c>
      <c r="C562" s="104" t="s">
        <v>2852</v>
      </c>
      <c r="D562" s="104" t="s">
        <v>1950</v>
      </c>
      <c r="E562" s="104" t="s">
        <v>1622</v>
      </c>
      <c r="F562" s="104" t="s">
        <v>2686</v>
      </c>
      <c r="G562" s="104" t="s">
        <v>1590</v>
      </c>
      <c r="H562" s="105">
        <v>100</v>
      </c>
    </row>
    <row r="563" spans="1:8" x14ac:dyDescent="0.3">
      <c r="A563" s="103" t="s">
        <v>1590</v>
      </c>
      <c r="B563" s="104" t="s">
        <v>2853</v>
      </c>
      <c r="C563" s="104" t="s">
        <v>2854</v>
      </c>
      <c r="D563" s="104" t="s">
        <v>1950</v>
      </c>
      <c r="E563" s="104" t="s">
        <v>1622</v>
      </c>
      <c r="F563" s="104" t="s">
        <v>2686</v>
      </c>
      <c r="G563" s="104" t="s">
        <v>1590</v>
      </c>
      <c r="H563" s="105">
        <v>100</v>
      </c>
    </row>
    <row r="564" spans="1:8" x14ac:dyDescent="0.3">
      <c r="A564" s="103" t="s">
        <v>1590</v>
      </c>
      <c r="B564" s="104" t="s">
        <v>2855</v>
      </c>
      <c r="C564" s="104" t="s">
        <v>2856</v>
      </c>
      <c r="D564" s="104" t="s">
        <v>1950</v>
      </c>
      <c r="E564" s="104" t="s">
        <v>1622</v>
      </c>
      <c r="F564" s="104" t="s">
        <v>2857</v>
      </c>
      <c r="G564" s="104" t="s">
        <v>1590</v>
      </c>
      <c r="H564" s="105">
        <v>100</v>
      </c>
    </row>
    <row r="565" spans="1:8" x14ac:dyDescent="0.3">
      <c r="A565" s="103" t="s">
        <v>1590</v>
      </c>
      <c r="B565" s="104" t="s">
        <v>2858</v>
      </c>
      <c r="C565" s="104" t="s">
        <v>2859</v>
      </c>
      <c r="D565" s="104" t="s">
        <v>1950</v>
      </c>
      <c r="E565" s="104" t="s">
        <v>1622</v>
      </c>
      <c r="F565" s="104" t="s">
        <v>2860</v>
      </c>
      <c r="G565" s="104" t="s">
        <v>1590</v>
      </c>
      <c r="H565" s="105">
        <v>100</v>
      </c>
    </row>
    <row r="566" spans="1:8" x14ac:dyDescent="0.3">
      <c r="A566" s="103" t="s">
        <v>1590</v>
      </c>
      <c r="B566" s="104" t="s">
        <v>2861</v>
      </c>
      <c r="C566" s="104" t="s">
        <v>2862</v>
      </c>
      <c r="D566" s="104" t="s">
        <v>1950</v>
      </c>
      <c r="E566" s="104" t="s">
        <v>1622</v>
      </c>
      <c r="F566" s="104" t="s">
        <v>2336</v>
      </c>
      <c r="G566" s="104" t="s">
        <v>1590</v>
      </c>
      <c r="H566" s="105">
        <v>100</v>
      </c>
    </row>
    <row r="567" spans="1:8" x14ac:dyDescent="0.3">
      <c r="A567" s="103" t="s">
        <v>1590</v>
      </c>
      <c r="B567" s="104" t="s">
        <v>2863</v>
      </c>
      <c r="C567" s="104" t="s">
        <v>2864</v>
      </c>
      <c r="D567" s="104" t="s">
        <v>1950</v>
      </c>
      <c r="E567" s="104" t="s">
        <v>1622</v>
      </c>
      <c r="F567" s="104" t="s">
        <v>2336</v>
      </c>
      <c r="G567" s="104" t="s">
        <v>1590</v>
      </c>
      <c r="H567" s="105">
        <v>100</v>
      </c>
    </row>
    <row r="568" spans="1:8" x14ac:dyDescent="0.3">
      <c r="A568" s="103" t="s">
        <v>1590</v>
      </c>
      <c r="B568" s="104" t="s">
        <v>2865</v>
      </c>
      <c r="C568" s="104" t="s">
        <v>2866</v>
      </c>
      <c r="D568" s="104" t="s">
        <v>1950</v>
      </c>
      <c r="E568" s="104" t="s">
        <v>1622</v>
      </c>
      <c r="F568" s="104" t="s">
        <v>2336</v>
      </c>
      <c r="G568" s="104" t="s">
        <v>1590</v>
      </c>
      <c r="H568" s="105">
        <v>100</v>
      </c>
    </row>
    <row r="569" spans="1:8" x14ac:dyDescent="0.3">
      <c r="A569" s="103" t="s">
        <v>1590</v>
      </c>
      <c r="B569" s="104" t="s">
        <v>2867</v>
      </c>
      <c r="C569" s="104" t="s">
        <v>2868</v>
      </c>
      <c r="D569" s="104" t="s">
        <v>1950</v>
      </c>
      <c r="E569" s="104" t="s">
        <v>1622</v>
      </c>
      <c r="F569" s="104" t="s">
        <v>2336</v>
      </c>
      <c r="G569" s="104" t="s">
        <v>1590</v>
      </c>
      <c r="H569" s="105">
        <v>100</v>
      </c>
    </row>
    <row r="570" spans="1:8" x14ac:dyDescent="0.3">
      <c r="A570" s="103" t="s">
        <v>1590</v>
      </c>
      <c r="B570" s="104" t="s">
        <v>2869</v>
      </c>
      <c r="C570" s="104" t="s">
        <v>2870</v>
      </c>
      <c r="D570" s="104" t="s">
        <v>1950</v>
      </c>
      <c r="E570" s="104" t="s">
        <v>1622</v>
      </c>
      <c r="F570" s="104" t="s">
        <v>2336</v>
      </c>
      <c r="G570" s="104" t="s">
        <v>1590</v>
      </c>
      <c r="H570" s="105">
        <v>100</v>
      </c>
    </row>
    <row r="571" spans="1:8" x14ac:dyDescent="0.3">
      <c r="A571" s="103" t="s">
        <v>1590</v>
      </c>
      <c r="B571" s="104" t="s">
        <v>2871</v>
      </c>
      <c r="C571" s="104" t="s">
        <v>2872</v>
      </c>
      <c r="D571" s="104" t="s">
        <v>1950</v>
      </c>
      <c r="E571" s="104" t="s">
        <v>1622</v>
      </c>
      <c r="F571" s="104" t="s">
        <v>1626</v>
      </c>
      <c r="G571" s="104" t="s">
        <v>1590</v>
      </c>
      <c r="H571" s="105">
        <v>100</v>
      </c>
    </row>
    <row r="572" spans="1:8" x14ac:dyDescent="0.3">
      <c r="A572" s="103" t="s">
        <v>1590</v>
      </c>
      <c r="B572" s="104" t="s">
        <v>2873</v>
      </c>
      <c r="C572" s="104" t="s">
        <v>2874</v>
      </c>
      <c r="D572" s="104" t="s">
        <v>1950</v>
      </c>
      <c r="E572" s="104" t="s">
        <v>1622</v>
      </c>
      <c r="F572" s="104" t="s">
        <v>2336</v>
      </c>
      <c r="G572" s="104" t="s">
        <v>1590</v>
      </c>
      <c r="H572" s="105">
        <v>100</v>
      </c>
    </row>
    <row r="573" spans="1:8" x14ac:dyDescent="0.3">
      <c r="A573" s="103" t="s">
        <v>1590</v>
      </c>
      <c r="B573" s="104" t="s">
        <v>2875</v>
      </c>
      <c r="C573" s="104" t="s">
        <v>2876</v>
      </c>
      <c r="D573" s="104" t="s">
        <v>1950</v>
      </c>
      <c r="E573" s="104" t="s">
        <v>1622</v>
      </c>
      <c r="F573" s="104" t="s">
        <v>2336</v>
      </c>
      <c r="G573" s="104" t="s">
        <v>1590</v>
      </c>
      <c r="H573" s="105">
        <v>100</v>
      </c>
    </row>
    <row r="574" spans="1:8" x14ac:dyDescent="0.3">
      <c r="A574" s="103" t="s">
        <v>1590</v>
      </c>
      <c r="B574" s="104" t="s">
        <v>2877</v>
      </c>
      <c r="C574" s="104" t="s">
        <v>2878</v>
      </c>
      <c r="D574" s="104" t="s">
        <v>1950</v>
      </c>
      <c r="E574" s="104" t="s">
        <v>1622</v>
      </c>
      <c r="F574" s="104" t="s">
        <v>2336</v>
      </c>
      <c r="G574" s="104" t="s">
        <v>1590</v>
      </c>
      <c r="H574" s="105">
        <v>100</v>
      </c>
    </row>
    <row r="575" spans="1:8" x14ac:dyDescent="0.3">
      <c r="A575" s="103" t="s">
        <v>1590</v>
      </c>
      <c r="B575" s="104" t="s">
        <v>2879</v>
      </c>
      <c r="C575" s="104" t="s">
        <v>2880</v>
      </c>
      <c r="D575" s="104" t="s">
        <v>1950</v>
      </c>
      <c r="E575" s="104" t="s">
        <v>1622</v>
      </c>
      <c r="F575" s="104" t="s">
        <v>2336</v>
      </c>
      <c r="G575" s="104" t="s">
        <v>1590</v>
      </c>
      <c r="H575" s="105">
        <v>100</v>
      </c>
    </row>
    <row r="576" spans="1:8" x14ac:dyDescent="0.3">
      <c r="A576" s="103" t="s">
        <v>1590</v>
      </c>
      <c r="B576" s="104" t="s">
        <v>2881</v>
      </c>
      <c r="C576" s="104" t="s">
        <v>2882</v>
      </c>
      <c r="D576" s="104" t="s">
        <v>1950</v>
      </c>
      <c r="E576" s="104" t="s">
        <v>1622</v>
      </c>
      <c r="F576" s="104" t="s">
        <v>2336</v>
      </c>
      <c r="G576" s="104" t="s">
        <v>1590</v>
      </c>
      <c r="H576" s="105">
        <v>100</v>
      </c>
    </row>
    <row r="577" spans="1:8" x14ac:dyDescent="0.3">
      <c r="A577" s="103" t="s">
        <v>1590</v>
      </c>
      <c r="B577" s="104" t="s">
        <v>2883</v>
      </c>
      <c r="C577" s="104" t="s">
        <v>2884</v>
      </c>
      <c r="D577" s="104" t="s">
        <v>1950</v>
      </c>
      <c r="E577" s="104" t="s">
        <v>1622</v>
      </c>
      <c r="F577" s="104" t="s">
        <v>2336</v>
      </c>
      <c r="G577" s="104" t="s">
        <v>1590</v>
      </c>
      <c r="H577" s="105">
        <v>100</v>
      </c>
    </row>
    <row r="578" spans="1:8" x14ac:dyDescent="0.3">
      <c r="A578" s="103" t="s">
        <v>1590</v>
      </c>
      <c r="B578" s="104" t="s">
        <v>2885</v>
      </c>
      <c r="C578" s="104" t="s">
        <v>2886</v>
      </c>
      <c r="D578" s="104" t="s">
        <v>1950</v>
      </c>
      <c r="E578" s="104" t="s">
        <v>1622</v>
      </c>
      <c r="F578" s="104" t="s">
        <v>1867</v>
      </c>
      <c r="G578" s="104" t="s">
        <v>1590</v>
      </c>
      <c r="H578" s="105">
        <v>100</v>
      </c>
    </row>
    <row r="579" spans="1:8" x14ac:dyDescent="0.3">
      <c r="A579" s="103" t="s">
        <v>1590</v>
      </c>
      <c r="B579" s="104" t="s">
        <v>2887</v>
      </c>
      <c r="C579" s="104" t="s">
        <v>2888</v>
      </c>
      <c r="D579" s="104" t="s">
        <v>1950</v>
      </c>
      <c r="E579" s="104" t="s">
        <v>1622</v>
      </c>
      <c r="F579" s="104" t="s">
        <v>1867</v>
      </c>
      <c r="G579" s="104" t="s">
        <v>1590</v>
      </c>
      <c r="H579" s="105">
        <v>100</v>
      </c>
    </row>
    <row r="580" spans="1:8" x14ac:dyDescent="0.3">
      <c r="A580" s="103" t="s">
        <v>1590</v>
      </c>
      <c r="B580" s="104" t="s">
        <v>2889</v>
      </c>
      <c r="C580" s="104" t="s">
        <v>2890</v>
      </c>
      <c r="D580" s="104" t="s">
        <v>1950</v>
      </c>
      <c r="E580" s="104" t="s">
        <v>1622</v>
      </c>
      <c r="F580" s="104" t="s">
        <v>1867</v>
      </c>
      <c r="G580" s="104" t="s">
        <v>1590</v>
      </c>
      <c r="H580" s="105">
        <v>100</v>
      </c>
    </row>
    <row r="581" spans="1:8" x14ac:dyDescent="0.3">
      <c r="A581" s="103" t="s">
        <v>1590</v>
      </c>
      <c r="B581" s="104" t="s">
        <v>2891</v>
      </c>
      <c r="C581" s="104" t="s">
        <v>2892</v>
      </c>
      <c r="D581" s="104" t="s">
        <v>1950</v>
      </c>
      <c r="E581" s="104" t="s">
        <v>1622</v>
      </c>
      <c r="F581" s="104" t="s">
        <v>1867</v>
      </c>
      <c r="G581" s="104" t="s">
        <v>1590</v>
      </c>
      <c r="H581" s="105">
        <v>100</v>
      </c>
    </row>
    <row r="582" spans="1:8" x14ac:dyDescent="0.3">
      <c r="A582" s="103" t="s">
        <v>1590</v>
      </c>
      <c r="B582" s="104" t="s">
        <v>2893</v>
      </c>
      <c r="C582" s="104" t="s">
        <v>2894</v>
      </c>
      <c r="D582" s="104" t="s">
        <v>1950</v>
      </c>
      <c r="E582" s="104" t="s">
        <v>1622</v>
      </c>
      <c r="F582" s="104" t="s">
        <v>1867</v>
      </c>
      <c r="G582" s="104" t="s">
        <v>1590</v>
      </c>
      <c r="H582" s="105">
        <v>100</v>
      </c>
    </row>
    <row r="583" spans="1:8" x14ac:dyDescent="0.3">
      <c r="A583" s="103" t="s">
        <v>1590</v>
      </c>
      <c r="B583" s="104" t="s">
        <v>2895</v>
      </c>
      <c r="C583" s="104" t="s">
        <v>2896</v>
      </c>
      <c r="D583" s="104" t="s">
        <v>1950</v>
      </c>
      <c r="E583" s="104" t="s">
        <v>1622</v>
      </c>
      <c r="F583" s="104" t="s">
        <v>1867</v>
      </c>
      <c r="G583" s="104" t="s">
        <v>1590</v>
      </c>
      <c r="H583" s="105">
        <v>100</v>
      </c>
    </row>
    <row r="584" spans="1:8" x14ac:dyDescent="0.3">
      <c r="A584" s="103" t="s">
        <v>1590</v>
      </c>
      <c r="B584" s="104" t="s">
        <v>2897</v>
      </c>
      <c r="C584" s="104" t="s">
        <v>2898</v>
      </c>
      <c r="D584" s="104" t="s">
        <v>1950</v>
      </c>
      <c r="E584" s="104" t="s">
        <v>1622</v>
      </c>
      <c r="F584" s="104" t="s">
        <v>2140</v>
      </c>
      <c r="G584" s="104" t="s">
        <v>1590</v>
      </c>
      <c r="H584" s="105">
        <v>100</v>
      </c>
    </row>
    <row r="585" spans="1:8" x14ac:dyDescent="0.3">
      <c r="A585" s="103" t="s">
        <v>1590</v>
      </c>
      <c r="B585" s="104" t="s">
        <v>2899</v>
      </c>
      <c r="C585" s="104" t="s">
        <v>2900</v>
      </c>
      <c r="D585" s="104" t="s">
        <v>1950</v>
      </c>
      <c r="E585" s="104" t="s">
        <v>2169</v>
      </c>
      <c r="F585" s="104" t="s">
        <v>2901</v>
      </c>
      <c r="G585" s="104" t="s">
        <v>1590</v>
      </c>
      <c r="H585" s="105">
        <v>100</v>
      </c>
    </row>
    <row r="586" spans="1:8" x14ac:dyDescent="0.3">
      <c r="A586" s="103" t="s">
        <v>1590</v>
      </c>
      <c r="B586" s="104" t="s">
        <v>2902</v>
      </c>
      <c r="C586" s="104" t="s">
        <v>2903</v>
      </c>
      <c r="D586" s="104" t="s">
        <v>1950</v>
      </c>
      <c r="E586" s="104" t="s">
        <v>1622</v>
      </c>
      <c r="F586" s="104" t="s">
        <v>2857</v>
      </c>
      <c r="G586" s="104" t="s">
        <v>1590</v>
      </c>
      <c r="H586" s="105">
        <v>100</v>
      </c>
    </row>
    <row r="587" spans="1:8" x14ac:dyDescent="0.3">
      <c r="A587" s="103" t="s">
        <v>1590</v>
      </c>
      <c r="B587" s="104" t="s">
        <v>2904</v>
      </c>
      <c r="C587" s="104" t="s">
        <v>2905</v>
      </c>
      <c r="D587" s="104" t="s">
        <v>1950</v>
      </c>
      <c r="E587" s="104" t="s">
        <v>1622</v>
      </c>
      <c r="F587" s="104" t="s">
        <v>2906</v>
      </c>
      <c r="G587" s="104" t="s">
        <v>1590</v>
      </c>
      <c r="H587" s="105">
        <v>100</v>
      </c>
    </row>
    <row r="588" spans="1:8" x14ac:dyDescent="0.3">
      <c r="A588" s="103" t="s">
        <v>1590</v>
      </c>
      <c r="B588" s="104" t="s">
        <v>2907</v>
      </c>
      <c r="C588" s="104" t="s">
        <v>2908</v>
      </c>
      <c r="D588" s="104" t="s">
        <v>1950</v>
      </c>
      <c r="E588" s="104" t="s">
        <v>1622</v>
      </c>
      <c r="F588" s="104" t="s">
        <v>1867</v>
      </c>
      <c r="G588" s="104" t="s">
        <v>1590</v>
      </c>
      <c r="H588" s="105">
        <v>100</v>
      </c>
    </row>
    <row r="589" spans="1:8" x14ac:dyDescent="0.3">
      <c r="A589" s="103" t="s">
        <v>1590</v>
      </c>
      <c r="B589" s="104" t="s">
        <v>2909</v>
      </c>
      <c r="C589" s="104" t="s">
        <v>2910</v>
      </c>
      <c r="D589" s="104" t="s">
        <v>1950</v>
      </c>
      <c r="E589" s="104" t="s">
        <v>1622</v>
      </c>
      <c r="F589" s="104" t="s">
        <v>1867</v>
      </c>
      <c r="G589" s="104" t="s">
        <v>1590</v>
      </c>
      <c r="H589" s="105">
        <v>100</v>
      </c>
    </row>
    <row r="590" spans="1:8" x14ac:dyDescent="0.3">
      <c r="A590" s="103" t="s">
        <v>1590</v>
      </c>
      <c r="B590" s="104" t="s">
        <v>2911</v>
      </c>
      <c r="C590" s="104" t="s">
        <v>2912</v>
      </c>
      <c r="D590" s="104" t="s">
        <v>1950</v>
      </c>
      <c r="E590" s="104" t="s">
        <v>1622</v>
      </c>
      <c r="F590" s="104" t="s">
        <v>2336</v>
      </c>
      <c r="G590" s="104" t="s">
        <v>1590</v>
      </c>
      <c r="H590" s="105">
        <v>100</v>
      </c>
    </row>
    <row r="591" spans="1:8" x14ac:dyDescent="0.3">
      <c r="A591" s="103" t="s">
        <v>1590</v>
      </c>
      <c r="B591" s="104" t="s">
        <v>2913</v>
      </c>
      <c r="C591" s="104" t="s">
        <v>2914</v>
      </c>
      <c r="D591" s="104" t="s">
        <v>1950</v>
      </c>
      <c r="E591" s="104" t="s">
        <v>1622</v>
      </c>
      <c r="F591" s="104" t="s">
        <v>2336</v>
      </c>
      <c r="G591" s="104" t="s">
        <v>1590</v>
      </c>
      <c r="H591" s="105">
        <v>100</v>
      </c>
    </row>
    <row r="592" spans="1:8" x14ac:dyDescent="0.3">
      <c r="A592" s="103" t="s">
        <v>1590</v>
      </c>
      <c r="B592" s="104" t="s">
        <v>2915</v>
      </c>
      <c r="C592" s="104" t="s">
        <v>2916</v>
      </c>
      <c r="D592" s="104" t="s">
        <v>1950</v>
      </c>
      <c r="E592" s="104" t="s">
        <v>1622</v>
      </c>
      <c r="F592" s="104" t="s">
        <v>1867</v>
      </c>
      <c r="G592" s="104" t="s">
        <v>1590</v>
      </c>
      <c r="H592" s="105">
        <v>100</v>
      </c>
    </row>
    <row r="593" spans="1:8" x14ac:dyDescent="0.3">
      <c r="A593" s="103" t="s">
        <v>1590</v>
      </c>
      <c r="B593" s="104" t="s">
        <v>2917</v>
      </c>
      <c r="C593" s="104" t="s">
        <v>2918</v>
      </c>
      <c r="D593" s="104" t="s">
        <v>1950</v>
      </c>
      <c r="E593" s="104" t="s">
        <v>1622</v>
      </c>
      <c r="F593" s="104" t="s">
        <v>2336</v>
      </c>
      <c r="G593" s="104" t="s">
        <v>1590</v>
      </c>
      <c r="H593" s="105">
        <v>100</v>
      </c>
    </row>
    <row r="594" spans="1:8" x14ac:dyDescent="0.3">
      <c r="A594" s="103" t="s">
        <v>1590</v>
      </c>
      <c r="B594" s="104" t="s">
        <v>2919</v>
      </c>
      <c r="C594" s="104" t="s">
        <v>2920</v>
      </c>
      <c r="D594" s="104" t="s">
        <v>1950</v>
      </c>
      <c r="E594" s="104" t="s">
        <v>1622</v>
      </c>
      <c r="F594" s="104" t="s">
        <v>2336</v>
      </c>
      <c r="G594" s="104" t="s">
        <v>1590</v>
      </c>
      <c r="H594" s="105">
        <v>100</v>
      </c>
    </row>
    <row r="595" spans="1:8" x14ac:dyDescent="0.3">
      <c r="A595" s="103" t="s">
        <v>1590</v>
      </c>
      <c r="B595" s="104" t="s">
        <v>2921</v>
      </c>
      <c r="C595" s="104" t="s">
        <v>2922</v>
      </c>
      <c r="D595" s="104" t="s">
        <v>1950</v>
      </c>
      <c r="E595" s="104" t="s">
        <v>1622</v>
      </c>
      <c r="F595" s="104" t="s">
        <v>2336</v>
      </c>
      <c r="G595" s="104" t="s">
        <v>1590</v>
      </c>
      <c r="H595" s="105">
        <v>100</v>
      </c>
    </row>
    <row r="596" spans="1:8" x14ac:dyDescent="0.3">
      <c r="A596" s="103" t="s">
        <v>1590</v>
      </c>
      <c r="B596" s="104" t="s">
        <v>2923</v>
      </c>
      <c r="C596" s="104" t="s">
        <v>2924</v>
      </c>
      <c r="D596" s="104" t="s">
        <v>1950</v>
      </c>
      <c r="E596" s="104" t="s">
        <v>1622</v>
      </c>
      <c r="F596" s="104" t="s">
        <v>2336</v>
      </c>
      <c r="G596" s="104" t="s">
        <v>1590</v>
      </c>
      <c r="H596" s="105">
        <v>100</v>
      </c>
    </row>
    <row r="597" spans="1:8" x14ac:dyDescent="0.3">
      <c r="A597" s="103" t="s">
        <v>1590</v>
      </c>
      <c r="B597" s="104" t="s">
        <v>2925</v>
      </c>
      <c r="C597" s="104" t="s">
        <v>2926</v>
      </c>
      <c r="D597" s="104" t="s">
        <v>1950</v>
      </c>
      <c r="E597" s="104" t="s">
        <v>1622</v>
      </c>
      <c r="F597" s="104" t="s">
        <v>2336</v>
      </c>
      <c r="G597" s="104" t="s">
        <v>1590</v>
      </c>
      <c r="H597" s="105">
        <v>100</v>
      </c>
    </row>
    <row r="598" spans="1:8" x14ac:dyDescent="0.3">
      <c r="A598" s="103" t="s">
        <v>1590</v>
      </c>
      <c r="B598" s="104" t="s">
        <v>2927</v>
      </c>
      <c r="C598" s="104" t="s">
        <v>2928</v>
      </c>
      <c r="D598" s="104" t="s">
        <v>1950</v>
      </c>
      <c r="E598" s="104" t="s">
        <v>1622</v>
      </c>
      <c r="F598" s="104" t="s">
        <v>2140</v>
      </c>
      <c r="G598" s="104" t="s">
        <v>1590</v>
      </c>
      <c r="H598" s="105">
        <v>100</v>
      </c>
    </row>
    <row r="599" spans="1:8" x14ac:dyDescent="0.3">
      <c r="A599" s="103" t="s">
        <v>1590</v>
      </c>
      <c r="B599" s="104" t="s">
        <v>2929</v>
      </c>
      <c r="C599" s="104" t="s">
        <v>2930</v>
      </c>
      <c r="D599" s="104" t="s">
        <v>1950</v>
      </c>
      <c r="E599" s="104" t="s">
        <v>1622</v>
      </c>
      <c r="F599" s="104" t="s">
        <v>2336</v>
      </c>
      <c r="G599" s="104" t="s">
        <v>1590</v>
      </c>
      <c r="H599" s="105">
        <v>100</v>
      </c>
    </row>
    <row r="600" spans="1:8" x14ac:dyDescent="0.3">
      <c r="A600" s="103" t="s">
        <v>1590</v>
      </c>
      <c r="B600" s="104" t="s">
        <v>2931</v>
      </c>
      <c r="C600" s="104" t="s">
        <v>2932</v>
      </c>
      <c r="D600" s="104" t="s">
        <v>1950</v>
      </c>
      <c r="E600" s="104" t="s">
        <v>1622</v>
      </c>
      <c r="F600" s="104" t="s">
        <v>2686</v>
      </c>
      <c r="G600" s="104" t="s">
        <v>1590</v>
      </c>
      <c r="H600" s="105">
        <v>100</v>
      </c>
    </row>
    <row r="601" spans="1:8" x14ac:dyDescent="0.3">
      <c r="A601" s="103" t="s">
        <v>1590</v>
      </c>
      <c r="B601" s="104" t="s">
        <v>2933</v>
      </c>
      <c r="C601" s="104" t="s">
        <v>2934</v>
      </c>
      <c r="D601" s="104" t="s">
        <v>1950</v>
      </c>
      <c r="E601" s="104" t="s">
        <v>2072</v>
      </c>
      <c r="F601" s="104" t="s">
        <v>2432</v>
      </c>
      <c r="G601" s="104" t="s">
        <v>1590</v>
      </c>
      <c r="H601" s="105">
        <v>100</v>
      </c>
    </row>
    <row r="602" spans="1:8" x14ac:dyDescent="0.3">
      <c r="A602" s="103" t="s">
        <v>1590</v>
      </c>
      <c r="B602" s="104" t="s">
        <v>2935</v>
      </c>
      <c r="C602" s="104" t="s">
        <v>2936</v>
      </c>
      <c r="D602" s="104" t="s">
        <v>1950</v>
      </c>
      <c r="E602" s="104" t="s">
        <v>1622</v>
      </c>
      <c r="F602" s="104" t="s">
        <v>2857</v>
      </c>
      <c r="G602" s="104" t="s">
        <v>1590</v>
      </c>
      <c r="H602" s="105">
        <v>100</v>
      </c>
    </row>
    <row r="603" spans="1:8" x14ac:dyDescent="0.3">
      <c r="A603" s="103" t="s">
        <v>1590</v>
      </c>
      <c r="B603" s="104" t="s">
        <v>2937</v>
      </c>
      <c r="C603" s="104" t="s">
        <v>2938</v>
      </c>
      <c r="D603" s="104" t="s">
        <v>1950</v>
      </c>
      <c r="E603" s="104" t="s">
        <v>1598</v>
      </c>
      <c r="F603" s="104" t="s">
        <v>2788</v>
      </c>
      <c r="G603" s="104" t="s">
        <v>1590</v>
      </c>
      <c r="H603" s="105">
        <v>100</v>
      </c>
    </row>
    <row r="604" spans="1:8" x14ac:dyDescent="0.3">
      <c r="A604" s="103" t="s">
        <v>1590</v>
      </c>
      <c r="B604" s="104" t="s">
        <v>2939</v>
      </c>
      <c r="C604" s="104" t="s">
        <v>2940</v>
      </c>
      <c r="D604" s="104" t="s">
        <v>1950</v>
      </c>
      <c r="E604" s="104" t="s">
        <v>1622</v>
      </c>
      <c r="F604" s="104" t="s">
        <v>1623</v>
      </c>
      <c r="G604" s="104" t="s">
        <v>1590</v>
      </c>
      <c r="H604" s="105">
        <v>100</v>
      </c>
    </row>
    <row r="605" spans="1:8" x14ac:dyDescent="0.3">
      <c r="A605" s="103" t="s">
        <v>1590</v>
      </c>
      <c r="B605" s="104" t="s">
        <v>2941</v>
      </c>
      <c r="C605" s="104" t="s">
        <v>2942</v>
      </c>
      <c r="D605" s="104" t="s">
        <v>1950</v>
      </c>
      <c r="E605" s="104" t="s">
        <v>1622</v>
      </c>
      <c r="F605" s="104" t="s">
        <v>2686</v>
      </c>
      <c r="G605" s="104" t="s">
        <v>1590</v>
      </c>
      <c r="H605" s="105">
        <v>100</v>
      </c>
    </row>
    <row r="606" spans="1:8" x14ac:dyDescent="0.3">
      <c r="A606" s="103" t="s">
        <v>1590</v>
      </c>
      <c r="B606" s="104" t="s">
        <v>2943</v>
      </c>
      <c r="C606" s="104" t="s">
        <v>2944</v>
      </c>
      <c r="D606" s="104" t="s">
        <v>1950</v>
      </c>
      <c r="E606" s="104" t="s">
        <v>1622</v>
      </c>
      <c r="F606" s="104" t="s">
        <v>1867</v>
      </c>
      <c r="G606" s="104" t="s">
        <v>1590</v>
      </c>
      <c r="H606" s="105">
        <v>100</v>
      </c>
    </row>
    <row r="607" spans="1:8" x14ac:dyDescent="0.3">
      <c r="A607" s="103" t="s">
        <v>1590</v>
      </c>
      <c r="B607" s="104" t="s">
        <v>2945</v>
      </c>
      <c r="C607" s="104" t="s">
        <v>2946</v>
      </c>
      <c r="D607" s="104" t="s">
        <v>1950</v>
      </c>
      <c r="E607" s="104" t="s">
        <v>1622</v>
      </c>
      <c r="F607" s="104" t="s">
        <v>1867</v>
      </c>
      <c r="G607" s="104" t="s">
        <v>1590</v>
      </c>
      <c r="H607" s="105">
        <v>100</v>
      </c>
    </row>
    <row r="608" spans="1:8" x14ac:dyDescent="0.3">
      <c r="A608" s="103" t="s">
        <v>1590</v>
      </c>
      <c r="B608" s="104" t="s">
        <v>2947</v>
      </c>
      <c r="C608" s="104" t="s">
        <v>2948</v>
      </c>
      <c r="D608" s="104" t="s">
        <v>1950</v>
      </c>
      <c r="E608" s="104" t="s">
        <v>2072</v>
      </c>
      <c r="F608" s="104" t="s">
        <v>2216</v>
      </c>
      <c r="G608" s="104" t="s">
        <v>1590</v>
      </c>
      <c r="H608" s="105">
        <v>100</v>
      </c>
    </row>
    <row r="609" spans="1:8" x14ac:dyDescent="0.3">
      <c r="A609" s="103" t="s">
        <v>1590</v>
      </c>
      <c r="B609" s="104" t="s">
        <v>2949</v>
      </c>
      <c r="C609" s="104" t="s">
        <v>2950</v>
      </c>
      <c r="D609" s="104" t="s">
        <v>1950</v>
      </c>
      <c r="E609" s="104" t="s">
        <v>1622</v>
      </c>
      <c r="F609" s="104" t="s">
        <v>2788</v>
      </c>
      <c r="G609" s="104" t="s">
        <v>1590</v>
      </c>
      <c r="H609" s="105">
        <v>100</v>
      </c>
    </row>
    <row r="610" spans="1:8" x14ac:dyDescent="0.3">
      <c r="A610" s="103" t="s">
        <v>1590</v>
      </c>
      <c r="B610" s="104" t="s">
        <v>2951</v>
      </c>
      <c r="C610" s="104" t="s">
        <v>2952</v>
      </c>
      <c r="D610" s="104" t="s">
        <v>1950</v>
      </c>
      <c r="E610" s="104" t="s">
        <v>1622</v>
      </c>
      <c r="F610" s="104" t="s">
        <v>2788</v>
      </c>
      <c r="G610" s="104" t="s">
        <v>1590</v>
      </c>
      <c r="H610" s="105">
        <v>100</v>
      </c>
    </row>
    <row r="611" spans="1:8" x14ac:dyDescent="0.3">
      <c r="A611" s="103" t="s">
        <v>1590</v>
      </c>
      <c r="B611" s="104" t="s">
        <v>2953</v>
      </c>
      <c r="C611" s="104" t="s">
        <v>2954</v>
      </c>
      <c r="D611" s="104" t="s">
        <v>1950</v>
      </c>
      <c r="E611" s="104" t="s">
        <v>1598</v>
      </c>
      <c r="F611" s="104" t="s">
        <v>1894</v>
      </c>
      <c r="G611" s="104" t="s">
        <v>1590</v>
      </c>
      <c r="H611" s="105">
        <v>100</v>
      </c>
    </row>
    <row r="612" spans="1:8" x14ac:dyDescent="0.3">
      <c r="A612" s="103" t="s">
        <v>1590</v>
      </c>
      <c r="B612" s="104" t="s">
        <v>2955</v>
      </c>
      <c r="C612" s="104" t="s">
        <v>2956</v>
      </c>
      <c r="D612" s="104" t="s">
        <v>1950</v>
      </c>
      <c r="E612" s="104" t="s">
        <v>2072</v>
      </c>
      <c r="F612" s="104" t="s">
        <v>2231</v>
      </c>
      <c r="G612" s="104" t="s">
        <v>1590</v>
      </c>
      <c r="H612" s="105">
        <v>100</v>
      </c>
    </row>
    <row r="613" spans="1:8" x14ac:dyDescent="0.3">
      <c r="A613" s="103" t="s">
        <v>1590</v>
      </c>
      <c r="B613" s="104" t="s">
        <v>2957</v>
      </c>
      <c r="C613" s="104" t="s">
        <v>2958</v>
      </c>
      <c r="D613" s="104" t="s">
        <v>1950</v>
      </c>
      <c r="E613" s="104" t="s">
        <v>1622</v>
      </c>
      <c r="F613" s="104" t="s">
        <v>2686</v>
      </c>
      <c r="G613" s="104" t="s">
        <v>1590</v>
      </c>
      <c r="H613" s="105">
        <v>100</v>
      </c>
    </row>
    <row r="614" spans="1:8" x14ac:dyDescent="0.3">
      <c r="A614" s="103" t="s">
        <v>1590</v>
      </c>
      <c r="B614" s="104" t="s">
        <v>2959</v>
      </c>
      <c r="C614" s="104" t="s">
        <v>2960</v>
      </c>
      <c r="D614" s="104" t="s">
        <v>1950</v>
      </c>
      <c r="E614" s="104" t="s">
        <v>1622</v>
      </c>
      <c r="F614" s="104" t="s">
        <v>2788</v>
      </c>
      <c r="G614" s="104" t="s">
        <v>1590</v>
      </c>
      <c r="H614" s="105">
        <v>100</v>
      </c>
    </row>
    <row r="615" spans="1:8" x14ac:dyDescent="0.3">
      <c r="A615" s="103" t="s">
        <v>1590</v>
      </c>
      <c r="B615" s="104" t="s">
        <v>2961</v>
      </c>
      <c r="C615" s="104" t="s">
        <v>2962</v>
      </c>
      <c r="D615" s="104" t="s">
        <v>1950</v>
      </c>
      <c r="E615" s="104" t="s">
        <v>2202</v>
      </c>
      <c r="F615" s="104" t="s">
        <v>2963</v>
      </c>
      <c r="G615" s="104" t="s">
        <v>1590</v>
      </c>
      <c r="H615" s="105">
        <v>100</v>
      </c>
    </row>
    <row r="616" spans="1:8" x14ac:dyDescent="0.3">
      <c r="A616" s="103" t="s">
        <v>1590</v>
      </c>
      <c r="B616" s="104" t="s">
        <v>2964</v>
      </c>
      <c r="C616" s="104" t="s">
        <v>2965</v>
      </c>
      <c r="D616" s="104" t="s">
        <v>1950</v>
      </c>
      <c r="E616" s="104" t="s">
        <v>1622</v>
      </c>
      <c r="F616" s="104" t="s">
        <v>1867</v>
      </c>
      <c r="G616" s="104" t="s">
        <v>1590</v>
      </c>
      <c r="H616" s="105">
        <v>100</v>
      </c>
    </row>
    <row r="617" spans="1:8" x14ac:dyDescent="0.3">
      <c r="A617" s="103" t="s">
        <v>1590</v>
      </c>
      <c r="B617" s="104" t="s">
        <v>2966</v>
      </c>
      <c r="C617" s="104" t="s">
        <v>2967</v>
      </c>
      <c r="D617" s="104" t="s">
        <v>1950</v>
      </c>
      <c r="E617" s="104" t="s">
        <v>1598</v>
      </c>
      <c r="F617" s="104" t="s">
        <v>2963</v>
      </c>
      <c r="G617" s="104" t="s">
        <v>1590</v>
      </c>
      <c r="H617" s="105">
        <v>100</v>
      </c>
    </row>
    <row r="618" spans="1:8" x14ac:dyDescent="0.3">
      <c r="A618" s="103" t="s">
        <v>1590</v>
      </c>
      <c r="B618" s="104" t="s">
        <v>2968</v>
      </c>
      <c r="C618" s="104" t="s">
        <v>2969</v>
      </c>
      <c r="D618" s="104" t="s">
        <v>1950</v>
      </c>
      <c r="E618" s="104" t="s">
        <v>1622</v>
      </c>
      <c r="F618" s="104" t="s">
        <v>1867</v>
      </c>
      <c r="G618" s="104" t="s">
        <v>1590</v>
      </c>
      <c r="H618" s="105">
        <v>100</v>
      </c>
    </row>
    <row r="619" spans="1:8" x14ac:dyDescent="0.3">
      <c r="A619" s="103" t="s">
        <v>1590</v>
      </c>
      <c r="B619" s="104" t="s">
        <v>2970</v>
      </c>
      <c r="C619" s="104" t="s">
        <v>2971</v>
      </c>
      <c r="D619" s="104" t="s">
        <v>1950</v>
      </c>
      <c r="E619" s="104" t="s">
        <v>1622</v>
      </c>
      <c r="F619" s="104" t="s">
        <v>1867</v>
      </c>
      <c r="G619" s="104" t="s">
        <v>1590</v>
      </c>
      <c r="H619" s="105">
        <v>100</v>
      </c>
    </row>
    <row r="620" spans="1:8" x14ac:dyDescent="0.3">
      <c r="A620" s="103" t="s">
        <v>1590</v>
      </c>
      <c r="B620" s="104" t="s">
        <v>2972</v>
      </c>
      <c r="C620" s="104" t="s">
        <v>2973</v>
      </c>
      <c r="D620" s="104" t="s">
        <v>1950</v>
      </c>
      <c r="E620" s="104" t="s">
        <v>1622</v>
      </c>
      <c r="F620" s="104" t="s">
        <v>1867</v>
      </c>
      <c r="G620" s="104" t="s">
        <v>1590</v>
      </c>
      <c r="H620" s="105">
        <v>100</v>
      </c>
    </row>
    <row r="621" spans="1:8" x14ac:dyDescent="0.3">
      <c r="A621" s="103" t="s">
        <v>1590</v>
      </c>
      <c r="B621" s="104" t="s">
        <v>2974</v>
      </c>
      <c r="C621" s="104" t="s">
        <v>2975</v>
      </c>
      <c r="D621" s="104" t="s">
        <v>1950</v>
      </c>
      <c r="E621" s="104" t="s">
        <v>1622</v>
      </c>
      <c r="F621" s="104" t="s">
        <v>1867</v>
      </c>
      <c r="G621" s="104" t="s">
        <v>1590</v>
      </c>
      <c r="H621" s="105">
        <v>100</v>
      </c>
    </row>
    <row r="622" spans="1:8" x14ac:dyDescent="0.3">
      <c r="A622" s="103" t="s">
        <v>1590</v>
      </c>
      <c r="B622" s="104" t="s">
        <v>2976</v>
      </c>
      <c r="C622" s="104" t="s">
        <v>2977</v>
      </c>
      <c r="D622" s="104" t="s">
        <v>1950</v>
      </c>
      <c r="E622" s="104" t="s">
        <v>1622</v>
      </c>
      <c r="F622" s="104" t="s">
        <v>1867</v>
      </c>
      <c r="G622" s="104" t="s">
        <v>1590</v>
      </c>
      <c r="H622" s="105">
        <v>100</v>
      </c>
    </row>
    <row r="623" spans="1:8" x14ac:dyDescent="0.3">
      <c r="A623" s="103" t="s">
        <v>1590</v>
      </c>
      <c r="B623" s="104" t="s">
        <v>2978</v>
      </c>
      <c r="C623" s="104" t="s">
        <v>534</v>
      </c>
      <c r="D623" s="104" t="s">
        <v>1950</v>
      </c>
      <c r="E623" s="104" t="s">
        <v>1622</v>
      </c>
      <c r="F623" s="104" t="s">
        <v>1867</v>
      </c>
      <c r="G623" s="104" t="s">
        <v>1590</v>
      </c>
      <c r="H623" s="105">
        <v>100</v>
      </c>
    </row>
    <row r="624" spans="1:8" x14ac:dyDescent="0.3">
      <c r="A624" s="103" t="s">
        <v>1590</v>
      </c>
      <c r="B624" s="104" t="s">
        <v>2979</v>
      </c>
      <c r="C624" s="104" t="s">
        <v>2980</v>
      </c>
      <c r="D624" s="104" t="s">
        <v>1950</v>
      </c>
      <c r="E624" s="104" t="s">
        <v>1622</v>
      </c>
      <c r="F624" s="104" t="s">
        <v>2451</v>
      </c>
      <c r="G624" s="104" t="s">
        <v>1590</v>
      </c>
      <c r="H624" s="105">
        <v>100</v>
      </c>
    </row>
    <row r="625" spans="1:8" x14ac:dyDescent="0.3">
      <c r="A625" s="103" t="s">
        <v>1590</v>
      </c>
      <c r="B625" s="104" t="s">
        <v>2981</v>
      </c>
      <c r="C625" s="104" t="s">
        <v>2982</v>
      </c>
      <c r="D625" s="104" t="s">
        <v>1950</v>
      </c>
      <c r="E625" s="104" t="s">
        <v>1598</v>
      </c>
      <c r="F625" s="104" t="s">
        <v>2135</v>
      </c>
      <c r="G625" s="104" t="s">
        <v>1590</v>
      </c>
      <c r="H625" s="105">
        <v>100</v>
      </c>
    </row>
    <row r="626" spans="1:8" x14ac:dyDescent="0.3">
      <c r="A626" s="103" t="s">
        <v>1590</v>
      </c>
      <c r="B626" s="104" t="s">
        <v>2983</v>
      </c>
      <c r="C626" s="104" t="s">
        <v>2984</v>
      </c>
      <c r="D626" s="104" t="s">
        <v>1950</v>
      </c>
      <c r="E626" s="104" t="s">
        <v>1622</v>
      </c>
      <c r="F626" s="104" t="s">
        <v>2336</v>
      </c>
      <c r="G626" s="104" t="s">
        <v>1590</v>
      </c>
      <c r="H626" s="105">
        <v>100</v>
      </c>
    </row>
    <row r="627" spans="1:8" x14ac:dyDescent="0.3">
      <c r="A627" s="103" t="s">
        <v>1590</v>
      </c>
      <c r="B627" s="104" t="s">
        <v>2985</v>
      </c>
      <c r="C627" s="104" t="s">
        <v>2986</v>
      </c>
      <c r="D627" s="104" t="s">
        <v>1950</v>
      </c>
      <c r="E627" s="104" t="s">
        <v>1622</v>
      </c>
      <c r="F627" s="104" t="s">
        <v>2336</v>
      </c>
      <c r="G627" s="104" t="s">
        <v>1590</v>
      </c>
      <c r="H627" s="105">
        <v>100</v>
      </c>
    </row>
    <row r="628" spans="1:8" x14ac:dyDescent="0.3">
      <c r="A628" s="103" t="s">
        <v>1590</v>
      </c>
      <c r="B628" s="104" t="s">
        <v>2987</v>
      </c>
      <c r="C628" s="104" t="s">
        <v>2988</v>
      </c>
      <c r="D628" s="104" t="s">
        <v>1950</v>
      </c>
      <c r="E628" s="104" t="s">
        <v>1622</v>
      </c>
      <c r="F628" s="104" t="s">
        <v>2336</v>
      </c>
      <c r="G628" s="104" t="s">
        <v>1590</v>
      </c>
      <c r="H628" s="105">
        <v>100</v>
      </c>
    </row>
    <row r="629" spans="1:8" x14ac:dyDescent="0.3">
      <c r="A629" s="103" t="s">
        <v>1590</v>
      </c>
      <c r="B629" s="104" t="s">
        <v>2989</v>
      </c>
      <c r="C629" s="104" t="s">
        <v>2990</v>
      </c>
      <c r="D629" s="104" t="s">
        <v>1950</v>
      </c>
      <c r="E629" s="104" t="s">
        <v>1622</v>
      </c>
      <c r="F629" s="104" t="s">
        <v>2336</v>
      </c>
      <c r="G629" s="104" t="s">
        <v>1590</v>
      </c>
      <c r="H629" s="105">
        <v>100</v>
      </c>
    </row>
    <row r="630" spans="1:8" x14ac:dyDescent="0.3">
      <c r="A630" s="103" t="s">
        <v>1590</v>
      </c>
      <c r="B630" s="104" t="s">
        <v>2991</v>
      </c>
      <c r="C630" s="104" t="s">
        <v>2992</v>
      </c>
      <c r="D630" s="104" t="s">
        <v>1950</v>
      </c>
      <c r="E630" s="104" t="s">
        <v>1622</v>
      </c>
      <c r="F630" s="104" t="s">
        <v>1623</v>
      </c>
      <c r="G630" s="104" t="s">
        <v>1590</v>
      </c>
      <c r="H630" s="105">
        <v>100</v>
      </c>
    </row>
    <row r="631" spans="1:8" x14ac:dyDescent="0.3">
      <c r="A631" s="103" t="s">
        <v>1590</v>
      </c>
      <c r="B631" s="104" t="s">
        <v>2993</v>
      </c>
      <c r="C631" s="104" t="s">
        <v>2994</v>
      </c>
      <c r="D631" s="104" t="s">
        <v>1950</v>
      </c>
      <c r="E631" s="104" t="s">
        <v>1622</v>
      </c>
      <c r="F631" s="104" t="s">
        <v>2336</v>
      </c>
      <c r="G631" s="104" t="s">
        <v>1590</v>
      </c>
      <c r="H631" s="105">
        <v>100</v>
      </c>
    </row>
    <row r="632" spans="1:8" x14ac:dyDescent="0.3">
      <c r="A632" s="103" t="s">
        <v>1590</v>
      </c>
      <c r="B632" s="104" t="s">
        <v>2995</v>
      </c>
      <c r="C632" s="104" t="s">
        <v>2996</v>
      </c>
      <c r="D632" s="104" t="s">
        <v>1950</v>
      </c>
      <c r="E632" s="104" t="s">
        <v>1622</v>
      </c>
      <c r="F632" s="104" t="s">
        <v>2336</v>
      </c>
      <c r="G632" s="104" t="s">
        <v>1590</v>
      </c>
      <c r="H632" s="105">
        <v>100</v>
      </c>
    </row>
    <row r="633" spans="1:8" x14ac:dyDescent="0.3">
      <c r="A633" s="103" t="s">
        <v>1590</v>
      </c>
      <c r="B633" s="104" t="s">
        <v>2997</v>
      </c>
      <c r="C633" s="104" t="s">
        <v>2998</v>
      </c>
      <c r="D633" s="104" t="s">
        <v>1950</v>
      </c>
      <c r="E633" s="104" t="s">
        <v>1622</v>
      </c>
      <c r="F633" s="104" t="s">
        <v>2336</v>
      </c>
      <c r="G633" s="104" t="s">
        <v>1590</v>
      </c>
      <c r="H633" s="105">
        <v>100</v>
      </c>
    </row>
    <row r="634" spans="1:8" x14ac:dyDescent="0.3">
      <c r="A634" s="103" t="s">
        <v>1590</v>
      </c>
      <c r="B634" s="104" t="s">
        <v>2999</v>
      </c>
      <c r="C634" s="104" t="s">
        <v>3000</v>
      </c>
      <c r="D634" s="104" t="s">
        <v>1950</v>
      </c>
      <c r="E634" s="104" t="s">
        <v>1622</v>
      </c>
      <c r="F634" s="104" t="s">
        <v>2336</v>
      </c>
      <c r="G634" s="104" t="s">
        <v>1590</v>
      </c>
      <c r="H634" s="105">
        <v>100</v>
      </c>
    </row>
    <row r="635" spans="1:8" x14ac:dyDescent="0.3">
      <c r="A635" s="103" t="s">
        <v>1590</v>
      </c>
      <c r="B635" s="104" t="s">
        <v>3001</v>
      </c>
      <c r="C635" s="104" t="s">
        <v>3002</v>
      </c>
      <c r="D635" s="104" t="s">
        <v>1950</v>
      </c>
      <c r="E635" s="104" t="s">
        <v>2661</v>
      </c>
      <c r="F635" s="104" t="s">
        <v>2156</v>
      </c>
      <c r="G635" s="104" t="s">
        <v>1590</v>
      </c>
      <c r="H635" s="105">
        <v>100</v>
      </c>
    </row>
    <row r="636" spans="1:8" x14ac:dyDescent="0.3">
      <c r="A636" s="103" t="s">
        <v>1590</v>
      </c>
      <c r="B636" s="104" t="s">
        <v>3003</v>
      </c>
      <c r="C636" s="104" t="s">
        <v>3004</v>
      </c>
      <c r="D636" s="104" t="s">
        <v>1950</v>
      </c>
      <c r="E636" s="104" t="s">
        <v>1622</v>
      </c>
      <c r="F636" s="104" t="s">
        <v>2749</v>
      </c>
      <c r="G636" s="104" t="s">
        <v>1590</v>
      </c>
      <c r="H636" s="105">
        <v>100</v>
      </c>
    </row>
    <row r="637" spans="1:8" x14ac:dyDescent="0.3">
      <c r="A637" s="103" t="s">
        <v>1590</v>
      </c>
      <c r="B637" s="104" t="s">
        <v>3005</v>
      </c>
      <c r="C637" s="104" t="s">
        <v>3006</v>
      </c>
      <c r="D637" s="104" t="s">
        <v>1950</v>
      </c>
      <c r="E637" s="104" t="s">
        <v>2202</v>
      </c>
      <c r="F637" s="104" t="s">
        <v>2420</v>
      </c>
      <c r="G637" s="104" t="s">
        <v>1590</v>
      </c>
      <c r="H637" s="105">
        <v>100</v>
      </c>
    </row>
    <row r="638" spans="1:8" x14ac:dyDescent="0.3">
      <c r="A638" s="103" t="s">
        <v>1590</v>
      </c>
      <c r="B638" s="104" t="s">
        <v>3007</v>
      </c>
      <c r="C638" s="104" t="s">
        <v>3008</v>
      </c>
      <c r="D638" s="104" t="s">
        <v>1950</v>
      </c>
      <c r="E638" s="104" t="s">
        <v>1622</v>
      </c>
      <c r="F638" s="104" t="s">
        <v>2336</v>
      </c>
      <c r="G638" s="104" t="s">
        <v>1590</v>
      </c>
      <c r="H638" s="105">
        <v>100</v>
      </c>
    </row>
    <row r="639" spans="1:8" x14ac:dyDescent="0.3">
      <c r="A639" s="103" t="s">
        <v>1590</v>
      </c>
      <c r="B639" s="104" t="s">
        <v>3009</v>
      </c>
      <c r="C639" s="104" t="s">
        <v>3010</v>
      </c>
      <c r="D639" s="104" t="s">
        <v>1950</v>
      </c>
      <c r="E639" s="104" t="s">
        <v>1622</v>
      </c>
      <c r="F639" s="104" t="s">
        <v>2336</v>
      </c>
      <c r="G639" s="104" t="s">
        <v>1590</v>
      </c>
      <c r="H639" s="105">
        <v>100</v>
      </c>
    </row>
    <row r="640" spans="1:8" x14ac:dyDescent="0.3">
      <c r="A640" s="103" t="s">
        <v>1590</v>
      </c>
      <c r="B640" s="104" t="s">
        <v>3011</v>
      </c>
      <c r="C640" s="104" t="s">
        <v>3012</v>
      </c>
      <c r="D640" s="104" t="s">
        <v>1950</v>
      </c>
      <c r="E640" s="104" t="s">
        <v>1622</v>
      </c>
      <c r="F640" s="104" t="s">
        <v>3013</v>
      </c>
      <c r="G640" s="104" t="s">
        <v>1590</v>
      </c>
      <c r="H640" s="105">
        <v>100</v>
      </c>
    </row>
    <row r="641" spans="1:8" x14ac:dyDescent="0.3">
      <c r="A641" s="103" t="s">
        <v>1590</v>
      </c>
      <c r="B641" s="104" t="s">
        <v>3014</v>
      </c>
      <c r="C641" s="104" t="s">
        <v>3015</v>
      </c>
      <c r="D641" s="104" t="s">
        <v>1950</v>
      </c>
      <c r="E641" s="104" t="s">
        <v>1622</v>
      </c>
      <c r="F641" s="104" t="s">
        <v>2342</v>
      </c>
      <c r="G641" s="104" t="s">
        <v>1590</v>
      </c>
      <c r="H641" s="105">
        <v>100</v>
      </c>
    </row>
    <row r="642" spans="1:8" x14ac:dyDescent="0.3">
      <c r="A642" s="103" t="s">
        <v>1590</v>
      </c>
      <c r="B642" s="104" t="s">
        <v>3016</v>
      </c>
      <c r="C642" s="104" t="s">
        <v>3017</v>
      </c>
      <c r="D642" s="104" t="s">
        <v>1950</v>
      </c>
      <c r="E642" s="104" t="s">
        <v>1622</v>
      </c>
      <c r="F642" s="104" t="s">
        <v>1623</v>
      </c>
      <c r="G642" s="104" t="s">
        <v>1590</v>
      </c>
      <c r="H642" s="105">
        <v>100</v>
      </c>
    </row>
    <row r="643" spans="1:8" x14ac:dyDescent="0.3">
      <c r="A643" s="103" t="s">
        <v>1590</v>
      </c>
      <c r="B643" s="104" t="s">
        <v>3018</v>
      </c>
      <c r="C643" s="104" t="s">
        <v>3019</v>
      </c>
      <c r="D643" s="104" t="s">
        <v>1950</v>
      </c>
      <c r="E643" s="104" t="s">
        <v>1622</v>
      </c>
      <c r="F643" s="104" t="s">
        <v>2336</v>
      </c>
      <c r="G643" s="104" t="s">
        <v>1590</v>
      </c>
      <c r="H643" s="105">
        <v>100</v>
      </c>
    </row>
    <row r="644" spans="1:8" x14ac:dyDescent="0.3">
      <c r="A644" s="103" t="s">
        <v>1590</v>
      </c>
      <c r="B644" s="104" t="s">
        <v>3020</v>
      </c>
      <c r="C644" s="104" t="s">
        <v>3021</v>
      </c>
      <c r="D644" s="104" t="s">
        <v>1950</v>
      </c>
      <c r="E644" s="104" t="s">
        <v>1622</v>
      </c>
      <c r="F644" s="104" t="s">
        <v>2336</v>
      </c>
      <c r="G644" s="104" t="s">
        <v>1590</v>
      </c>
      <c r="H644" s="105">
        <v>100</v>
      </c>
    </row>
    <row r="645" spans="1:8" x14ac:dyDescent="0.3">
      <c r="A645" s="103" t="s">
        <v>1590</v>
      </c>
      <c r="B645" s="104" t="s">
        <v>3022</v>
      </c>
      <c r="C645" s="104" t="s">
        <v>3023</v>
      </c>
      <c r="D645" s="104" t="s">
        <v>1950</v>
      </c>
      <c r="E645" s="104" t="s">
        <v>1622</v>
      </c>
      <c r="F645" s="104" t="s">
        <v>2369</v>
      </c>
      <c r="G645" s="104" t="s">
        <v>1590</v>
      </c>
      <c r="H645" s="105">
        <v>100</v>
      </c>
    </row>
    <row r="646" spans="1:8" x14ac:dyDescent="0.3">
      <c r="A646" s="103" t="s">
        <v>1590</v>
      </c>
      <c r="B646" s="104" t="s">
        <v>3024</v>
      </c>
      <c r="C646" s="104" t="s">
        <v>3025</v>
      </c>
      <c r="D646" s="104" t="s">
        <v>1950</v>
      </c>
      <c r="E646" s="104" t="s">
        <v>1622</v>
      </c>
      <c r="F646" s="104" t="s">
        <v>3026</v>
      </c>
      <c r="G646" s="104" t="s">
        <v>1590</v>
      </c>
      <c r="H646" s="105">
        <v>100</v>
      </c>
    </row>
    <row r="647" spans="1:8" x14ac:dyDescent="0.3">
      <c r="A647" s="103" t="s">
        <v>1590</v>
      </c>
      <c r="B647" s="104" t="s">
        <v>3027</v>
      </c>
      <c r="C647" s="104" t="s">
        <v>3028</v>
      </c>
      <c r="D647" s="104" t="s">
        <v>1950</v>
      </c>
      <c r="E647" s="104" t="s">
        <v>1622</v>
      </c>
      <c r="F647" s="104" t="s">
        <v>2336</v>
      </c>
      <c r="G647" s="104" t="s">
        <v>1590</v>
      </c>
      <c r="H647" s="105">
        <v>100</v>
      </c>
    </row>
    <row r="648" spans="1:8" x14ac:dyDescent="0.3">
      <c r="A648" s="103" t="s">
        <v>1590</v>
      </c>
      <c r="B648" s="104" t="s">
        <v>3029</v>
      </c>
      <c r="C648" s="104" t="s">
        <v>3030</v>
      </c>
      <c r="D648" s="104" t="s">
        <v>1950</v>
      </c>
      <c r="E648" s="104" t="s">
        <v>1622</v>
      </c>
      <c r="F648" s="104" t="s">
        <v>2386</v>
      </c>
      <c r="G648" s="104" t="s">
        <v>1590</v>
      </c>
      <c r="H648" s="105">
        <v>100</v>
      </c>
    </row>
    <row r="649" spans="1:8" x14ac:dyDescent="0.3">
      <c r="A649" s="103" t="s">
        <v>1590</v>
      </c>
      <c r="B649" s="104" t="s">
        <v>3031</v>
      </c>
      <c r="C649" s="104" t="s">
        <v>3032</v>
      </c>
      <c r="D649" s="104" t="s">
        <v>1950</v>
      </c>
      <c r="E649" s="104" t="s">
        <v>1622</v>
      </c>
      <c r="F649" s="104" t="s">
        <v>2788</v>
      </c>
      <c r="G649" s="104" t="s">
        <v>1590</v>
      </c>
      <c r="H649" s="105">
        <v>100</v>
      </c>
    </row>
    <row r="650" spans="1:8" x14ac:dyDescent="0.3">
      <c r="A650" s="103" t="s">
        <v>1590</v>
      </c>
      <c r="B650" s="104" t="s">
        <v>3033</v>
      </c>
      <c r="C650" s="104" t="s">
        <v>3034</v>
      </c>
      <c r="D650" s="104" t="s">
        <v>1950</v>
      </c>
      <c r="E650" s="104" t="s">
        <v>1622</v>
      </c>
      <c r="F650" s="104" t="s">
        <v>1623</v>
      </c>
      <c r="G650" s="104" t="s">
        <v>1590</v>
      </c>
      <c r="H650" s="105">
        <v>100</v>
      </c>
    </row>
    <row r="651" spans="1:8" x14ac:dyDescent="0.3">
      <c r="A651" s="103" t="s">
        <v>1590</v>
      </c>
      <c r="B651" s="104" t="s">
        <v>3035</v>
      </c>
      <c r="C651" s="104" t="s">
        <v>3036</v>
      </c>
      <c r="D651" s="104" t="s">
        <v>1950</v>
      </c>
      <c r="E651" s="104" t="s">
        <v>1622</v>
      </c>
      <c r="F651" s="104" t="s">
        <v>1714</v>
      </c>
      <c r="G651" s="104" t="s">
        <v>1590</v>
      </c>
      <c r="H651" s="105">
        <v>100</v>
      </c>
    </row>
    <row r="652" spans="1:8" x14ac:dyDescent="0.3">
      <c r="A652" s="103" t="s">
        <v>1590</v>
      </c>
      <c r="B652" s="104" t="s">
        <v>3037</v>
      </c>
      <c r="C652" s="104" t="s">
        <v>3038</v>
      </c>
      <c r="D652" s="104" t="s">
        <v>1950</v>
      </c>
      <c r="E652" s="104" t="s">
        <v>1622</v>
      </c>
      <c r="F652" s="104" t="s">
        <v>1714</v>
      </c>
      <c r="G652" s="104" t="s">
        <v>1590</v>
      </c>
      <c r="H652" s="105">
        <v>100</v>
      </c>
    </row>
    <row r="653" spans="1:8" x14ac:dyDescent="0.3">
      <c r="A653" s="103" t="s">
        <v>1590</v>
      </c>
      <c r="B653" s="104" t="s">
        <v>3039</v>
      </c>
      <c r="C653" s="104" t="s">
        <v>3040</v>
      </c>
      <c r="D653" s="104" t="s">
        <v>1950</v>
      </c>
      <c r="E653" s="104" t="s">
        <v>1622</v>
      </c>
      <c r="F653" s="104" t="s">
        <v>2237</v>
      </c>
      <c r="G653" s="104" t="s">
        <v>1590</v>
      </c>
      <c r="H653" s="105">
        <v>100</v>
      </c>
    </row>
    <row r="654" spans="1:8" x14ac:dyDescent="0.3">
      <c r="A654" s="103" t="s">
        <v>1590</v>
      </c>
      <c r="B654" s="104" t="s">
        <v>3041</v>
      </c>
      <c r="C654" s="104" t="s">
        <v>3042</v>
      </c>
      <c r="D654" s="104" t="s">
        <v>1950</v>
      </c>
      <c r="E654" s="104" t="s">
        <v>1622</v>
      </c>
      <c r="F654" s="104" t="s">
        <v>3026</v>
      </c>
      <c r="G654" s="104" t="s">
        <v>1590</v>
      </c>
      <c r="H654" s="105">
        <v>100</v>
      </c>
    </row>
    <row r="655" spans="1:8" x14ac:dyDescent="0.3">
      <c r="A655" s="103" t="s">
        <v>1590</v>
      </c>
      <c r="B655" s="104" t="s">
        <v>3043</v>
      </c>
      <c r="C655" s="104" t="s">
        <v>3044</v>
      </c>
      <c r="D655" s="104" t="s">
        <v>1950</v>
      </c>
      <c r="E655" s="104" t="s">
        <v>1622</v>
      </c>
      <c r="F655" s="104" t="s">
        <v>1623</v>
      </c>
      <c r="G655" s="104" t="s">
        <v>1590</v>
      </c>
      <c r="H655" s="105">
        <v>100</v>
      </c>
    </row>
    <row r="656" spans="1:8" x14ac:dyDescent="0.3">
      <c r="A656" s="103" t="s">
        <v>1590</v>
      </c>
      <c r="B656" s="104" t="s">
        <v>3045</v>
      </c>
      <c r="C656" s="104" t="s">
        <v>3046</v>
      </c>
      <c r="D656" s="104" t="s">
        <v>1950</v>
      </c>
      <c r="E656" s="104" t="s">
        <v>1622</v>
      </c>
      <c r="F656" s="104" t="s">
        <v>1623</v>
      </c>
      <c r="G656" s="104" t="s">
        <v>1590</v>
      </c>
      <c r="H656" s="105">
        <v>100</v>
      </c>
    </row>
    <row r="657" spans="1:8" x14ac:dyDescent="0.3">
      <c r="A657" s="103" t="s">
        <v>1590</v>
      </c>
      <c r="B657" s="104" t="s">
        <v>3047</v>
      </c>
      <c r="C657" s="104" t="s">
        <v>3048</v>
      </c>
      <c r="D657" s="104" t="s">
        <v>1950</v>
      </c>
      <c r="E657" s="104" t="s">
        <v>1622</v>
      </c>
      <c r="F657" s="104" t="s">
        <v>2188</v>
      </c>
      <c r="G657" s="104" t="s">
        <v>1590</v>
      </c>
      <c r="H657" s="105">
        <v>100</v>
      </c>
    </row>
    <row r="658" spans="1:8" x14ac:dyDescent="0.3">
      <c r="A658" s="103" t="s">
        <v>1590</v>
      </c>
      <c r="B658" s="104" t="s">
        <v>3049</v>
      </c>
      <c r="C658" s="104" t="s">
        <v>3050</v>
      </c>
      <c r="D658" s="104" t="s">
        <v>1950</v>
      </c>
      <c r="E658" s="104" t="s">
        <v>1622</v>
      </c>
      <c r="F658" s="104" t="s">
        <v>2336</v>
      </c>
      <c r="G658" s="104" t="s">
        <v>1590</v>
      </c>
      <c r="H658" s="105">
        <v>100</v>
      </c>
    </row>
    <row r="659" spans="1:8" x14ac:dyDescent="0.3">
      <c r="A659" s="103" t="s">
        <v>1590</v>
      </c>
      <c r="B659" s="104" t="s">
        <v>3051</v>
      </c>
      <c r="C659" s="104" t="s">
        <v>3052</v>
      </c>
      <c r="D659" s="104" t="s">
        <v>1950</v>
      </c>
      <c r="E659" s="104" t="s">
        <v>1598</v>
      </c>
      <c r="F659" s="104" t="s">
        <v>1614</v>
      </c>
      <c r="G659" s="104" t="s">
        <v>1590</v>
      </c>
      <c r="H659" s="105">
        <v>100</v>
      </c>
    </row>
    <row r="660" spans="1:8" x14ac:dyDescent="0.3">
      <c r="A660" s="103" t="s">
        <v>1590</v>
      </c>
      <c r="B660" s="104" t="s">
        <v>3053</v>
      </c>
      <c r="C660" s="104" t="s">
        <v>3054</v>
      </c>
      <c r="D660" s="104" t="s">
        <v>1950</v>
      </c>
      <c r="E660" s="104" t="s">
        <v>1622</v>
      </c>
      <c r="F660" s="104" t="s">
        <v>3026</v>
      </c>
      <c r="G660" s="104" t="s">
        <v>1590</v>
      </c>
      <c r="H660" s="105">
        <v>100</v>
      </c>
    </row>
    <row r="661" spans="1:8" x14ac:dyDescent="0.3">
      <c r="A661" s="103" t="s">
        <v>1590</v>
      </c>
      <c r="B661" s="104" t="s">
        <v>3055</v>
      </c>
      <c r="C661" s="104" t="s">
        <v>3056</v>
      </c>
      <c r="D661" s="104" t="s">
        <v>1950</v>
      </c>
      <c r="E661" s="104" t="s">
        <v>1622</v>
      </c>
      <c r="F661" s="104" t="s">
        <v>3026</v>
      </c>
      <c r="G661" s="104" t="s">
        <v>1590</v>
      </c>
      <c r="H661" s="105">
        <v>100</v>
      </c>
    </row>
    <row r="662" spans="1:8" x14ac:dyDescent="0.3">
      <c r="A662" s="103" t="s">
        <v>1590</v>
      </c>
      <c r="B662" s="104" t="s">
        <v>3057</v>
      </c>
      <c r="C662" s="104" t="s">
        <v>3058</v>
      </c>
      <c r="D662" s="104" t="s">
        <v>1950</v>
      </c>
      <c r="E662" s="104" t="s">
        <v>3059</v>
      </c>
      <c r="F662" s="104" t="s">
        <v>2225</v>
      </c>
      <c r="G662" s="104" t="s">
        <v>1590</v>
      </c>
      <c r="H662" s="105">
        <v>100</v>
      </c>
    </row>
    <row r="663" spans="1:8" x14ac:dyDescent="0.3">
      <c r="A663" s="103" t="s">
        <v>1590</v>
      </c>
      <c r="B663" s="104" t="s">
        <v>3060</v>
      </c>
      <c r="C663" s="104" t="s">
        <v>3061</v>
      </c>
      <c r="D663" s="104" t="s">
        <v>1950</v>
      </c>
      <c r="E663" s="104" t="s">
        <v>1622</v>
      </c>
      <c r="F663" s="104" t="s">
        <v>2451</v>
      </c>
      <c r="G663" s="104" t="s">
        <v>1590</v>
      </c>
      <c r="H663" s="105">
        <v>100</v>
      </c>
    </row>
    <row r="664" spans="1:8" x14ac:dyDescent="0.3">
      <c r="A664" s="103" t="s">
        <v>1590</v>
      </c>
      <c r="B664" s="104" t="s">
        <v>3062</v>
      </c>
      <c r="C664" s="104" t="s">
        <v>3063</v>
      </c>
      <c r="D664" s="104" t="s">
        <v>1950</v>
      </c>
      <c r="E664" s="104" t="s">
        <v>1622</v>
      </c>
      <c r="F664" s="104" t="s">
        <v>2451</v>
      </c>
      <c r="G664" s="104" t="s">
        <v>1590</v>
      </c>
      <c r="H664" s="105">
        <v>100</v>
      </c>
    </row>
    <row r="665" spans="1:8" x14ac:dyDescent="0.3">
      <c r="A665" s="103" t="s">
        <v>1590</v>
      </c>
      <c r="B665" s="104" t="s">
        <v>3064</v>
      </c>
      <c r="C665" s="104" t="s">
        <v>3065</v>
      </c>
      <c r="D665" s="104" t="s">
        <v>1950</v>
      </c>
      <c r="E665" s="104" t="s">
        <v>1622</v>
      </c>
      <c r="F665" s="104" t="s">
        <v>3066</v>
      </c>
      <c r="G665" s="104" t="s">
        <v>1590</v>
      </c>
      <c r="H665" s="105">
        <v>100</v>
      </c>
    </row>
    <row r="666" spans="1:8" x14ac:dyDescent="0.3">
      <c r="A666" s="103" t="s">
        <v>1590</v>
      </c>
      <c r="B666" s="104" t="s">
        <v>3067</v>
      </c>
      <c r="C666" s="104" t="s">
        <v>3068</v>
      </c>
      <c r="D666" s="104" t="s">
        <v>1950</v>
      </c>
      <c r="E666" s="104" t="s">
        <v>1598</v>
      </c>
      <c r="F666" s="104" t="s">
        <v>1614</v>
      </c>
      <c r="G666" s="104" t="s">
        <v>1590</v>
      </c>
      <c r="H666" s="105">
        <v>100</v>
      </c>
    </row>
    <row r="667" spans="1:8" x14ac:dyDescent="0.3">
      <c r="A667" s="103" t="s">
        <v>1590</v>
      </c>
      <c r="B667" s="104" t="s">
        <v>3069</v>
      </c>
      <c r="C667" s="104" t="s">
        <v>3070</v>
      </c>
      <c r="D667" s="104" t="s">
        <v>1950</v>
      </c>
      <c r="E667" s="104" t="s">
        <v>2169</v>
      </c>
      <c r="F667" s="104" t="s">
        <v>3071</v>
      </c>
      <c r="G667" s="104" t="s">
        <v>1590</v>
      </c>
      <c r="H667" s="105">
        <v>100</v>
      </c>
    </row>
    <row r="668" spans="1:8" x14ac:dyDescent="0.3">
      <c r="A668" s="103" t="s">
        <v>1590</v>
      </c>
      <c r="B668" s="104" t="s">
        <v>3072</v>
      </c>
      <c r="C668" s="104" t="s">
        <v>3073</v>
      </c>
      <c r="D668" s="104" t="s">
        <v>1950</v>
      </c>
      <c r="E668" s="104" t="s">
        <v>1622</v>
      </c>
      <c r="F668" s="104" t="s">
        <v>2336</v>
      </c>
      <c r="G668" s="104" t="s">
        <v>1590</v>
      </c>
      <c r="H668" s="105">
        <v>100</v>
      </c>
    </row>
    <row r="669" spans="1:8" x14ac:dyDescent="0.3">
      <c r="A669" s="103" t="s">
        <v>1590</v>
      </c>
      <c r="B669" s="104" t="s">
        <v>3074</v>
      </c>
      <c r="C669" s="104" t="s">
        <v>3075</v>
      </c>
      <c r="D669" s="104" t="s">
        <v>1950</v>
      </c>
      <c r="E669" s="104" t="s">
        <v>1598</v>
      </c>
      <c r="F669" s="104" t="s">
        <v>2225</v>
      </c>
      <c r="G669" s="104" t="s">
        <v>1590</v>
      </c>
      <c r="H669" s="105">
        <v>100</v>
      </c>
    </row>
    <row r="670" spans="1:8" x14ac:dyDescent="0.3">
      <c r="A670" s="103" t="s">
        <v>1590</v>
      </c>
      <c r="B670" s="104" t="s">
        <v>3076</v>
      </c>
      <c r="C670" s="104" t="s">
        <v>3077</v>
      </c>
      <c r="D670" s="104" t="s">
        <v>1950</v>
      </c>
      <c r="E670" s="104" t="s">
        <v>1598</v>
      </c>
      <c r="F670" s="104" t="s">
        <v>2073</v>
      </c>
      <c r="G670" s="104" t="s">
        <v>1590</v>
      </c>
      <c r="H670" s="105">
        <v>100</v>
      </c>
    </row>
    <row r="671" spans="1:8" x14ac:dyDescent="0.3">
      <c r="A671" s="103" t="s">
        <v>1590</v>
      </c>
      <c r="B671" s="104" t="s">
        <v>3078</v>
      </c>
      <c r="C671" s="104" t="s">
        <v>3079</v>
      </c>
      <c r="D671" s="104" t="s">
        <v>1950</v>
      </c>
      <c r="E671" s="104" t="s">
        <v>1598</v>
      </c>
      <c r="F671" s="104" t="s">
        <v>1614</v>
      </c>
      <c r="G671" s="104" t="s">
        <v>1590</v>
      </c>
      <c r="H671" s="105">
        <v>100</v>
      </c>
    </row>
    <row r="672" spans="1:8" x14ac:dyDescent="0.3">
      <c r="A672" s="103" t="s">
        <v>1590</v>
      </c>
      <c r="B672" s="104" t="s">
        <v>3080</v>
      </c>
      <c r="C672" s="104" t="s">
        <v>3081</v>
      </c>
      <c r="D672" s="104" t="s">
        <v>1950</v>
      </c>
      <c r="E672" s="104" t="s">
        <v>1598</v>
      </c>
      <c r="F672" s="104" t="s">
        <v>1614</v>
      </c>
      <c r="G672" s="104" t="s">
        <v>1590</v>
      </c>
      <c r="H672" s="105">
        <v>100</v>
      </c>
    </row>
    <row r="673" spans="1:8" x14ac:dyDescent="0.3">
      <c r="A673" s="103" t="s">
        <v>1590</v>
      </c>
      <c r="B673" s="104" t="s">
        <v>3082</v>
      </c>
      <c r="C673" s="104" t="s">
        <v>3083</v>
      </c>
      <c r="D673" s="104" t="s">
        <v>1950</v>
      </c>
      <c r="E673" s="104" t="s">
        <v>1622</v>
      </c>
      <c r="F673" s="104" t="s">
        <v>3084</v>
      </c>
      <c r="G673" s="104" t="s">
        <v>1590</v>
      </c>
      <c r="H673" s="105">
        <v>100</v>
      </c>
    </row>
    <row r="674" spans="1:8" x14ac:dyDescent="0.3">
      <c r="A674" s="103" t="s">
        <v>1590</v>
      </c>
      <c r="B674" s="104" t="s">
        <v>3085</v>
      </c>
      <c r="C674" s="104" t="s">
        <v>3086</v>
      </c>
      <c r="D674" s="104" t="s">
        <v>1950</v>
      </c>
      <c r="E674" s="104" t="s">
        <v>2661</v>
      </c>
      <c r="F674" s="104" t="s">
        <v>1623</v>
      </c>
      <c r="G674" s="104" t="s">
        <v>1590</v>
      </c>
      <c r="H674" s="105">
        <v>100</v>
      </c>
    </row>
    <row r="675" spans="1:8" x14ac:dyDescent="0.3">
      <c r="A675" s="103" t="s">
        <v>1590</v>
      </c>
      <c r="B675" s="104" t="s">
        <v>3087</v>
      </c>
      <c r="C675" s="104" t="s">
        <v>3088</v>
      </c>
      <c r="D675" s="104" t="s">
        <v>1950</v>
      </c>
      <c r="E675" s="104" t="s">
        <v>1622</v>
      </c>
      <c r="F675" s="104" t="s">
        <v>2140</v>
      </c>
      <c r="G675" s="104" t="s">
        <v>1590</v>
      </c>
      <c r="H675" s="105">
        <v>100</v>
      </c>
    </row>
    <row r="676" spans="1:8" x14ac:dyDescent="0.3">
      <c r="A676" s="103" t="s">
        <v>1590</v>
      </c>
      <c r="B676" s="104" t="s">
        <v>3089</v>
      </c>
      <c r="C676" s="104" t="s">
        <v>3090</v>
      </c>
      <c r="D676" s="104" t="s">
        <v>1950</v>
      </c>
      <c r="E676" s="104" t="s">
        <v>1598</v>
      </c>
      <c r="F676" s="104" t="s">
        <v>1614</v>
      </c>
      <c r="G676" s="104" t="s">
        <v>1590</v>
      </c>
      <c r="H676" s="105">
        <v>100</v>
      </c>
    </row>
    <row r="677" spans="1:8" x14ac:dyDescent="0.3">
      <c r="A677" s="103" t="s">
        <v>1590</v>
      </c>
      <c r="B677" s="104" t="s">
        <v>3091</v>
      </c>
      <c r="C677" s="104" t="s">
        <v>1229</v>
      </c>
      <c r="D677" s="104" t="s">
        <v>1950</v>
      </c>
      <c r="E677" s="104" t="s">
        <v>3059</v>
      </c>
      <c r="F677" s="104" t="s">
        <v>1614</v>
      </c>
      <c r="G677" s="104" t="s">
        <v>1590</v>
      </c>
      <c r="H677" s="105">
        <v>100</v>
      </c>
    </row>
    <row r="678" spans="1:8" x14ac:dyDescent="0.3">
      <c r="A678" s="103" t="s">
        <v>1590</v>
      </c>
      <c r="B678" s="104" t="s">
        <v>3092</v>
      </c>
      <c r="C678" s="104" t="s">
        <v>3093</v>
      </c>
      <c r="D678" s="104" t="s">
        <v>1950</v>
      </c>
      <c r="E678" s="104" t="s">
        <v>3059</v>
      </c>
      <c r="F678" s="104" t="s">
        <v>1614</v>
      </c>
      <c r="G678" s="104" t="s">
        <v>1590</v>
      </c>
      <c r="H678" s="105">
        <v>100</v>
      </c>
    </row>
    <row r="679" spans="1:8" x14ac:dyDescent="0.3">
      <c r="A679" s="103" t="s">
        <v>1590</v>
      </c>
      <c r="B679" s="104" t="s">
        <v>3094</v>
      </c>
      <c r="C679" s="104" t="s">
        <v>3095</v>
      </c>
      <c r="D679" s="104" t="s">
        <v>1950</v>
      </c>
      <c r="E679" s="104" t="s">
        <v>1622</v>
      </c>
      <c r="F679" s="104" t="s">
        <v>2686</v>
      </c>
      <c r="G679" s="104" t="s">
        <v>1590</v>
      </c>
      <c r="H679" s="105">
        <v>100</v>
      </c>
    </row>
    <row r="680" spans="1:8" x14ac:dyDescent="0.3">
      <c r="A680" s="103" t="s">
        <v>1590</v>
      </c>
      <c r="B680" s="104" t="s">
        <v>3096</v>
      </c>
      <c r="C680" s="104" t="s">
        <v>3097</v>
      </c>
      <c r="D680" s="104" t="s">
        <v>1950</v>
      </c>
      <c r="E680" s="104" t="s">
        <v>2661</v>
      </c>
      <c r="F680" s="104" t="s">
        <v>2336</v>
      </c>
      <c r="G680" s="104" t="s">
        <v>1590</v>
      </c>
      <c r="H680" s="105">
        <v>100</v>
      </c>
    </row>
    <row r="681" spans="1:8" x14ac:dyDescent="0.3">
      <c r="A681" s="103" t="s">
        <v>1590</v>
      </c>
      <c r="B681" s="104" t="s">
        <v>3098</v>
      </c>
      <c r="C681" s="104" t="s">
        <v>3099</v>
      </c>
      <c r="D681" s="104" t="s">
        <v>1950</v>
      </c>
      <c r="E681" s="104" t="s">
        <v>1622</v>
      </c>
      <c r="F681" s="104" t="s">
        <v>1617</v>
      </c>
      <c r="G681" s="104" t="s">
        <v>1590</v>
      </c>
      <c r="H681" s="105">
        <v>100</v>
      </c>
    </row>
    <row r="682" spans="1:8" x14ac:dyDescent="0.3">
      <c r="A682" s="103" t="s">
        <v>1590</v>
      </c>
      <c r="B682" s="104" t="s">
        <v>3100</v>
      </c>
      <c r="C682" s="104" t="s">
        <v>3101</v>
      </c>
      <c r="D682" s="104" t="s">
        <v>1950</v>
      </c>
      <c r="E682" s="104" t="s">
        <v>1622</v>
      </c>
      <c r="F682" s="104" t="s">
        <v>2156</v>
      </c>
      <c r="G682" s="104" t="s">
        <v>1590</v>
      </c>
      <c r="H682" s="105">
        <v>100</v>
      </c>
    </row>
    <row r="683" spans="1:8" x14ac:dyDescent="0.3">
      <c r="A683" s="103" t="s">
        <v>1590</v>
      </c>
      <c r="B683" s="104" t="s">
        <v>3102</v>
      </c>
      <c r="C683" s="104" t="s">
        <v>3103</v>
      </c>
      <c r="D683" s="104" t="s">
        <v>1950</v>
      </c>
      <c r="E683" s="104" t="s">
        <v>27</v>
      </c>
      <c r="F683" s="104" t="s">
        <v>1617</v>
      </c>
      <c r="G683" s="104" t="s">
        <v>1590</v>
      </c>
      <c r="H683" s="105">
        <v>100</v>
      </c>
    </row>
    <row r="684" spans="1:8" x14ac:dyDescent="0.3">
      <c r="A684" s="103" t="s">
        <v>1590</v>
      </c>
      <c r="B684" s="104" t="s">
        <v>3104</v>
      </c>
      <c r="C684" s="104" t="s">
        <v>3105</v>
      </c>
      <c r="D684" s="104" t="s">
        <v>1950</v>
      </c>
      <c r="E684" s="104" t="s">
        <v>27</v>
      </c>
      <c r="F684" s="104" t="s">
        <v>3106</v>
      </c>
      <c r="G684" s="104" t="s">
        <v>1590</v>
      </c>
      <c r="H684" s="105">
        <v>100</v>
      </c>
    </row>
    <row r="685" spans="1:8" x14ac:dyDescent="0.3">
      <c r="A685" s="103" t="s">
        <v>1590</v>
      </c>
      <c r="B685" s="104" t="s">
        <v>3107</v>
      </c>
      <c r="C685" s="104" t="s">
        <v>3108</v>
      </c>
      <c r="D685" s="104" t="s">
        <v>1950</v>
      </c>
      <c r="E685" s="104" t="s">
        <v>1622</v>
      </c>
      <c r="F685" s="104" t="s">
        <v>2451</v>
      </c>
      <c r="G685" s="104" t="s">
        <v>1590</v>
      </c>
      <c r="H685" s="105">
        <v>100</v>
      </c>
    </row>
    <row r="686" spans="1:8" x14ac:dyDescent="0.3">
      <c r="A686" s="103" t="s">
        <v>1590</v>
      </c>
      <c r="B686" s="104" t="s">
        <v>3109</v>
      </c>
      <c r="C686" s="104" t="s">
        <v>3110</v>
      </c>
      <c r="D686" s="104" t="s">
        <v>1950</v>
      </c>
      <c r="E686" s="104" t="s">
        <v>1622</v>
      </c>
      <c r="F686" s="104" t="s">
        <v>2686</v>
      </c>
      <c r="G686" s="104" t="s">
        <v>1590</v>
      </c>
      <c r="H686" s="105">
        <v>100</v>
      </c>
    </row>
    <row r="687" spans="1:8" x14ac:dyDescent="0.3">
      <c r="A687" s="103" t="s">
        <v>1590</v>
      </c>
      <c r="B687" s="104" t="s">
        <v>3111</v>
      </c>
      <c r="C687" s="104" t="s">
        <v>663</v>
      </c>
      <c r="D687" s="104" t="s">
        <v>1950</v>
      </c>
      <c r="E687" s="104" t="s">
        <v>1622</v>
      </c>
      <c r="F687" s="104" t="s">
        <v>2686</v>
      </c>
      <c r="G687" s="104" t="s">
        <v>1590</v>
      </c>
      <c r="H687" s="105">
        <v>100</v>
      </c>
    </row>
    <row r="688" spans="1:8" x14ac:dyDescent="0.3">
      <c r="A688" s="103" t="s">
        <v>1590</v>
      </c>
      <c r="B688" s="104" t="s">
        <v>3112</v>
      </c>
      <c r="C688" s="104" t="s">
        <v>3113</v>
      </c>
      <c r="D688" s="104" t="s">
        <v>1950</v>
      </c>
      <c r="E688" s="104" t="s">
        <v>2169</v>
      </c>
      <c r="F688" s="104" t="s">
        <v>2222</v>
      </c>
      <c r="G688" s="104" t="s">
        <v>1590</v>
      </c>
      <c r="H688" s="105">
        <v>100</v>
      </c>
    </row>
    <row r="689" spans="1:8" x14ac:dyDescent="0.3">
      <c r="A689" s="103" t="s">
        <v>1590</v>
      </c>
      <c r="B689" s="104" t="s">
        <v>3114</v>
      </c>
      <c r="C689" s="104" t="s">
        <v>3115</v>
      </c>
      <c r="D689" s="104" t="s">
        <v>1950</v>
      </c>
      <c r="E689" s="104" t="s">
        <v>1598</v>
      </c>
      <c r="F689" s="104" t="s">
        <v>1617</v>
      </c>
      <c r="G689" s="104" t="s">
        <v>1590</v>
      </c>
      <c r="H689" s="105">
        <v>100</v>
      </c>
    </row>
    <row r="690" spans="1:8" x14ac:dyDescent="0.3">
      <c r="A690" s="103" t="s">
        <v>1590</v>
      </c>
      <c r="B690" s="104" t="s">
        <v>3116</v>
      </c>
      <c r="C690" s="104" t="s">
        <v>3117</v>
      </c>
      <c r="D690" s="104" t="s">
        <v>1950</v>
      </c>
      <c r="E690" s="104" t="s">
        <v>1622</v>
      </c>
      <c r="F690" s="104" t="s">
        <v>2336</v>
      </c>
      <c r="G690" s="104" t="s">
        <v>1590</v>
      </c>
      <c r="H690" s="105">
        <v>100</v>
      </c>
    </row>
    <row r="691" spans="1:8" x14ac:dyDescent="0.3">
      <c r="A691" s="103" t="s">
        <v>1590</v>
      </c>
      <c r="B691" s="104" t="s">
        <v>3118</v>
      </c>
      <c r="C691" s="104" t="s">
        <v>3119</v>
      </c>
      <c r="D691" s="104" t="s">
        <v>1950</v>
      </c>
      <c r="E691" s="104" t="s">
        <v>1622</v>
      </c>
      <c r="F691" s="104" t="s">
        <v>2342</v>
      </c>
      <c r="G691" s="104" t="s">
        <v>1590</v>
      </c>
      <c r="H691" s="105">
        <v>100</v>
      </c>
    </row>
    <row r="692" spans="1:8" x14ac:dyDescent="0.3">
      <c r="A692" s="103" t="s">
        <v>1590</v>
      </c>
      <c r="B692" s="104" t="s">
        <v>3120</v>
      </c>
      <c r="C692" s="104" t="s">
        <v>3121</v>
      </c>
      <c r="D692" s="104" t="s">
        <v>1950</v>
      </c>
      <c r="E692" s="104" t="s">
        <v>1598</v>
      </c>
      <c r="F692" s="104" t="s">
        <v>2148</v>
      </c>
      <c r="G692" s="104" t="s">
        <v>1590</v>
      </c>
      <c r="H692" s="105">
        <v>100</v>
      </c>
    </row>
    <row r="693" spans="1:8" x14ac:dyDescent="0.3">
      <c r="A693" s="103" t="s">
        <v>1590</v>
      </c>
      <c r="B693" s="104" t="s">
        <v>3122</v>
      </c>
      <c r="C693" s="104" t="s">
        <v>3123</v>
      </c>
      <c r="D693" s="104" t="s">
        <v>1950</v>
      </c>
      <c r="E693" s="104" t="s">
        <v>27</v>
      </c>
      <c r="F693" s="104" t="s">
        <v>1617</v>
      </c>
      <c r="G693" s="104" t="s">
        <v>1590</v>
      </c>
      <c r="H693" s="105">
        <v>100</v>
      </c>
    </row>
    <row r="694" spans="1:8" x14ac:dyDescent="0.3">
      <c r="A694" s="103" t="s">
        <v>1590</v>
      </c>
      <c r="B694" s="104" t="s">
        <v>3124</v>
      </c>
      <c r="C694" s="104" t="s">
        <v>3125</v>
      </c>
      <c r="D694" s="104" t="s">
        <v>1950</v>
      </c>
      <c r="E694" s="104" t="s">
        <v>27</v>
      </c>
      <c r="F694" s="104" t="s">
        <v>1617</v>
      </c>
      <c r="G694" s="104" t="s">
        <v>1590</v>
      </c>
      <c r="H694" s="105">
        <v>100</v>
      </c>
    </row>
    <row r="695" spans="1:8" x14ac:dyDescent="0.3">
      <c r="A695" s="103" t="s">
        <v>1590</v>
      </c>
      <c r="B695" s="104" t="s">
        <v>3126</v>
      </c>
      <c r="C695" s="104" t="s">
        <v>3127</v>
      </c>
      <c r="D695" s="104" t="s">
        <v>1950</v>
      </c>
      <c r="E695" s="104" t="s">
        <v>1622</v>
      </c>
      <c r="F695" s="104" t="s">
        <v>1617</v>
      </c>
      <c r="G695" s="104" t="s">
        <v>1590</v>
      </c>
      <c r="H695" s="105">
        <v>100</v>
      </c>
    </row>
    <row r="696" spans="1:8" x14ac:dyDescent="0.3">
      <c r="A696" s="103" t="s">
        <v>1590</v>
      </c>
      <c r="B696" s="104" t="s">
        <v>3128</v>
      </c>
      <c r="C696" s="104" t="s">
        <v>3129</v>
      </c>
      <c r="D696" s="104" t="s">
        <v>1950</v>
      </c>
      <c r="E696" s="104" t="s">
        <v>1622</v>
      </c>
      <c r="F696" s="104" t="s">
        <v>1636</v>
      </c>
      <c r="G696" s="104" t="s">
        <v>1590</v>
      </c>
      <c r="H696" s="105">
        <v>100</v>
      </c>
    </row>
    <row r="697" spans="1:8" x14ac:dyDescent="0.3">
      <c r="A697" s="103" t="s">
        <v>1590</v>
      </c>
      <c r="B697" s="104" t="s">
        <v>3130</v>
      </c>
      <c r="C697" s="104" t="s">
        <v>3131</v>
      </c>
      <c r="D697" s="104" t="s">
        <v>1950</v>
      </c>
      <c r="E697" s="104" t="s">
        <v>2151</v>
      </c>
      <c r="F697" s="104" t="s">
        <v>2213</v>
      </c>
      <c r="G697" s="104" t="s">
        <v>1590</v>
      </c>
      <c r="H697" s="105">
        <v>100</v>
      </c>
    </row>
    <row r="698" spans="1:8" x14ac:dyDescent="0.3">
      <c r="A698" s="103" t="s">
        <v>1590</v>
      </c>
      <c r="B698" s="104" t="s">
        <v>3132</v>
      </c>
      <c r="C698" s="104" t="s">
        <v>3133</v>
      </c>
      <c r="D698" s="104" t="s">
        <v>1950</v>
      </c>
      <c r="E698" s="104" t="s">
        <v>1622</v>
      </c>
      <c r="F698" s="104" t="s">
        <v>2339</v>
      </c>
      <c r="G698" s="104" t="s">
        <v>1590</v>
      </c>
      <c r="H698" s="105">
        <v>100</v>
      </c>
    </row>
    <row r="699" spans="1:8" x14ac:dyDescent="0.3">
      <c r="A699" s="103" t="s">
        <v>1590</v>
      </c>
      <c r="B699" s="104" t="s">
        <v>3134</v>
      </c>
      <c r="C699" s="104" t="s">
        <v>3135</v>
      </c>
      <c r="D699" s="104" t="s">
        <v>1950</v>
      </c>
      <c r="E699" s="104" t="s">
        <v>2580</v>
      </c>
      <c r="F699" s="104" t="s">
        <v>1614</v>
      </c>
      <c r="G699" s="104" t="s">
        <v>1590</v>
      </c>
      <c r="H699" s="105">
        <v>100</v>
      </c>
    </row>
    <row r="700" spans="1:8" x14ac:dyDescent="0.3">
      <c r="A700" s="103" t="s">
        <v>1590</v>
      </c>
      <c r="B700" s="104" t="s">
        <v>3136</v>
      </c>
      <c r="C700" s="104" t="s">
        <v>3137</v>
      </c>
      <c r="D700" s="104" t="s">
        <v>1950</v>
      </c>
      <c r="E700" s="104" t="s">
        <v>1622</v>
      </c>
      <c r="F700" s="104" t="s">
        <v>1951</v>
      </c>
      <c r="G700" s="104" t="s">
        <v>1590</v>
      </c>
      <c r="H700" s="105">
        <v>100</v>
      </c>
    </row>
    <row r="701" spans="1:8" x14ac:dyDescent="0.3">
      <c r="A701" s="103" t="s">
        <v>1590</v>
      </c>
      <c r="B701" s="104" t="s">
        <v>3138</v>
      </c>
      <c r="C701" s="104" t="s">
        <v>3139</v>
      </c>
      <c r="D701" s="104" t="s">
        <v>1950</v>
      </c>
      <c r="E701" s="104" t="s">
        <v>1622</v>
      </c>
      <c r="F701" s="104" t="s">
        <v>2686</v>
      </c>
      <c r="G701" s="104" t="s">
        <v>1590</v>
      </c>
      <c r="H701" s="105">
        <v>100</v>
      </c>
    </row>
    <row r="702" spans="1:8" x14ac:dyDescent="0.3">
      <c r="A702" s="103" t="s">
        <v>1590</v>
      </c>
      <c r="B702" s="104" t="s">
        <v>3140</v>
      </c>
      <c r="C702" s="104" t="s">
        <v>3141</v>
      </c>
      <c r="D702" s="104" t="s">
        <v>1950</v>
      </c>
      <c r="E702" s="104" t="s">
        <v>1622</v>
      </c>
      <c r="F702" s="104" t="s">
        <v>1746</v>
      </c>
      <c r="G702" s="104" t="s">
        <v>1590</v>
      </c>
      <c r="H702" s="105">
        <v>100</v>
      </c>
    </row>
    <row r="703" spans="1:8" x14ac:dyDescent="0.3">
      <c r="A703" s="103" t="s">
        <v>1590</v>
      </c>
      <c r="B703" s="104" t="s">
        <v>3142</v>
      </c>
      <c r="C703" s="104" t="s">
        <v>3143</v>
      </c>
      <c r="D703" s="104" t="s">
        <v>1950</v>
      </c>
      <c r="E703" s="104" t="s">
        <v>1622</v>
      </c>
      <c r="F703" s="104" t="s">
        <v>2336</v>
      </c>
      <c r="G703" s="104" t="s">
        <v>1590</v>
      </c>
      <c r="H703" s="105">
        <v>100</v>
      </c>
    </row>
    <row r="704" spans="1:8" x14ac:dyDescent="0.3">
      <c r="A704" s="103" t="s">
        <v>1590</v>
      </c>
      <c r="B704" s="104" t="s">
        <v>3144</v>
      </c>
      <c r="C704" s="104" t="s">
        <v>3145</v>
      </c>
      <c r="D704" s="104" t="s">
        <v>1950</v>
      </c>
      <c r="E704" s="104" t="s">
        <v>2072</v>
      </c>
      <c r="F704" s="104" t="s">
        <v>3146</v>
      </c>
      <c r="G704" s="104" t="s">
        <v>1590</v>
      </c>
      <c r="H704" s="105">
        <v>100</v>
      </c>
    </row>
    <row r="705" spans="1:8" x14ac:dyDescent="0.3">
      <c r="A705" s="103" t="s">
        <v>1590</v>
      </c>
      <c r="B705" s="104" t="s">
        <v>3147</v>
      </c>
      <c r="C705" s="104" t="s">
        <v>3148</v>
      </c>
      <c r="D705" s="104" t="s">
        <v>1950</v>
      </c>
      <c r="E705" s="104" t="s">
        <v>1622</v>
      </c>
      <c r="F705" s="104" t="s">
        <v>3084</v>
      </c>
      <c r="G705" s="104" t="s">
        <v>1590</v>
      </c>
      <c r="H705" s="105">
        <v>100</v>
      </c>
    </row>
    <row r="706" spans="1:8" x14ac:dyDescent="0.3">
      <c r="A706" s="103" t="s">
        <v>1590</v>
      </c>
      <c r="B706" s="104" t="s">
        <v>3149</v>
      </c>
      <c r="C706" s="104" t="s">
        <v>3150</v>
      </c>
      <c r="D706" s="104" t="s">
        <v>1950</v>
      </c>
      <c r="E706" s="104" t="s">
        <v>1622</v>
      </c>
      <c r="F706" s="104" t="s">
        <v>1746</v>
      </c>
      <c r="G706" s="104" t="s">
        <v>1590</v>
      </c>
      <c r="H706" s="105">
        <v>100</v>
      </c>
    </row>
    <row r="707" spans="1:8" x14ac:dyDescent="0.3">
      <c r="A707" s="103" t="s">
        <v>1590</v>
      </c>
      <c r="B707" s="104" t="s">
        <v>3151</v>
      </c>
      <c r="C707" s="104" t="s">
        <v>3152</v>
      </c>
      <c r="D707" s="104" t="s">
        <v>1950</v>
      </c>
      <c r="E707" s="104" t="s">
        <v>27</v>
      </c>
      <c r="F707" s="104" t="s">
        <v>1617</v>
      </c>
      <c r="G707" s="104" t="s">
        <v>1590</v>
      </c>
      <c r="H707" s="105">
        <v>100</v>
      </c>
    </row>
    <row r="708" spans="1:8" x14ac:dyDescent="0.3">
      <c r="A708" s="103" t="s">
        <v>1590</v>
      </c>
      <c r="B708" s="104" t="s">
        <v>3153</v>
      </c>
      <c r="C708" s="104" t="s">
        <v>3154</v>
      </c>
      <c r="D708" s="104" t="s">
        <v>1950</v>
      </c>
      <c r="E708" s="104" t="s">
        <v>2151</v>
      </c>
      <c r="F708" s="104" t="s">
        <v>2213</v>
      </c>
      <c r="G708" s="104" t="s">
        <v>1590</v>
      </c>
      <c r="H708" s="105">
        <v>100</v>
      </c>
    </row>
    <row r="709" spans="1:8" x14ac:dyDescent="0.3">
      <c r="A709" s="103" t="s">
        <v>1590</v>
      </c>
      <c r="B709" s="104" t="s">
        <v>3155</v>
      </c>
      <c r="C709" s="104" t="s">
        <v>3156</v>
      </c>
      <c r="D709" s="104" t="s">
        <v>1950</v>
      </c>
      <c r="E709" s="104" t="s">
        <v>2072</v>
      </c>
      <c r="F709" s="104" t="s">
        <v>2234</v>
      </c>
      <c r="G709" s="104" t="s">
        <v>1590</v>
      </c>
      <c r="H709" s="105">
        <v>100</v>
      </c>
    </row>
    <row r="710" spans="1:8" x14ac:dyDescent="0.3">
      <c r="A710" s="103" t="s">
        <v>1590</v>
      </c>
      <c r="B710" s="104" t="s">
        <v>3157</v>
      </c>
      <c r="C710" s="104" t="s">
        <v>3158</v>
      </c>
      <c r="D710" s="104" t="s">
        <v>1950</v>
      </c>
      <c r="E710" s="104" t="s">
        <v>2072</v>
      </c>
      <c r="F710" s="104" t="s">
        <v>3159</v>
      </c>
      <c r="G710" s="104" t="s">
        <v>1590</v>
      </c>
      <c r="H710" s="105">
        <v>100</v>
      </c>
    </row>
    <row r="711" spans="1:8" x14ac:dyDescent="0.3">
      <c r="A711" s="103" t="s">
        <v>1590</v>
      </c>
      <c r="B711" s="104" t="s">
        <v>3160</v>
      </c>
      <c r="C711" s="104" t="s">
        <v>3161</v>
      </c>
      <c r="D711" s="104" t="s">
        <v>1950</v>
      </c>
      <c r="E711" s="104" t="s">
        <v>1622</v>
      </c>
      <c r="F711" s="104" t="s">
        <v>2197</v>
      </c>
      <c r="G711" s="104" t="s">
        <v>1590</v>
      </c>
      <c r="H711" s="105">
        <v>100</v>
      </c>
    </row>
    <row r="712" spans="1:8" x14ac:dyDescent="0.3">
      <c r="A712" s="103" t="s">
        <v>1590</v>
      </c>
      <c r="B712" s="104" t="s">
        <v>3162</v>
      </c>
      <c r="C712" s="104" t="s">
        <v>3163</v>
      </c>
      <c r="D712" s="104" t="s">
        <v>1950</v>
      </c>
      <c r="E712" s="104" t="s">
        <v>27</v>
      </c>
      <c r="F712" s="104" t="s">
        <v>3164</v>
      </c>
      <c r="G712" s="104" t="s">
        <v>1590</v>
      </c>
      <c r="H712" s="105">
        <v>100</v>
      </c>
    </row>
    <row r="713" spans="1:8" x14ac:dyDescent="0.3">
      <c r="A713" s="103" t="s">
        <v>1590</v>
      </c>
      <c r="B713" s="104" t="s">
        <v>3165</v>
      </c>
      <c r="C713" s="104" t="s">
        <v>3166</v>
      </c>
      <c r="D713" s="104" t="s">
        <v>1950</v>
      </c>
      <c r="E713" s="104" t="s">
        <v>2072</v>
      </c>
      <c r="F713" s="104" t="s">
        <v>2073</v>
      </c>
      <c r="G713" s="104" t="s">
        <v>1590</v>
      </c>
      <c r="H713" s="105">
        <v>100</v>
      </c>
    </row>
    <row r="714" spans="1:8" x14ac:dyDescent="0.3">
      <c r="A714" s="103" t="s">
        <v>1590</v>
      </c>
      <c r="B714" s="104" t="s">
        <v>3167</v>
      </c>
      <c r="C714" s="104" t="s">
        <v>3168</v>
      </c>
      <c r="D714" s="104" t="s">
        <v>1950</v>
      </c>
      <c r="E714" s="104" t="s">
        <v>1622</v>
      </c>
      <c r="F714" s="104" t="s">
        <v>2140</v>
      </c>
      <c r="G714" s="104" t="s">
        <v>1590</v>
      </c>
      <c r="H714" s="105">
        <v>100</v>
      </c>
    </row>
    <row r="715" spans="1:8" x14ac:dyDescent="0.3">
      <c r="A715" s="103" t="s">
        <v>1590</v>
      </c>
      <c r="B715" s="104" t="s">
        <v>3169</v>
      </c>
      <c r="C715" s="104" t="s">
        <v>3170</v>
      </c>
      <c r="D715" s="104" t="s">
        <v>1950</v>
      </c>
      <c r="E715" s="104" t="s">
        <v>1622</v>
      </c>
      <c r="F715" s="104" t="s">
        <v>1617</v>
      </c>
      <c r="G715" s="104" t="s">
        <v>1590</v>
      </c>
      <c r="H715" s="105">
        <v>100</v>
      </c>
    </row>
    <row r="716" spans="1:8" x14ac:dyDescent="0.3">
      <c r="A716" s="103" t="s">
        <v>1590</v>
      </c>
      <c r="B716" s="104" t="s">
        <v>3171</v>
      </c>
      <c r="C716" s="104" t="s">
        <v>3172</v>
      </c>
      <c r="D716" s="104" t="s">
        <v>1950</v>
      </c>
      <c r="E716" s="104" t="s">
        <v>1622</v>
      </c>
      <c r="F716" s="104" t="s">
        <v>3173</v>
      </c>
      <c r="G716" s="104" t="s">
        <v>1590</v>
      </c>
      <c r="H716" s="105">
        <v>100</v>
      </c>
    </row>
    <row r="717" spans="1:8" x14ac:dyDescent="0.3">
      <c r="A717" s="103" t="s">
        <v>1590</v>
      </c>
      <c r="B717" s="104" t="s">
        <v>3174</v>
      </c>
      <c r="C717" s="104" t="s">
        <v>3175</v>
      </c>
      <c r="D717" s="104" t="s">
        <v>1950</v>
      </c>
      <c r="E717" s="104" t="s">
        <v>2661</v>
      </c>
      <c r="F717" s="104" t="s">
        <v>3176</v>
      </c>
      <c r="G717" s="104" t="s">
        <v>1590</v>
      </c>
      <c r="H717" s="105">
        <v>100</v>
      </c>
    </row>
    <row r="718" spans="1:8" x14ac:dyDescent="0.3">
      <c r="A718" s="103" t="s">
        <v>1590</v>
      </c>
      <c r="B718" s="104" t="s">
        <v>3177</v>
      </c>
      <c r="C718" s="104" t="s">
        <v>3178</v>
      </c>
      <c r="D718" s="104" t="s">
        <v>1950</v>
      </c>
      <c r="E718" s="104" t="s">
        <v>1622</v>
      </c>
      <c r="F718" s="104" t="s">
        <v>2336</v>
      </c>
      <c r="G718" s="104" t="s">
        <v>1590</v>
      </c>
      <c r="H718" s="105">
        <v>100</v>
      </c>
    </row>
    <row r="719" spans="1:8" x14ac:dyDescent="0.3">
      <c r="A719" s="103" t="s">
        <v>1590</v>
      </c>
      <c r="B719" s="104" t="s">
        <v>3179</v>
      </c>
      <c r="C719" s="104" t="s">
        <v>3180</v>
      </c>
      <c r="D719" s="104" t="s">
        <v>1950</v>
      </c>
      <c r="E719" s="104" t="s">
        <v>1622</v>
      </c>
      <c r="F719" s="104" t="s">
        <v>2140</v>
      </c>
      <c r="G719" s="104" t="s">
        <v>1590</v>
      </c>
      <c r="H719" s="105">
        <v>100</v>
      </c>
    </row>
    <row r="720" spans="1:8" x14ac:dyDescent="0.3">
      <c r="A720" s="103" t="s">
        <v>1590</v>
      </c>
      <c r="B720" s="104" t="s">
        <v>3181</v>
      </c>
      <c r="C720" s="104" t="s">
        <v>3182</v>
      </c>
      <c r="D720" s="104" t="s">
        <v>1950</v>
      </c>
      <c r="E720" s="104" t="s">
        <v>1598</v>
      </c>
      <c r="F720" s="104" t="s">
        <v>3183</v>
      </c>
      <c r="G720" s="104" t="s">
        <v>1590</v>
      </c>
      <c r="H720" s="105">
        <v>100</v>
      </c>
    </row>
    <row r="721" spans="1:8" x14ac:dyDescent="0.3">
      <c r="A721" s="103" t="s">
        <v>1590</v>
      </c>
      <c r="B721" s="104" t="s">
        <v>3184</v>
      </c>
      <c r="C721" s="104" t="s">
        <v>3185</v>
      </c>
      <c r="D721" s="104" t="s">
        <v>1950</v>
      </c>
      <c r="E721" s="104" t="s">
        <v>1622</v>
      </c>
      <c r="F721" s="104" t="s">
        <v>2178</v>
      </c>
      <c r="G721" s="104" t="s">
        <v>1590</v>
      </c>
      <c r="H721" s="105">
        <v>100</v>
      </c>
    </row>
    <row r="722" spans="1:8" x14ac:dyDescent="0.3">
      <c r="A722" s="103" t="s">
        <v>1590</v>
      </c>
      <c r="B722" s="104" t="s">
        <v>3186</v>
      </c>
      <c r="C722" s="104" t="s">
        <v>3187</v>
      </c>
      <c r="D722" s="104" t="s">
        <v>1950</v>
      </c>
      <c r="E722" s="104" t="s">
        <v>1622</v>
      </c>
      <c r="F722" s="104" t="s">
        <v>1614</v>
      </c>
      <c r="G722" s="104" t="s">
        <v>1590</v>
      </c>
      <c r="H722" s="105">
        <v>100</v>
      </c>
    </row>
    <row r="723" spans="1:8" x14ac:dyDescent="0.3">
      <c r="A723" s="103" t="s">
        <v>1590</v>
      </c>
      <c r="B723" s="104" t="s">
        <v>3188</v>
      </c>
      <c r="C723" s="104" t="s">
        <v>3189</v>
      </c>
      <c r="D723" s="104" t="s">
        <v>1950</v>
      </c>
      <c r="E723" s="104" t="s">
        <v>1622</v>
      </c>
      <c r="F723" s="104" t="s">
        <v>2188</v>
      </c>
      <c r="G723" s="104" t="s">
        <v>1590</v>
      </c>
      <c r="H723" s="105">
        <v>100</v>
      </c>
    </row>
    <row r="724" spans="1:8" x14ac:dyDescent="0.3">
      <c r="A724" s="103" t="s">
        <v>1590</v>
      </c>
      <c r="B724" s="104" t="s">
        <v>3190</v>
      </c>
      <c r="C724" s="104" t="s">
        <v>3191</v>
      </c>
      <c r="D724" s="104" t="s">
        <v>1950</v>
      </c>
      <c r="E724" s="104" t="s">
        <v>2072</v>
      </c>
      <c r="F724" s="104" t="s">
        <v>2156</v>
      </c>
      <c r="G724" s="104" t="s">
        <v>1590</v>
      </c>
      <c r="H724" s="105">
        <v>100</v>
      </c>
    </row>
    <row r="725" spans="1:8" x14ac:dyDescent="0.3">
      <c r="A725" s="103" t="s">
        <v>1590</v>
      </c>
      <c r="B725" s="104" t="s">
        <v>3192</v>
      </c>
      <c r="C725" s="104" t="s">
        <v>289</v>
      </c>
      <c r="D725" s="104" t="s">
        <v>1950</v>
      </c>
      <c r="E725" s="104" t="s">
        <v>1622</v>
      </c>
      <c r="F725" s="104" t="s">
        <v>2156</v>
      </c>
      <c r="G725" s="104" t="s">
        <v>1590</v>
      </c>
      <c r="H725" s="105">
        <v>100</v>
      </c>
    </row>
    <row r="726" spans="1:8" x14ac:dyDescent="0.3">
      <c r="A726" s="103" t="s">
        <v>1590</v>
      </c>
      <c r="B726" s="104" t="s">
        <v>3193</v>
      </c>
      <c r="C726" s="104" t="s">
        <v>3194</v>
      </c>
      <c r="D726" s="104" t="s">
        <v>1950</v>
      </c>
      <c r="E726" s="104" t="s">
        <v>1622</v>
      </c>
      <c r="F726" s="104" t="s">
        <v>3195</v>
      </c>
      <c r="G726" s="104" t="s">
        <v>1590</v>
      </c>
      <c r="H726" s="105">
        <v>100</v>
      </c>
    </row>
    <row r="727" spans="1:8" x14ac:dyDescent="0.3">
      <c r="A727" s="103" t="s">
        <v>1590</v>
      </c>
      <c r="B727" s="104" t="s">
        <v>3196</v>
      </c>
      <c r="C727" s="104" t="s">
        <v>3197</v>
      </c>
      <c r="D727" s="104" t="s">
        <v>1950</v>
      </c>
      <c r="E727" s="104" t="s">
        <v>1622</v>
      </c>
      <c r="F727" s="104" t="s">
        <v>2143</v>
      </c>
      <c r="G727" s="104" t="s">
        <v>1590</v>
      </c>
      <c r="H727" s="105">
        <v>100</v>
      </c>
    </row>
    <row r="728" spans="1:8" x14ac:dyDescent="0.3">
      <c r="A728" s="103" t="s">
        <v>1590</v>
      </c>
      <c r="B728" s="104" t="s">
        <v>3198</v>
      </c>
      <c r="C728" s="104" t="s">
        <v>3199</v>
      </c>
      <c r="D728" s="104" t="s">
        <v>1950</v>
      </c>
      <c r="E728" s="104" t="s">
        <v>1598</v>
      </c>
      <c r="F728" s="104" t="s">
        <v>1614</v>
      </c>
      <c r="G728" s="104" t="s">
        <v>1590</v>
      </c>
      <c r="H728" s="105">
        <v>100</v>
      </c>
    </row>
    <row r="729" spans="1:8" x14ac:dyDescent="0.3">
      <c r="A729" s="103" t="s">
        <v>1590</v>
      </c>
      <c r="B729" s="104" t="s">
        <v>3200</v>
      </c>
      <c r="C729" s="104" t="s">
        <v>3201</v>
      </c>
      <c r="D729" s="104" t="s">
        <v>1950</v>
      </c>
      <c r="E729" s="104" t="s">
        <v>2072</v>
      </c>
      <c r="F729" s="104" t="s">
        <v>2369</v>
      </c>
      <c r="G729" s="104" t="s">
        <v>1590</v>
      </c>
      <c r="H729" s="105">
        <v>100</v>
      </c>
    </row>
    <row r="730" spans="1:8" x14ac:dyDescent="0.3">
      <c r="A730" s="103" t="s">
        <v>1590</v>
      </c>
      <c r="B730" s="104" t="s">
        <v>3202</v>
      </c>
      <c r="C730" s="104" t="s">
        <v>3203</v>
      </c>
      <c r="D730" s="104" t="s">
        <v>1950</v>
      </c>
      <c r="E730" s="104" t="s">
        <v>27</v>
      </c>
      <c r="F730" s="104" t="s">
        <v>2274</v>
      </c>
      <c r="G730" s="104" t="s">
        <v>1590</v>
      </c>
      <c r="H730" s="105">
        <v>100</v>
      </c>
    </row>
    <row r="731" spans="1:8" x14ac:dyDescent="0.3">
      <c r="A731" s="103" t="s">
        <v>1590</v>
      </c>
      <c r="B731" s="104" t="s">
        <v>3204</v>
      </c>
      <c r="C731" s="104" t="s">
        <v>3205</v>
      </c>
      <c r="D731" s="104" t="s">
        <v>1950</v>
      </c>
      <c r="E731" s="104" t="s">
        <v>27</v>
      </c>
      <c r="F731" s="104" t="s">
        <v>2274</v>
      </c>
      <c r="G731" s="104" t="s">
        <v>1590</v>
      </c>
      <c r="H731" s="105">
        <v>100</v>
      </c>
    </row>
    <row r="732" spans="1:8" x14ac:dyDescent="0.3">
      <c r="A732" s="103" t="s">
        <v>1590</v>
      </c>
      <c r="B732" s="104" t="s">
        <v>3206</v>
      </c>
      <c r="C732" s="104" t="s">
        <v>3207</v>
      </c>
      <c r="D732" s="104" t="s">
        <v>1950</v>
      </c>
      <c r="E732" s="104" t="s">
        <v>1622</v>
      </c>
      <c r="F732" s="104" t="s">
        <v>2188</v>
      </c>
      <c r="G732" s="104" t="s">
        <v>1590</v>
      </c>
      <c r="H732" s="105">
        <v>100</v>
      </c>
    </row>
    <row r="733" spans="1:8" x14ac:dyDescent="0.3">
      <c r="A733" s="103" t="s">
        <v>1590</v>
      </c>
      <c r="B733" s="104" t="s">
        <v>3208</v>
      </c>
      <c r="C733" s="104" t="s">
        <v>3209</v>
      </c>
      <c r="D733" s="104" t="s">
        <v>1950</v>
      </c>
      <c r="E733" s="104" t="s">
        <v>1598</v>
      </c>
      <c r="F733" s="104" t="s">
        <v>2073</v>
      </c>
      <c r="G733" s="104" t="s">
        <v>1590</v>
      </c>
      <c r="H733" s="105">
        <v>100</v>
      </c>
    </row>
    <row r="734" spans="1:8" x14ac:dyDescent="0.3">
      <c r="A734" s="103" t="s">
        <v>1590</v>
      </c>
      <c r="B734" s="104" t="s">
        <v>3210</v>
      </c>
      <c r="C734" s="104" t="s">
        <v>3211</v>
      </c>
      <c r="D734" s="104" t="s">
        <v>1950</v>
      </c>
      <c r="E734" s="104" t="s">
        <v>1622</v>
      </c>
      <c r="F734" s="104" t="s">
        <v>2768</v>
      </c>
      <c r="G734" s="104" t="s">
        <v>1590</v>
      </c>
      <c r="H734" s="105">
        <v>100</v>
      </c>
    </row>
    <row r="735" spans="1:8" x14ac:dyDescent="0.3">
      <c r="A735" s="103" t="s">
        <v>1590</v>
      </c>
      <c r="B735" s="104" t="s">
        <v>3212</v>
      </c>
      <c r="C735" s="104" t="s">
        <v>3213</v>
      </c>
      <c r="D735" s="104" t="s">
        <v>1950</v>
      </c>
      <c r="E735" s="104" t="s">
        <v>1622</v>
      </c>
      <c r="F735" s="104" t="s">
        <v>2361</v>
      </c>
      <c r="G735" s="104" t="s">
        <v>1590</v>
      </c>
      <c r="H735" s="105">
        <v>100</v>
      </c>
    </row>
    <row r="736" spans="1:8" x14ac:dyDescent="0.3">
      <c r="A736" s="103" t="s">
        <v>1590</v>
      </c>
      <c r="B736" s="104" t="s">
        <v>3214</v>
      </c>
      <c r="C736" s="104" t="s">
        <v>3215</v>
      </c>
      <c r="D736" s="104" t="s">
        <v>1950</v>
      </c>
      <c r="E736" s="104" t="s">
        <v>1622</v>
      </c>
      <c r="F736" s="104" t="s">
        <v>2788</v>
      </c>
      <c r="G736" s="104" t="s">
        <v>1590</v>
      </c>
      <c r="H736" s="105">
        <v>100</v>
      </c>
    </row>
    <row r="737" spans="1:8" x14ac:dyDescent="0.3">
      <c r="A737" s="103" t="s">
        <v>1590</v>
      </c>
      <c r="B737" s="104" t="s">
        <v>3216</v>
      </c>
      <c r="C737" s="104" t="s">
        <v>3217</v>
      </c>
      <c r="D737" s="104" t="s">
        <v>1950</v>
      </c>
      <c r="E737" s="104" t="s">
        <v>1622</v>
      </c>
      <c r="F737" s="104" t="s">
        <v>2788</v>
      </c>
      <c r="G737" s="104" t="s">
        <v>1590</v>
      </c>
      <c r="H737" s="105">
        <v>100</v>
      </c>
    </row>
    <row r="738" spans="1:8" x14ac:dyDescent="0.3">
      <c r="A738" s="103" t="s">
        <v>1590</v>
      </c>
      <c r="B738" s="104" t="s">
        <v>3218</v>
      </c>
      <c r="C738" s="104" t="s">
        <v>3219</v>
      </c>
      <c r="D738" s="104" t="s">
        <v>1950</v>
      </c>
      <c r="E738" s="104" t="s">
        <v>1622</v>
      </c>
      <c r="F738" s="104" t="s">
        <v>1746</v>
      </c>
      <c r="G738" s="104" t="s">
        <v>1590</v>
      </c>
      <c r="H738" s="105">
        <v>100</v>
      </c>
    </row>
    <row r="739" spans="1:8" x14ac:dyDescent="0.3">
      <c r="A739" s="103" t="s">
        <v>1590</v>
      </c>
      <c r="B739" s="104" t="s">
        <v>3220</v>
      </c>
      <c r="C739" s="104" t="s">
        <v>3221</v>
      </c>
      <c r="D739" s="104" t="s">
        <v>1950</v>
      </c>
      <c r="E739" s="104" t="s">
        <v>2169</v>
      </c>
      <c r="F739" s="104" t="s">
        <v>3222</v>
      </c>
      <c r="G739" s="104" t="s">
        <v>1590</v>
      </c>
      <c r="H739" s="105">
        <v>100</v>
      </c>
    </row>
    <row r="740" spans="1:8" x14ac:dyDescent="0.3">
      <c r="A740" s="103" t="s">
        <v>1590</v>
      </c>
      <c r="B740" s="104" t="s">
        <v>3223</v>
      </c>
      <c r="C740" s="104" t="s">
        <v>3224</v>
      </c>
      <c r="D740" s="104" t="s">
        <v>1950</v>
      </c>
      <c r="E740" s="104" t="s">
        <v>1598</v>
      </c>
      <c r="F740" s="104" t="s">
        <v>2135</v>
      </c>
      <c r="G740" s="104" t="s">
        <v>1590</v>
      </c>
      <c r="H740" s="105">
        <v>100</v>
      </c>
    </row>
    <row r="741" spans="1:8" x14ac:dyDescent="0.3">
      <c r="A741" s="103" t="s">
        <v>1590</v>
      </c>
      <c r="B741" s="104" t="s">
        <v>3225</v>
      </c>
      <c r="C741" s="104" t="s">
        <v>3226</v>
      </c>
      <c r="D741" s="104" t="s">
        <v>1950</v>
      </c>
      <c r="E741" s="104" t="s">
        <v>1622</v>
      </c>
      <c r="F741" s="104" t="s">
        <v>3227</v>
      </c>
      <c r="G741" s="104" t="s">
        <v>1590</v>
      </c>
      <c r="H741" s="105">
        <v>100</v>
      </c>
    </row>
    <row r="742" spans="1:8" x14ac:dyDescent="0.3">
      <c r="A742" s="103" t="s">
        <v>1590</v>
      </c>
      <c r="B742" s="104" t="s">
        <v>3228</v>
      </c>
      <c r="C742" s="104" t="s">
        <v>3229</v>
      </c>
      <c r="D742" s="104" t="s">
        <v>1950</v>
      </c>
      <c r="E742" s="104" t="s">
        <v>1622</v>
      </c>
      <c r="F742" s="104" t="s">
        <v>3026</v>
      </c>
      <c r="G742" s="104" t="s">
        <v>1590</v>
      </c>
      <c r="H742" s="105">
        <v>100</v>
      </c>
    </row>
    <row r="743" spans="1:8" x14ac:dyDescent="0.3">
      <c r="A743" s="103" t="s">
        <v>1590</v>
      </c>
      <c r="B743" s="104" t="s">
        <v>3230</v>
      </c>
      <c r="C743" s="104" t="s">
        <v>3231</v>
      </c>
      <c r="D743" s="104" t="s">
        <v>1950</v>
      </c>
      <c r="E743" s="104" t="s">
        <v>1622</v>
      </c>
      <c r="F743" s="104" t="s">
        <v>2178</v>
      </c>
      <c r="G743" s="104" t="s">
        <v>1590</v>
      </c>
      <c r="H743" s="105">
        <v>100</v>
      </c>
    </row>
    <row r="744" spans="1:8" x14ac:dyDescent="0.3">
      <c r="A744" s="103" t="s">
        <v>1590</v>
      </c>
      <c r="B744" s="104" t="s">
        <v>3232</v>
      </c>
      <c r="C744" s="104" t="s">
        <v>3233</v>
      </c>
      <c r="D744" s="104" t="s">
        <v>1950</v>
      </c>
      <c r="E744" s="104" t="s">
        <v>1622</v>
      </c>
      <c r="F744" s="104" t="s">
        <v>2178</v>
      </c>
      <c r="G744" s="104" t="s">
        <v>1590</v>
      </c>
      <c r="H744" s="105">
        <v>100</v>
      </c>
    </row>
    <row r="745" spans="1:8" x14ac:dyDescent="0.3">
      <c r="A745" s="103" t="s">
        <v>1590</v>
      </c>
      <c r="B745" s="104" t="s">
        <v>3234</v>
      </c>
      <c r="C745" s="104" t="s">
        <v>3235</v>
      </c>
      <c r="D745" s="104" t="s">
        <v>1950</v>
      </c>
      <c r="E745" s="104" t="s">
        <v>1622</v>
      </c>
      <c r="F745" s="104" t="s">
        <v>2156</v>
      </c>
      <c r="G745" s="104" t="s">
        <v>1590</v>
      </c>
      <c r="H745" s="105">
        <v>100</v>
      </c>
    </row>
    <row r="746" spans="1:8" x14ac:dyDescent="0.3">
      <c r="A746" s="103" t="s">
        <v>1590</v>
      </c>
      <c r="B746" s="104" t="s">
        <v>3236</v>
      </c>
      <c r="C746" s="104" t="s">
        <v>3237</v>
      </c>
      <c r="D746" s="104" t="s">
        <v>1950</v>
      </c>
      <c r="E746" s="104" t="s">
        <v>1622</v>
      </c>
      <c r="F746" s="104" t="s">
        <v>2156</v>
      </c>
      <c r="G746" s="104" t="s">
        <v>1590</v>
      </c>
      <c r="H746" s="105">
        <v>100</v>
      </c>
    </row>
    <row r="747" spans="1:8" x14ac:dyDescent="0.3">
      <c r="A747" s="103" t="s">
        <v>1590</v>
      </c>
      <c r="B747" s="104" t="s">
        <v>3238</v>
      </c>
      <c r="C747" s="104" t="s">
        <v>3239</v>
      </c>
      <c r="D747" s="104" t="s">
        <v>1950</v>
      </c>
      <c r="E747" s="104" t="s">
        <v>1622</v>
      </c>
      <c r="F747" s="104" t="s">
        <v>2156</v>
      </c>
      <c r="G747" s="104" t="s">
        <v>1590</v>
      </c>
      <c r="H747" s="105">
        <v>100</v>
      </c>
    </row>
    <row r="748" spans="1:8" x14ac:dyDescent="0.3">
      <c r="A748" s="103" t="s">
        <v>1590</v>
      </c>
      <c r="B748" s="104" t="s">
        <v>3240</v>
      </c>
      <c r="C748" s="104" t="s">
        <v>3241</v>
      </c>
      <c r="D748" s="104" t="s">
        <v>1950</v>
      </c>
      <c r="E748" s="104" t="s">
        <v>1622</v>
      </c>
      <c r="F748" s="104" t="s">
        <v>2156</v>
      </c>
      <c r="G748" s="104" t="s">
        <v>1590</v>
      </c>
      <c r="H748" s="105">
        <v>100</v>
      </c>
    </row>
    <row r="749" spans="1:8" x14ac:dyDescent="0.3">
      <c r="A749" s="103" t="s">
        <v>1590</v>
      </c>
      <c r="B749" s="104" t="s">
        <v>3242</v>
      </c>
      <c r="C749" s="104" t="s">
        <v>3243</v>
      </c>
      <c r="D749" s="104" t="s">
        <v>1950</v>
      </c>
      <c r="E749" s="104" t="s">
        <v>1622</v>
      </c>
      <c r="F749" s="104" t="s">
        <v>2156</v>
      </c>
      <c r="G749" s="104" t="s">
        <v>1590</v>
      </c>
      <c r="H749" s="105">
        <v>100</v>
      </c>
    </row>
    <row r="750" spans="1:8" x14ac:dyDescent="0.3">
      <c r="A750" s="103" t="s">
        <v>1590</v>
      </c>
      <c r="B750" s="104" t="s">
        <v>3244</v>
      </c>
      <c r="C750" s="104" t="s">
        <v>3245</v>
      </c>
      <c r="D750" s="104" t="s">
        <v>1950</v>
      </c>
      <c r="E750" s="104" t="s">
        <v>1622</v>
      </c>
      <c r="F750" s="104" t="s">
        <v>2718</v>
      </c>
      <c r="G750" s="104" t="s">
        <v>1590</v>
      </c>
      <c r="H750" s="105">
        <v>100</v>
      </c>
    </row>
    <row r="751" spans="1:8" x14ac:dyDescent="0.3">
      <c r="A751" s="103" t="s">
        <v>1590</v>
      </c>
      <c r="B751" s="104" t="s">
        <v>3246</v>
      </c>
      <c r="C751" s="104" t="s">
        <v>3247</v>
      </c>
      <c r="D751" s="104" t="s">
        <v>1950</v>
      </c>
      <c r="E751" s="104" t="s">
        <v>1622</v>
      </c>
      <c r="F751" s="104" t="s">
        <v>2333</v>
      </c>
      <c r="G751" s="104" t="s">
        <v>1590</v>
      </c>
      <c r="H751" s="105">
        <v>100</v>
      </c>
    </row>
    <row r="752" spans="1:8" x14ac:dyDescent="0.3">
      <c r="A752" s="103" t="s">
        <v>1590</v>
      </c>
      <c r="B752" s="104" t="s">
        <v>3248</v>
      </c>
      <c r="C752" s="104" t="s">
        <v>3249</v>
      </c>
      <c r="D752" s="104" t="s">
        <v>1950</v>
      </c>
      <c r="E752" s="104" t="s">
        <v>1622</v>
      </c>
      <c r="F752" s="104" t="s">
        <v>1623</v>
      </c>
      <c r="G752" s="104" t="s">
        <v>1590</v>
      </c>
      <c r="H752" s="105">
        <v>100</v>
      </c>
    </row>
    <row r="753" spans="1:8" x14ac:dyDescent="0.3">
      <c r="A753" s="103" t="s">
        <v>1590</v>
      </c>
      <c r="B753" s="104" t="s">
        <v>3250</v>
      </c>
      <c r="C753" s="104" t="s">
        <v>3251</v>
      </c>
      <c r="D753" s="104" t="s">
        <v>1950</v>
      </c>
      <c r="E753" s="104" t="s">
        <v>1622</v>
      </c>
      <c r="F753" s="104" t="s">
        <v>1623</v>
      </c>
      <c r="G753" s="104" t="s">
        <v>1590</v>
      </c>
      <c r="H753" s="105">
        <v>100</v>
      </c>
    </row>
    <row r="754" spans="1:8" x14ac:dyDescent="0.3">
      <c r="A754" s="103" t="s">
        <v>1590</v>
      </c>
      <c r="B754" s="104" t="s">
        <v>3252</v>
      </c>
      <c r="C754" s="104" t="s">
        <v>3253</v>
      </c>
      <c r="D754" s="104" t="s">
        <v>1950</v>
      </c>
      <c r="E754" s="104" t="s">
        <v>1622</v>
      </c>
      <c r="F754" s="104" t="s">
        <v>2156</v>
      </c>
      <c r="G754" s="104" t="s">
        <v>1590</v>
      </c>
      <c r="H754" s="105">
        <v>100</v>
      </c>
    </row>
    <row r="755" spans="1:8" x14ac:dyDescent="0.3">
      <c r="A755" s="103" t="s">
        <v>1590</v>
      </c>
      <c r="B755" s="104" t="s">
        <v>3254</v>
      </c>
      <c r="C755" s="104" t="s">
        <v>3255</v>
      </c>
      <c r="D755" s="104" t="s">
        <v>1950</v>
      </c>
      <c r="E755" s="104" t="s">
        <v>1598</v>
      </c>
      <c r="F755" s="104" t="s">
        <v>2135</v>
      </c>
      <c r="G755" s="104" t="s">
        <v>1590</v>
      </c>
      <c r="H755" s="105">
        <v>100</v>
      </c>
    </row>
    <row r="756" spans="1:8" x14ac:dyDescent="0.3">
      <c r="A756" s="103" t="s">
        <v>1590</v>
      </c>
      <c r="B756" s="104" t="s">
        <v>3256</v>
      </c>
      <c r="C756" s="104" t="s">
        <v>3257</v>
      </c>
      <c r="D756" s="104" t="s">
        <v>1950</v>
      </c>
      <c r="E756" s="104" t="s">
        <v>2072</v>
      </c>
      <c r="F756" s="104" t="s">
        <v>3258</v>
      </c>
      <c r="G756" s="104" t="s">
        <v>1590</v>
      </c>
      <c r="H756" s="105">
        <v>100</v>
      </c>
    </row>
    <row r="757" spans="1:8" x14ac:dyDescent="0.3">
      <c r="A757" s="103" t="s">
        <v>1590</v>
      </c>
      <c r="B757" s="104" t="s">
        <v>3259</v>
      </c>
      <c r="C757" s="104" t="s">
        <v>3260</v>
      </c>
      <c r="D757" s="104" t="s">
        <v>1950</v>
      </c>
      <c r="E757" s="104" t="s">
        <v>1622</v>
      </c>
      <c r="F757" s="104" t="s">
        <v>1623</v>
      </c>
      <c r="G757" s="104" t="s">
        <v>1590</v>
      </c>
      <c r="H757" s="105">
        <v>100</v>
      </c>
    </row>
    <row r="758" spans="1:8" x14ac:dyDescent="0.3">
      <c r="A758" s="103" t="s">
        <v>1590</v>
      </c>
      <c r="B758" s="104" t="s">
        <v>3261</v>
      </c>
      <c r="C758" s="104" t="s">
        <v>3262</v>
      </c>
      <c r="D758" s="104" t="s">
        <v>1950</v>
      </c>
      <c r="E758" s="104" t="s">
        <v>1622</v>
      </c>
      <c r="F758" s="104" t="s">
        <v>1891</v>
      </c>
      <c r="G758" s="104" t="s">
        <v>1590</v>
      </c>
      <c r="H758" s="105">
        <v>100</v>
      </c>
    </row>
    <row r="759" spans="1:8" x14ac:dyDescent="0.3">
      <c r="A759" s="103" t="s">
        <v>1590</v>
      </c>
      <c r="B759" s="104" t="s">
        <v>3263</v>
      </c>
      <c r="C759" s="104" t="s">
        <v>3264</v>
      </c>
      <c r="D759" s="104" t="s">
        <v>1950</v>
      </c>
      <c r="E759" s="104" t="s">
        <v>1622</v>
      </c>
      <c r="F759" s="104" t="s">
        <v>1891</v>
      </c>
      <c r="G759" s="104" t="s">
        <v>1590</v>
      </c>
      <c r="H759" s="105">
        <v>100</v>
      </c>
    </row>
    <row r="760" spans="1:8" x14ac:dyDescent="0.3">
      <c r="A760" s="103" t="s">
        <v>1590</v>
      </c>
      <c r="B760" s="104" t="s">
        <v>3265</v>
      </c>
      <c r="C760" s="104" t="s">
        <v>3266</v>
      </c>
      <c r="D760" s="104" t="s">
        <v>1950</v>
      </c>
      <c r="E760" s="104" t="s">
        <v>1622</v>
      </c>
      <c r="F760" s="104" t="s">
        <v>3267</v>
      </c>
      <c r="G760" s="104" t="s">
        <v>1590</v>
      </c>
      <c r="H760" s="105">
        <v>100</v>
      </c>
    </row>
    <row r="761" spans="1:8" x14ac:dyDescent="0.3">
      <c r="A761" s="103" t="s">
        <v>1590</v>
      </c>
      <c r="B761" s="104" t="s">
        <v>3268</v>
      </c>
      <c r="C761" s="104" t="s">
        <v>3269</v>
      </c>
      <c r="D761" s="104" t="s">
        <v>1950</v>
      </c>
      <c r="E761" s="104" t="s">
        <v>1622</v>
      </c>
      <c r="F761" s="104" t="s">
        <v>1623</v>
      </c>
      <c r="G761" s="104" t="s">
        <v>1590</v>
      </c>
      <c r="H761" s="105">
        <v>100</v>
      </c>
    </row>
    <row r="762" spans="1:8" x14ac:dyDescent="0.3">
      <c r="A762" s="103" t="s">
        <v>1590</v>
      </c>
      <c r="B762" s="104" t="s">
        <v>3270</v>
      </c>
      <c r="C762" s="104" t="s">
        <v>3271</v>
      </c>
      <c r="D762" s="104" t="s">
        <v>1950</v>
      </c>
      <c r="E762" s="104" t="s">
        <v>1622</v>
      </c>
      <c r="F762" s="104" t="s">
        <v>1623</v>
      </c>
      <c r="G762" s="104" t="s">
        <v>1590</v>
      </c>
      <c r="H762" s="105">
        <v>100</v>
      </c>
    </row>
    <row r="763" spans="1:8" x14ac:dyDescent="0.3">
      <c r="A763" s="103" t="s">
        <v>1590</v>
      </c>
      <c r="B763" s="104" t="s">
        <v>3272</v>
      </c>
      <c r="C763" s="104" t="s">
        <v>3273</v>
      </c>
      <c r="D763" s="104" t="s">
        <v>1950</v>
      </c>
      <c r="E763" s="104" t="s">
        <v>1622</v>
      </c>
      <c r="F763" s="104" t="s">
        <v>1623</v>
      </c>
      <c r="G763" s="104" t="s">
        <v>1590</v>
      </c>
      <c r="H763" s="105">
        <v>100</v>
      </c>
    </row>
    <row r="764" spans="1:8" x14ac:dyDescent="0.3">
      <c r="A764" s="103" t="s">
        <v>1590</v>
      </c>
      <c r="B764" s="104" t="s">
        <v>3274</v>
      </c>
      <c r="C764" s="104" t="s">
        <v>3275</v>
      </c>
      <c r="D764" s="104" t="s">
        <v>1950</v>
      </c>
      <c r="E764" s="104" t="s">
        <v>1622</v>
      </c>
      <c r="F764" s="104" t="s">
        <v>2234</v>
      </c>
      <c r="G764" s="104" t="s">
        <v>1590</v>
      </c>
      <c r="H764" s="105">
        <v>100</v>
      </c>
    </row>
    <row r="765" spans="1:8" x14ac:dyDescent="0.3">
      <c r="A765" s="103" t="s">
        <v>1590</v>
      </c>
      <c r="B765" s="104" t="s">
        <v>3276</v>
      </c>
      <c r="C765" s="104" t="s">
        <v>3277</v>
      </c>
      <c r="D765" s="104" t="s">
        <v>1950</v>
      </c>
      <c r="E765" s="104" t="s">
        <v>1622</v>
      </c>
      <c r="F765" s="104" t="s">
        <v>2721</v>
      </c>
      <c r="G765" s="104" t="s">
        <v>1590</v>
      </c>
      <c r="H765" s="105">
        <v>100</v>
      </c>
    </row>
    <row r="766" spans="1:8" x14ac:dyDescent="0.3">
      <c r="A766" s="103" t="s">
        <v>1590</v>
      </c>
      <c r="B766" s="104" t="s">
        <v>3278</v>
      </c>
      <c r="C766" s="104" t="s">
        <v>3279</v>
      </c>
      <c r="D766" s="104" t="s">
        <v>1950</v>
      </c>
      <c r="E766" s="104" t="s">
        <v>1622</v>
      </c>
      <c r="F766" s="104" t="s">
        <v>1623</v>
      </c>
      <c r="G766" s="104" t="s">
        <v>1590</v>
      </c>
      <c r="H766" s="105">
        <v>100</v>
      </c>
    </row>
    <row r="767" spans="1:8" x14ac:dyDescent="0.3">
      <c r="A767" s="103" t="s">
        <v>1590</v>
      </c>
      <c r="B767" s="104" t="s">
        <v>3280</v>
      </c>
      <c r="C767" s="104" t="s">
        <v>3281</v>
      </c>
      <c r="D767" s="104" t="s">
        <v>1950</v>
      </c>
      <c r="E767" s="104" t="s">
        <v>1622</v>
      </c>
      <c r="F767" s="104" t="s">
        <v>2314</v>
      </c>
      <c r="G767" s="104" t="s">
        <v>1590</v>
      </c>
      <c r="H767" s="105">
        <v>100</v>
      </c>
    </row>
    <row r="768" spans="1:8" x14ac:dyDescent="0.3">
      <c r="A768" s="103" t="s">
        <v>1590</v>
      </c>
      <c r="B768" s="104" t="s">
        <v>3282</v>
      </c>
      <c r="C768" s="104" t="s">
        <v>3283</v>
      </c>
      <c r="D768" s="104" t="s">
        <v>1950</v>
      </c>
      <c r="E768" s="104" t="s">
        <v>1622</v>
      </c>
      <c r="F768" s="104" t="s">
        <v>2361</v>
      </c>
      <c r="G768" s="104" t="s">
        <v>1590</v>
      </c>
      <c r="H768" s="105">
        <v>100</v>
      </c>
    </row>
    <row r="769" spans="1:8" x14ac:dyDescent="0.3">
      <c r="A769" s="103" t="s">
        <v>1590</v>
      </c>
      <c r="B769" s="104" t="s">
        <v>3284</v>
      </c>
      <c r="C769" s="104" t="s">
        <v>3285</v>
      </c>
      <c r="D769" s="104" t="s">
        <v>1950</v>
      </c>
      <c r="E769" s="104" t="s">
        <v>1622</v>
      </c>
      <c r="F769" s="104" t="s">
        <v>2721</v>
      </c>
      <c r="G769" s="104" t="s">
        <v>1590</v>
      </c>
      <c r="H769" s="105">
        <v>100</v>
      </c>
    </row>
    <row r="770" spans="1:8" x14ac:dyDescent="0.3">
      <c r="A770" s="103" t="s">
        <v>1590</v>
      </c>
      <c r="B770" s="104" t="s">
        <v>3286</v>
      </c>
      <c r="C770" s="104" t="s">
        <v>3287</v>
      </c>
      <c r="D770" s="104" t="s">
        <v>1950</v>
      </c>
      <c r="E770" s="104" t="s">
        <v>1598</v>
      </c>
      <c r="F770" s="104" t="s">
        <v>1614</v>
      </c>
      <c r="G770" s="104" t="s">
        <v>1590</v>
      </c>
      <c r="H770" s="105">
        <v>100</v>
      </c>
    </row>
    <row r="771" spans="1:8" x14ac:dyDescent="0.3">
      <c r="A771" s="103" t="s">
        <v>1590</v>
      </c>
      <c r="B771" s="104" t="s">
        <v>3288</v>
      </c>
      <c r="C771" s="104" t="s">
        <v>3289</v>
      </c>
      <c r="D771" s="104" t="s">
        <v>1950</v>
      </c>
      <c r="E771" s="104" t="s">
        <v>1598</v>
      </c>
      <c r="F771" s="104" t="s">
        <v>1614</v>
      </c>
      <c r="G771" s="104" t="s">
        <v>1590</v>
      </c>
      <c r="H771" s="105">
        <v>100</v>
      </c>
    </row>
    <row r="772" spans="1:8" x14ac:dyDescent="0.3">
      <c r="A772" s="103" t="s">
        <v>1590</v>
      </c>
      <c r="B772" s="104" t="s">
        <v>3290</v>
      </c>
      <c r="C772" s="104" t="s">
        <v>3291</v>
      </c>
      <c r="D772" s="104" t="s">
        <v>1950</v>
      </c>
      <c r="E772" s="104" t="s">
        <v>1622</v>
      </c>
      <c r="F772" s="104" t="s">
        <v>2768</v>
      </c>
      <c r="G772" s="104" t="s">
        <v>1590</v>
      </c>
      <c r="H772" s="105">
        <v>100</v>
      </c>
    </row>
    <row r="773" spans="1:8" x14ac:dyDescent="0.3">
      <c r="A773" s="103" t="s">
        <v>1590</v>
      </c>
      <c r="B773" s="104" t="s">
        <v>3292</v>
      </c>
      <c r="C773" s="104" t="s">
        <v>3293</v>
      </c>
      <c r="D773" s="104" t="s">
        <v>1950</v>
      </c>
      <c r="E773" s="104" t="s">
        <v>1598</v>
      </c>
      <c r="F773" s="104" t="s">
        <v>1614</v>
      </c>
      <c r="G773" s="104" t="s">
        <v>1590</v>
      </c>
      <c r="H773" s="105">
        <v>100</v>
      </c>
    </row>
    <row r="774" spans="1:8" x14ac:dyDescent="0.3">
      <c r="A774" s="103" t="s">
        <v>1590</v>
      </c>
      <c r="B774" s="104" t="s">
        <v>3294</v>
      </c>
      <c r="C774" s="104" t="s">
        <v>3295</v>
      </c>
      <c r="D774" s="104" t="s">
        <v>1950</v>
      </c>
      <c r="E774" s="104" t="s">
        <v>1622</v>
      </c>
      <c r="F774" s="104" t="s">
        <v>3296</v>
      </c>
      <c r="G774" s="104" t="s">
        <v>1590</v>
      </c>
      <c r="H774" s="105">
        <v>100</v>
      </c>
    </row>
    <row r="775" spans="1:8" x14ac:dyDescent="0.3">
      <c r="A775" s="103" t="s">
        <v>1590</v>
      </c>
      <c r="B775" s="104" t="s">
        <v>3297</v>
      </c>
      <c r="C775" s="104" t="s">
        <v>3298</v>
      </c>
      <c r="D775" s="104" t="s">
        <v>1950</v>
      </c>
      <c r="E775" s="104" t="s">
        <v>1622</v>
      </c>
      <c r="F775" s="104" t="s">
        <v>3084</v>
      </c>
      <c r="G775" s="104" t="s">
        <v>1590</v>
      </c>
      <c r="H775" s="105">
        <v>100</v>
      </c>
    </row>
    <row r="776" spans="1:8" x14ac:dyDescent="0.3">
      <c r="A776" s="103" t="s">
        <v>1590</v>
      </c>
      <c r="B776" s="104" t="s">
        <v>3299</v>
      </c>
      <c r="C776" s="104" t="s">
        <v>3300</v>
      </c>
      <c r="D776" s="104" t="s">
        <v>1950</v>
      </c>
      <c r="E776" s="104" t="s">
        <v>1622</v>
      </c>
      <c r="F776" s="104" t="s">
        <v>3084</v>
      </c>
      <c r="G776" s="104" t="s">
        <v>1590</v>
      </c>
      <c r="H776" s="105">
        <v>100</v>
      </c>
    </row>
    <row r="777" spans="1:8" x14ac:dyDescent="0.3">
      <c r="A777" s="103" t="s">
        <v>1590</v>
      </c>
      <c r="B777" s="104" t="s">
        <v>3301</v>
      </c>
      <c r="C777" s="104" t="s">
        <v>3302</v>
      </c>
      <c r="D777" s="104" t="s">
        <v>1950</v>
      </c>
      <c r="E777" s="104" t="s">
        <v>1622</v>
      </c>
      <c r="F777" s="104" t="s">
        <v>3084</v>
      </c>
      <c r="G777" s="104" t="s">
        <v>1590</v>
      </c>
      <c r="H777" s="105">
        <v>100</v>
      </c>
    </row>
    <row r="778" spans="1:8" x14ac:dyDescent="0.3">
      <c r="A778" s="103" t="s">
        <v>1590</v>
      </c>
      <c r="B778" s="104" t="s">
        <v>3303</v>
      </c>
      <c r="C778" s="104" t="s">
        <v>3304</v>
      </c>
      <c r="D778" s="104" t="s">
        <v>1950</v>
      </c>
      <c r="E778" s="104" t="s">
        <v>2580</v>
      </c>
      <c r="F778" s="104" t="s">
        <v>2336</v>
      </c>
      <c r="G778" s="104" t="s">
        <v>1590</v>
      </c>
      <c r="H778" s="105">
        <v>100</v>
      </c>
    </row>
    <row r="779" spans="1:8" x14ac:dyDescent="0.3">
      <c r="A779" s="103" t="s">
        <v>1590</v>
      </c>
      <c r="B779" s="104" t="s">
        <v>3305</v>
      </c>
      <c r="C779" s="104" t="s">
        <v>3306</v>
      </c>
      <c r="D779" s="104" t="s">
        <v>1950</v>
      </c>
      <c r="E779" s="104" t="s">
        <v>1622</v>
      </c>
      <c r="F779" s="104" t="s">
        <v>2451</v>
      </c>
      <c r="G779" s="104" t="s">
        <v>1590</v>
      </c>
      <c r="H779" s="105">
        <v>100</v>
      </c>
    </row>
    <row r="780" spans="1:8" x14ac:dyDescent="0.3">
      <c r="A780" s="103" t="s">
        <v>1590</v>
      </c>
      <c r="B780" s="104" t="s">
        <v>3307</v>
      </c>
      <c r="C780" s="104" t="s">
        <v>3308</v>
      </c>
      <c r="D780" s="104" t="s">
        <v>1950</v>
      </c>
      <c r="E780" s="104" t="s">
        <v>1598</v>
      </c>
      <c r="F780" s="104" t="s">
        <v>1614</v>
      </c>
      <c r="G780" s="104" t="s">
        <v>1590</v>
      </c>
      <c r="H780" s="105">
        <v>100</v>
      </c>
    </row>
    <row r="781" spans="1:8" x14ac:dyDescent="0.3">
      <c r="A781" s="103" t="s">
        <v>1590</v>
      </c>
      <c r="B781" s="104" t="s">
        <v>3309</v>
      </c>
      <c r="C781" s="104" t="s">
        <v>3310</v>
      </c>
      <c r="D781" s="104" t="s">
        <v>1950</v>
      </c>
      <c r="E781" s="104" t="s">
        <v>1622</v>
      </c>
      <c r="F781" s="104" t="s">
        <v>1614</v>
      </c>
      <c r="G781" s="104" t="s">
        <v>1590</v>
      </c>
      <c r="H781" s="105">
        <v>100</v>
      </c>
    </row>
    <row r="782" spans="1:8" x14ac:dyDescent="0.3">
      <c r="A782" s="103" t="s">
        <v>1590</v>
      </c>
      <c r="B782" s="104" t="s">
        <v>3311</v>
      </c>
      <c r="C782" s="104" t="s">
        <v>3312</v>
      </c>
      <c r="D782" s="104" t="s">
        <v>1950</v>
      </c>
      <c r="E782" s="104" t="s">
        <v>1622</v>
      </c>
      <c r="F782" s="104" t="s">
        <v>1614</v>
      </c>
      <c r="G782" s="104" t="s">
        <v>1590</v>
      </c>
      <c r="H782" s="105">
        <v>100</v>
      </c>
    </row>
    <row r="783" spans="1:8" x14ac:dyDescent="0.3">
      <c r="A783" s="103" t="s">
        <v>1590</v>
      </c>
      <c r="B783" s="104" t="s">
        <v>3313</v>
      </c>
      <c r="C783" s="104" t="s">
        <v>3314</v>
      </c>
      <c r="D783" s="104" t="s">
        <v>1950</v>
      </c>
      <c r="E783" s="104" t="s">
        <v>1598</v>
      </c>
      <c r="F783" s="104" t="s">
        <v>1614</v>
      </c>
      <c r="G783" s="104" t="s">
        <v>1590</v>
      </c>
      <c r="H783" s="105">
        <v>100</v>
      </c>
    </row>
    <row r="784" spans="1:8" x14ac:dyDescent="0.3">
      <c r="A784" s="103" t="s">
        <v>1590</v>
      </c>
      <c r="B784" s="104" t="s">
        <v>3315</v>
      </c>
      <c r="C784" s="104" t="s">
        <v>3316</v>
      </c>
      <c r="D784" s="104" t="s">
        <v>1950</v>
      </c>
      <c r="E784" s="104" t="s">
        <v>1622</v>
      </c>
      <c r="F784" s="104" t="s">
        <v>1623</v>
      </c>
      <c r="G784" s="104" t="s">
        <v>1590</v>
      </c>
      <c r="H784" s="105">
        <v>100</v>
      </c>
    </row>
    <row r="785" spans="1:8" x14ac:dyDescent="0.3">
      <c r="A785" s="103" t="s">
        <v>1590</v>
      </c>
      <c r="B785" s="104" t="s">
        <v>3317</v>
      </c>
      <c r="C785" s="104" t="s">
        <v>3318</v>
      </c>
      <c r="D785" s="104" t="s">
        <v>1950</v>
      </c>
      <c r="E785" s="104" t="s">
        <v>1622</v>
      </c>
      <c r="F785" s="104" t="s">
        <v>3084</v>
      </c>
      <c r="G785" s="104" t="s">
        <v>1590</v>
      </c>
      <c r="H785" s="105">
        <v>100</v>
      </c>
    </row>
    <row r="786" spans="1:8" x14ac:dyDescent="0.3">
      <c r="A786" s="103" t="s">
        <v>1590</v>
      </c>
      <c r="B786" s="104" t="s">
        <v>3319</v>
      </c>
      <c r="C786" s="104" t="s">
        <v>3320</v>
      </c>
      <c r="D786" s="104" t="s">
        <v>1950</v>
      </c>
      <c r="E786" s="104" t="s">
        <v>1622</v>
      </c>
      <c r="F786" s="104" t="s">
        <v>3321</v>
      </c>
      <c r="G786" s="104" t="s">
        <v>1590</v>
      </c>
      <c r="H786" s="105">
        <v>100</v>
      </c>
    </row>
    <row r="787" spans="1:8" x14ac:dyDescent="0.3">
      <c r="A787" s="103" t="s">
        <v>1590</v>
      </c>
      <c r="B787" s="104" t="s">
        <v>3322</v>
      </c>
      <c r="C787" s="104" t="s">
        <v>3323</v>
      </c>
      <c r="D787" s="104" t="s">
        <v>1950</v>
      </c>
      <c r="E787" s="104" t="s">
        <v>1622</v>
      </c>
      <c r="F787" s="104" t="s">
        <v>2173</v>
      </c>
      <c r="G787" s="104" t="s">
        <v>1590</v>
      </c>
      <c r="H787" s="105">
        <v>100</v>
      </c>
    </row>
    <row r="788" spans="1:8" x14ac:dyDescent="0.3">
      <c r="A788" s="103" t="s">
        <v>1590</v>
      </c>
      <c r="B788" s="104" t="s">
        <v>3324</v>
      </c>
      <c r="C788" s="104" t="s">
        <v>3325</v>
      </c>
      <c r="D788" s="104" t="s">
        <v>1950</v>
      </c>
      <c r="E788" s="104" t="s">
        <v>1622</v>
      </c>
      <c r="F788" s="104" t="s">
        <v>3084</v>
      </c>
      <c r="G788" s="104" t="s">
        <v>1590</v>
      </c>
      <c r="H788" s="105">
        <v>100</v>
      </c>
    </row>
    <row r="789" spans="1:8" x14ac:dyDescent="0.3">
      <c r="A789" s="103" t="s">
        <v>1590</v>
      </c>
      <c r="B789" s="104" t="s">
        <v>3326</v>
      </c>
      <c r="C789" s="104" t="s">
        <v>3327</v>
      </c>
      <c r="D789" s="104" t="s">
        <v>1950</v>
      </c>
      <c r="E789" s="104" t="s">
        <v>1622</v>
      </c>
      <c r="F789" s="104" t="s">
        <v>3328</v>
      </c>
      <c r="G789" s="104" t="s">
        <v>1590</v>
      </c>
      <c r="H789" s="105">
        <v>100</v>
      </c>
    </row>
    <row r="790" spans="1:8" x14ac:dyDescent="0.3">
      <c r="A790" s="103" t="s">
        <v>1590</v>
      </c>
      <c r="B790" s="104" t="s">
        <v>3329</v>
      </c>
      <c r="C790" s="104" t="s">
        <v>3330</v>
      </c>
      <c r="D790" s="104" t="s">
        <v>1950</v>
      </c>
      <c r="E790" s="104" t="s">
        <v>1622</v>
      </c>
      <c r="F790" s="104" t="s">
        <v>2156</v>
      </c>
      <c r="G790" s="104" t="s">
        <v>1590</v>
      </c>
      <c r="H790" s="105">
        <v>100</v>
      </c>
    </row>
    <row r="791" spans="1:8" x14ac:dyDescent="0.3">
      <c r="A791" s="103" t="s">
        <v>1590</v>
      </c>
      <c r="B791" s="104" t="s">
        <v>3331</v>
      </c>
      <c r="C791" s="104" t="s">
        <v>3332</v>
      </c>
      <c r="D791" s="104" t="s">
        <v>1950</v>
      </c>
      <c r="E791" s="104" t="s">
        <v>1622</v>
      </c>
      <c r="F791" s="104" t="s">
        <v>1623</v>
      </c>
      <c r="G791" s="104" t="s">
        <v>1590</v>
      </c>
      <c r="H791" s="105">
        <v>100</v>
      </c>
    </row>
    <row r="792" spans="1:8" x14ac:dyDescent="0.3">
      <c r="A792" s="103" t="s">
        <v>1590</v>
      </c>
      <c r="B792" s="104" t="s">
        <v>3333</v>
      </c>
      <c r="C792" s="104" t="s">
        <v>3334</v>
      </c>
      <c r="D792" s="104" t="s">
        <v>1950</v>
      </c>
      <c r="E792" s="104" t="s">
        <v>1622</v>
      </c>
      <c r="F792" s="104" t="s">
        <v>2173</v>
      </c>
      <c r="G792" s="104" t="s">
        <v>1590</v>
      </c>
      <c r="H792" s="105">
        <v>100</v>
      </c>
    </row>
    <row r="793" spans="1:8" x14ac:dyDescent="0.3">
      <c r="A793" s="103" t="s">
        <v>1590</v>
      </c>
      <c r="B793" s="104" t="s">
        <v>3335</v>
      </c>
      <c r="C793" s="104" t="s">
        <v>3336</v>
      </c>
      <c r="D793" s="104" t="s">
        <v>1950</v>
      </c>
      <c r="E793" s="104" t="s">
        <v>1622</v>
      </c>
      <c r="F793" s="104" t="s">
        <v>2173</v>
      </c>
      <c r="G793" s="104" t="s">
        <v>1590</v>
      </c>
      <c r="H793" s="105">
        <v>100</v>
      </c>
    </row>
    <row r="794" spans="1:8" x14ac:dyDescent="0.3">
      <c r="A794" s="103" t="s">
        <v>1590</v>
      </c>
      <c r="B794" s="104" t="s">
        <v>3337</v>
      </c>
      <c r="C794" s="104" t="s">
        <v>3338</v>
      </c>
      <c r="D794" s="104" t="s">
        <v>1950</v>
      </c>
      <c r="E794" s="104" t="s">
        <v>1605</v>
      </c>
      <c r="F794" s="104" t="s">
        <v>3339</v>
      </c>
      <c r="G794" s="104" t="s">
        <v>1590</v>
      </c>
      <c r="H794" s="105">
        <v>100</v>
      </c>
    </row>
    <row r="795" spans="1:8" x14ac:dyDescent="0.3">
      <c r="A795" s="103" t="s">
        <v>1590</v>
      </c>
      <c r="B795" s="104" t="s">
        <v>3340</v>
      </c>
      <c r="C795" s="104" t="s">
        <v>3341</v>
      </c>
      <c r="D795" s="104" t="s">
        <v>1950</v>
      </c>
      <c r="E795" s="104" t="s">
        <v>1598</v>
      </c>
      <c r="F795" s="104" t="s">
        <v>1614</v>
      </c>
      <c r="G795" s="104" t="s">
        <v>1590</v>
      </c>
      <c r="H795" s="105">
        <v>100</v>
      </c>
    </row>
    <row r="796" spans="1:8" x14ac:dyDescent="0.3">
      <c r="A796" s="103" t="s">
        <v>1590</v>
      </c>
      <c r="B796" s="104" t="s">
        <v>3342</v>
      </c>
      <c r="C796" s="104" t="s">
        <v>3343</v>
      </c>
      <c r="D796" s="104" t="s">
        <v>1950</v>
      </c>
      <c r="E796" s="104" t="s">
        <v>1622</v>
      </c>
      <c r="F796" s="104" t="s">
        <v>2336</v>
      </c>
      <c r="G796" s="104" t="s">
        <v>1590</v>
      </c>
      <c r="H796" s="105">
        <v>100</v>
      </c>
    </row>
    <row r="797" spans="1:8" x14ac:dyDescent="0.3">
      <c r="A797" s="103" t="s">
        <v>1590</v>
      </c>
      <c r="B797" s="104" t="s">
        <v>3344</v>
      </c>
      <c r="C797" s="104" t="s">
        <v>3345</v>
      </c>
      <c r="D797" s="104" t="s">
        <v>1950</v>
      </c>
      <c r="E797" s="104" t="s">
        <v>1598</v>
      </c>
      <c r="F797" s="104" t="s">
        <v>1614</v>
      </c>
      <c r="G797" s="104" t="s">
        <v>1590</v>
      </c>
      <c r="H797" s="105">
        <v>100</v>
      </c>
    </row>
    <row r="798" spans="1:8" x14ac:dyDescent="0.3">
      <c r="A798" s="103" t="s">
        <v>1590</v>
      </c>
      <c r="B798" s="104" t="s">
        <v>3346</v>
      </c>
      <c r="C798" s="104" t="s">
        <v>3347</v>
      </c>
      <c r="D798" s="104" t="s">
        <v>1950</v>
      </c>
      <c r="E798" s="104" t="s">
        <v>1598</v>
      </c>
      <c r="F798" s="104" t="s">
        <v>1626</v>
      </c>
      <c r="G798" s="104" t="s">
        <v>1590</v>
      </c>
      <c r="H798" s="105">
        <v>100</v>
      </c>
    </row>
    <row r="799" spans="1:8" x14ac:dyDescent="0.3">
      <c r="A799" s="103" t="s">
        <v>1590</v>
      </c>
      <c r="B799" s="104" t="s">
        <v>3348</v>
      </c>
      <c r="C799" s="104" t="s">
        <v>3349</v>
      </c>
      <c r="D799" s="104" t="s">
        <v>1950</v>
      </c>
      <c r="E799" s="104" t="s">
        <v>1622</v>
      </c>
      <c r="F799" s="104" t="s">
        <v>3328</v>
      </c>
      <c r="G799" s="104" t="s">
        <v>1590</v>
      </c>
      <c r="H799" s="105">
        <v>100</v>
      </c>
    </row>
    <row r="800" spans="1:8" x14ac:dyDescent="0.3">
      <c r="A800" s="103" t="s">
        <v>1590</v>
      </c>
      <c r="B800" s="104" t="s">
        <v>3350</v>
      </c>
      <c r="C800" s="104" t="s">
        <v>3351</v>
      </c>
      <c r="D800" s="104" t="s">
        <v>1950</v>
      </c>
      <c r="E800" s="104" t="s">
        <v>1622</v>
      </c>
      <c r="F800" s="104" t="s">
        <v>3328</v>
      </c>
      <c r="G800" s="104" t="s">
        <v>1590</v>
      </c>
      <c r="H800" s="105">
        <v>100</v>
      </c>
    </row>
    <row r="801" spans="1:8" x14ac:dyDescent="0.3">
      <c r="A801" s="103" t="s">
        <v>1590</v>
      </c>
      <c r="B801" s="104" t="s">
        <v>3352</v>
      </c>
      <c r="C801" s="104" t="s">
        <v>3353</v>
      </c>
      <c r="D801" s="104" t="s">
        <v>1950</v>
      </c>
      <c r="E801" s="104" t="s">
        <v>1598</v>
      </c>
      <c r="F801" s="104" t="s">
        <v>1626</v>
      </c>
      <c r="G801" s="104" t="s">
        <v>1590</v>
      </c>
      <c r="H801" s="105">
        <v>100</v>
      </c>
    </row>
    <row r="802" spans="1:8" x14ac:dyDescent="0.3">
      <c r="A802" s="103" t="s">
        <v>1590</v>
      </c>
      <c r="B802" s="104" t="s">
        <v>3354</v>
      </c>
      <c r="C802" s="104" t="s">
        <v>3355</v>
      </c>
      <c r="D802" s="104" t="s">
        <v>1950</v>
      </c>
      <c r="E802" s="104" t="s">
        <v>1598</v>
      </c>
      <c r="F802" s="104" t="s">
        <v>1614</v>
      </c>
      <c r="G802" s="104" t="s">
        <v>1590</v>
      </c>
      <c r="H802" s="105">
        <v>100</v>
      </c>
    </row>
    <row r="803" spans="1:8" x14ac:dyDescent="0.3">
      <c r="A803" s="103" t="s">
        <v>1590</v>
      </c>
      <c r="B803" s="104" t="s">
        <v>3356</v>
      </c>
      <c r="C803" s="104" t="s">
        <v>3357</v>
      </c>
      <c r="D803" s="104" t="s">
        <v>1950</v>
      </c>
      <c r="E803" s="104" t="s">
        <v>1622</v>
      </c>
      <c r="F803" s="104" t="s">
        <v>3084</v>
      </c>
      <c r="G803" s="104" t="s">
        <v>1590</v>
      </c>
      <c r="H803" s="105">
        <v>100</v>
      </c>
    </row>
    <row r="804" spans="1:8" x14ac:dyDescent="0.3">
      <c r="A804" s="103" t="s">
        <v>1590</v>
      </c>
      <c r="B804" s="104" t="s">
        <v>3358</v>
      </c>
      <c r="C804" s="104" t="s">
        <v>3359</v>
      </c>
      <c r="D804" s="104" t="s">
        <v>1950</v>
      </c>
      <c r="E804" s="104" t="s">
        <v>1622</v>
      </c>
      <c r="F804" s="104" t="s">
        <v>3328</v>
      </c>
      <c r="G804" s="104" t="s">
        <v>1590</v>
      </c>
      <c r="H804" s="105">
        <v>100</v>
      </c>
    </row>
    <row r="805" spans="1:8" x14ac:dyDescent="0.3">
      <c r="A805" s="103" t="s">
        <v>1590</v>
      </c>
      <c r="B805" s="104" t="s">
        <v>3360</v>
      </c>
      <c r="C805" s="104" t="s">
        <v>3361</v>
      </c>
      <c r="D805" s="104" t="s">
        <v>1950</v>
      </c>
      <c r="E805" s="104" t="s">
        <v>1622</v>
      </c>
      <c r="F805" s="104" t="s">
        <v>3328</v>
      </c>
      <c r="G805" s="104" t="s">
        <v>1590</v>
      </c>
      <c r="H805" s="105">
        <v>100</v>
      </c>
    </row>
    <row r="806" spans="1:8" x14ac:dyDescent="0.3">
      <c r="A806" s="103" t="s">
        <v>1590</v>
      </c>
      <c r="B806" s="104" t="s">
        <v>3362</v>
      </c>
      <c r="C806" s="104" t="s">
        <v>3363</v>
      </c>
      <c r="D806" s="104" t="s">
        <v>1950</v>
      </c>
      <c r="E806" s="104" t="s">
        <v>1622</v>
      </c>
      <c r="F806" s="104" t="s">
        <v>3328</v>
      </c>
      <c r="G806" s="104" t="s">
        <v>1590</v>
      </c>
      <c r="H806" s="105">
        <v>100</v>
      </c>
    </row>
    <row r="807" spans="1:8" x14ac:dyDescent="0.3">
      <c r="A807" s="103" t="s">
        <v>1590</v>
      </c>
      <c r="B807" s="104" t="s">
        <v>3364</v>
      </c>
      <c r="C807" s="104" t="s">
        <v>3365</v>
      </c>
      <c r="D807" s="104" t="s">
        <v>1950</v>
      </c>
      <c r="E807" s="104" t="s">
        <v>1598</v>
      </c>
      <c r="F807" s="104" t="s">
        <v>1614</v>
      </c>
      <c r="G807" s="104" t="s">
        <v>1590</v>
      </c>
      <c r="H807" s="105">
        <v>100</v>
      </c>
    </row>
    <row r="808" spans="1:8" x14ac:dyDescent="0.3">
      <c r="A808" s="103" t="s">
        <v>1590</v>
      </c>
      <c r="B808" s="104" t="s">
        <v>3366</v>
      </c>
      <c r="C808" s="104" t="s">
        <v>3367</v>
      </c>
      <c r="D808" s="104" t="s">
        <v>1950</v>
      </c>
      <c r="E808" s="104" t="s">
        <v>1598</v>
      </c>
      <c r="F808" s="104" t="s">
        <v>1614</v>
      </c>
      <c r="G808" s="104" t="s">
        <v>1590</v>
      </c>
      <c r="H808" s="105">
        <v>100</v>
      </c>
    </row>
    <row r="809" spans="1:8" x14ac:dyDescent="0.3">
      <c r="A809" s="103" t="s">
        <v>1590</v>
      </c>
      <c r="B809" s="104" t="s">
        <v>3368</v>
      </c>
      <c r="C809" s="104" t="s">
        <v>3369</v>
      </c>
      <c r="D809" s="104" t="s">
        <v>1950</v>
      </c>
      <c r="E809" s="104" t="s">
        <v>1598</v>
      </c>
      <c r="F809" s="104" t="s">
        <v>1614</v>
      </c>
      <c r="G809" s="104" t="s">
        <v>1590</v>
      </c>
      <c r="H809" s="105">
        <v>100</v>
      </c>
    </row>
    <row r="810" spans="1:8" x14ac:dyDescent="0.3">
      <c r="A810" s="103" t="s">
        <v>1590</v>
      </c>
      <c r="B810" s="104" t="s">
        <v>3370</v>
      </c>
      <c r="C810" s="104" t="s">
        <v>3371</v>
      </c>
      <c r="D810" s="104" t="s">
        <v>1950</v>
      </c>
      <c r="E810" s="104" t="s">
        <v>1622</v>
      </c>
      <c r="F810" s="104" t="s">
        <v>2500</v>
      </c>
      <c r="G810" s="104" t="s">
        <v>1590</v>
      </c>
      <c r="H810" s="105">
        <v>100</v>
      </c>
    </row>
    <row r="811" spans="1:8" x14ac:dyDescent="0.3">
      <c r="A811" s="103" t="s">
        <v>1590</v>
      </c>
      <c r="B811" s="104" t="s">
        <v>3372</v>
      </c>
      <c r="C811" s="104" t="s">
        <v>3373</v>
      </c>
      <c r="D811" s="104" t="s">
        <v>1950</v>
      </c>
      <c r="E811" s="104" t="s">
        <v>1598</v>
      </c>
      <c r="F811" s="104" t="s">
        <v>1614</v>
      </c>
      <c r="G811" s="104" t="s">
        <v>1590</v>
      </c>
      <c r="H811" s="105">
        <v>100</v>
      </c>
    </row>
    <row r="812" spans="1:8" x14ac:dyDescent="0.3">
      <c r="A812" s="103" t="s">
        <v>1590</v>
      </c>
      <c r="B812" s="104" t="s">
        <v>3374</v>
      </c>
      <c r="C812" s="104" t="s">
        <v>3375</v>
      </c>
      <c r="D812" s="104" t="s">
        <v>1950</v>
      </c>
      <c r="E812" s="104" t="s">
        <v>1622</v>
      </c>
      <c r="F812" s="104" t="s">
        <v>3084</v>
      </c>
      <c r="G812" s="104" t="s">
        <v>1590</v>
      </c>
      <c r="H812" s="105">
        <v>100</v>
      </c>
    </row>
    <row r="813" spans="1:8" x14ac:dyDescent="0.3">
      <c r="A813" s="103" t="s">
        <v>1590</v>
      </c>
      <c r="B813" s="104" t="s">
        <v>3376</v>
      </c>
      <c r="C813" s="104" t="s">
        <v>3377</v>
      </c>
      <c r="D813" s="104" t="s">
        <v>1950</v>
      </c>
      <c r="E813" s="104" t="s">
        <v>1622</v>
      </c>
      <c r="F813" s="104" t="s">
        <v>3378</v>
      </c>
      <c r="G813" s="104" t="s">
        <v>1590</v>
      </c>
      <c r="H813" s="105">
        <v>100</v>
      </c>
    </row>
    <row r="814" spans="1:8" x14ac:dyDescent="0.3">
      <c r="A814" s="103" t="s">
        <v>1590</v>
      </c>
      <c r="B814" s="104" t="s">
        <v>3379</v>
      </c>
      <c r="C814" s="104" t="s">
        <v>3380</v>
      </c>
      <c r="D814" s="104" t="s">
        <v>1950</v>
      </c>
      <c r="E814" s="104" t="s">
        <v>2151</v>
      </c>
      <c r="F814" s="104" t="s">
        <v>2152</v>
      </c>
      <c r="G814" s="104" t="s">
        <v>1590</v>
      </c>
      <c r="H814" s="105">
        <v>100</v>
      </c>
    </row>
    <row r="815" spans="1:8" x14ac:dyDescent="0.3">
      <c r="A815" s="103" t="s">
        <v>1590</v>
      </c>
      <c r="B815" s="104" t="s">
        <v>3381</v>
      </c>
      <c r="C815" s="104" t="s">
        <v>3382</v>
      </c>
      <c r="D815" s="104" t="s">
        <v>1950</v>
      </c>
      <c r="E815" s="104" t="s">
        <v>1598</v>
      </c>
      <c r="F815" s="104" t="s">
        <v>1614</v>
      </c>
      <c r="G815" s="104" t="s">
        <v>1590</v>
      </c>
      <c r="H815" s="105">
        <v>100</v>
      </c>
    </row>
    <row r="816" spans="1:8" x14ac:dyDescent="0.3">
      <c r="A816" s="103" t="s">
        <v>1590</v>
      </c>
      <c r="B816" s="104" t="s">
        <v>3383</v>
      </c>
      <c r="C816" s="104" t="s">
        <v>3384</v>
      </c>
      <c r="D816" s="104" t="s">
        <v>1950</v>
      </c>
      <c r="E816" s="104" t="s">
        <v>1622</v>
      </c>
      <c r="F816" s="104" t="s">
        <v>2188</v>
      </c>
      <c r="G816" s="104" t="s">
        <v>1590</v>
      </c>
      <c r="H816" s="105">
        <v>100</v>
      </c>
    </row>
    <row r="817" spans="1:8" x14ac:dyDescent="0.3">
      <c r="A817" s="103" t="s">
        <v>1590</v>
      </c>
      <c r="B817" s="104" t="s">
        <v>3385</v>
      </c>
      <c r="C817" s="104" t="s">
        <v>3386</v>
      </c>
      <c r="D817" s="104" t="s">
        <v>1950</v>
      </c>
      <c r="E817" s="104" t="s">
        <v>1622</v>
      </c>
      <c r="F817" s="104" t="s">
        <v>3084</v>
      </c>
      <c r="G817" s="104" t="s">
        <v>1590</v>
      </c>
      <c r="H817" s="105">
        <v>100</v>
      </c>
    </row>
    <row r="818" spans="1:8" x14ac:dyDescent="0.3">
      <c r="A818" s="103" t="s">
        <v>1590</v>
      </c>
      <c r="B818" s="104" t="s">
        <v>3387</v>
      </c>
      <c r="C818" s="104" t="s">
        <v>3388</v>
      </c>
      <c r="D818" s="104" t="s">
        <v>1950</v>
      </c>
      <c r="E818" s="104" t="s">
        <v>1622</v>
      </c>
      <c r="F818" s="104" t="s">
        <v>3084</v>
      </c>
      <c r="G818" s="104" t="s">
        <v>1590</v>
      </c>
      <c r="H818" s="105">
        <v>100</v>
      </c>
    </row>
    <row r="819" spans="1:8" x14ac:dyDescent="0.3">
      <c r="A819" s="103" t="s">
        <v>1590</v>
      </c>
      <c r="B819" s="104" t="s">
        <v>3389</v>
      </c>
      <c r="C819" s="104" t="s">
        <v>3390</v>
      </c>
      <c r="D819" s="104" t="s">
        <v>1950</v>
      </c>
      <c r="E819" s="104" t="s">
        <v>1622</v>
      </c>
      <c r="F819" s="104" t="s">
        <v>3084</v>
      </c>
      <c r="G819" s="104" t="s">
        <v>1590</v>
      </c>
      <c r="H819" s="105">
        <v>100</v>
      </c>
    </row>
    <row r="820" spans="1:8" x14ac:dyDescent="0.3">
      <c r="A820" s="103" t="s">
        <v>1590</v>
      </c>
      <c r="B820" s="104" t="s">
        <v>3391</v>
      </c>
      <c r="C820" s="104" t="s">
        <v>3392</v>
      </c>
      <c r="D820" s="104" t="s">
        <v>1950</v>
      </c>
      <c r="E820" s="104" t="s">
        <v>1622</v>
      </c>
      <c r="F820" s="104" t="s">
        <v>3084</v>
      </c>
      <c r="G820" s="104" t="s">
        <v>1590</v>
      </c>
      <c r="H820" s="105">
        <v>100</v>
      </c>
    </row>
    <row r="821" spans="1:8" x14ac:dyDescent="0.3">
      <c r="A821" s="103" t="s">
        <v>1590</v>
      </c>
      <c r="B821" s="104" t="s">
        <v>3393</v>
      </c>
      <c r="C821" s="104" t="s">
        <v>3394</v>
      </c>
      <c r="D821" s="104" t="s">
        <v>1950</v>
      </c>
      <c r="E821" s="104" t="s">
        <v>1622</v>
      </c>
      <c r="F821" s="104" t="s">
        <v>3084</v>
      </c>
      <c r="G821" s="104" t="s">
        <v>1590</v>
      </c>
      <c r="H821" s="105">
        <v>100</v>
      </c>
    </row>
    <row r="822" spans="1:8" x14ac:dyDescent="0.3">
      <c r="A822" s="103" t="s">
        <v>1590</v>
      </c>
      <c r="B822" s="104" t="s">
        <v>3395</v>
      </c>
      <c r="C822" s="104" t="s">
        <v>3396</v>
      </c>
      <c r="D822" s="104" t="s">
        <v>1950</v>
      </c>
      <c r="E822" s="104" t="s">
        <v>1622</v>
      </c>
      <c r="F822" s="104" t="s">
        <v>2686</v>
      </c>
      <c r="G822" s="104" t="s">
        <v>1590</v>
      </c>
      <c r="H822" s="105">
        <v>100</v>
      </c>
    </row>
    <row r="823" spans="1:8" x14ac:dyDescent="0.3">
      <c r="A823" s="103" t="s">
        <v>1590</v>
      </c>
      <c r="B823" s="104" t="s">
        <v>3397</v>
      </c>
      <c r="C823" s="104" t="s">
        <v>3398</v>
      </c>
      <c r="D823" s="104" t="s">
        <v>1950</v>
      </c>
      <c r="E823" s="104" t="s">
        <v>1622</v>
      </c>
      <c r="F823" s="104" t="s">
        <v>2307</v>
      </c>
      <c r="G823" s="104" t="s">
        <v>1590</v>
      </c>
      <c r="H823" s="105">
        <v>100</v>
      </c>
    </row>
    <row r="824" spans="1:8" x14ac:dyDescent="0.3">
      <c r="A824" s="103" t="s">
        <v>1590</v>
      </c>
      <c r="B824" s="104" t="s">
        <v>3399</v>
      </c>
      <c r="C824" s="104" t="s">
        <v>3400</v>
      </c>
      <c r="D824" s="104" t="s">
        <v>1950</v>
      </c>
      <c r="E824" s="104" t="s">
        <v>1622</v>
      </c>
      <c r="F824" s="104" t="s">
        <v>2432</v>
      </c>
      <c r="G824" s="104" t="s">
        <v>1590</v>
      </c>
      <c r="H824" s="105">
        <v>100</v>
      </c>
    </row>
    <row r="825" spans="1:8" x14ac:dyDescent="0.3">
      <c r="A825" s="103" t="s">
        <v>1590</v>
      </c>
      <c r="B825" s="104" t="s">
        <v>3401</v>
      </c>
      <c r="C825" s="104" t="s">
        <v>3402</v>
      </c>
      <c r="D825" s="104" t="s">
        <v>1950</v>
      </c>
      <c r="E825" s="104" t="s">
        <v>1622</v>
      </c>
      <c r="F825" s="104" t="s">
        <v>1614</v>
      </c>
      <c r="G825" s="104" t="s">
        <v>1590</v>
      </c>
      <c r="H825" s="105">
        <v>100</v>
      </c>
    </row>
    <row r="826" spans="1:8" x14ac:dyDescent="0.3">
      <c r="A826" s="103" t="s">
        <v>1590</v>
      </c>
      <c r="B826" s="104" t="s">
        <v>3403</v>
      </c>
      <c r="C826" s="104" t="s">
        <v>3404</v>
      </c>
      <c r="D826" s="104" t="s">
        <v>1950</v>
      </c>
      <c r="E826" s="104" t="s">
        <v>1598</v>
      </c>
      <c r="F826" s="104" t="s">
        <v>1614</v>
      </c>
      <c r="G826" s="104" t="s">
        <v>1590</v>
      </c>
      <c r="H826" s="105">
        <v>100</v>
      </c>
    </row>
    <row r="827" spans="1:8" x14ac:dyDescent="0.3">
      <c r="A827" s="103" t="s">
        <v>1590</v>
      </c>
      <c r="B827" s="104" t="s">
        <v>3405</v>
      </c>
      <c r="C827" s="104" t="s">
        <v>3406</v>
      </c>
      <c r="D827" s="104" t="s">
        <v>1950</v>
      </c>
      <c r="E827" s="104" t="s">
        <v>1622</v>
      </c>
      <c r="F827" s="104" t="s">
        <v>2464</v>
      </c>
      <c r="G827" s="104" t="s">
        <v>1590</v>
      </c>
      <c r="H827" s="105">
        <v>100</v>
      </c>
    </row>
    <row r="828" spans="1:8" x14ac:dyDescent="0.3">
      <c r="A828" s="103" t="s">
        <v>1590</v>
      </c>
      <c r="B828" s="104" t="s">
        <v>3407</v>
      </c>
      <c r="C828" s="104" t="s">
        <v>3408</v>
      </c>
      <c r="D828" s="104" t="s">
        <v>1950</v>
      </c>
      <c r="E828" s="104" t="s">
        <v>1622</v>
      </c>
      <c r="F828" s="104" t="s">
        <v>2386</v>
      </c>
      <c r="G828" s="104" t="s">
        <v>1590</v>
      </c>
      <c r="H828" s="105">
        <v>100</v>
      </c>
    </row>
    <row r="829" spans="1:8" x14ac:dyDescent="0.3">
      <c r="A829" s="103" t="s">
        <v>1590</v>
      </c>
      <c r="B829" s="104" t="s">
        <v>3409</v>
      </c>
      <c r="C829" s="104" t="s">
        <v>3410</v>
      </c>
      <c r="D829" s="104" t="s">
        <v>1950</v>
      </c>
      <c r="E829" s="104" t="s">
        <v>1622</v>
      </c>
      <c r="F829" s="104" t="s">
        <v>3084</v>
      </c>
      <c r="G829" s="104" t="s">
        <v>1590</v>
      </c>
      <c r="H829" s="105">
        <v>100</v>
      </c>
    </row>
    <row r="830" spans="1:8" x14ac:dyDescent="0.3">
      <c r="A830" s="103" t="s">
        <v>1590</v>
      </c>
      <c r="B830" s="104" t="s">
        <v>3411</v>
      </c>
      <c r="C830" s="104" t="s">
        <v>3412</v>
      </c>
      <c r="D830" s="104" t="s">
        <v>1950</v>
      </c>
      <c r="E830" s="104" t="s">
        <v>1622</v>
      </c>
      <c r="F830" s="104" t="s">
        <v>3328</v>
      </c>
      <c r="G830" s="104" t="s">
        <v>1590</v>
      </c>
      <c r="H830" s="105">
        <v>100</v>
      </c>
    </row>
    <row r="831" spans="1:8" x14ac:dyDescent="0.3">
      <c r="A831" s="103" t="s">
        <v>1590</v>
      </c>
      <c r="B831" s="104" t="s">
        <v>3413</v>
      </c>
      <c r="C831" s="104" t="s">
        <v>3414</v>
      </c>
      <c r="D831" s="104" t="s">
        <v>1950</v>
      </c>
      <c r="E831" s="104" t="s">
        <v>1622</v>
      </c>
      <c r="F831" s="104" t="s">
        <v>3328</v>
      </c>
      <c r="G831" s="104" t="s">
        <v>1590</v>
      </c>
      <c r="H831" s="105">
        <v>100</v>
      </c>
    </row>
    <row r="832" spans="1:8" x14ac:dyDescent="0.3">
      <c r="A832" s="103" t="s">
        <v>1590</v>
      </c>
      <c r="B832" s="104" t="s">
        <v>3415</v>
      </c>
      <c r="C832" s="104" t="s">
        <v>3416</v>
      </c>
      <c r="D832" s="104" t="s">
        <v>1950</v>
      </c>
      <c r="E832" s="104" t="s">
        <v>27</v>
      </c>
      <c r="F832" s="104" t="s">
        <v>2413</v>
      </c>
      <c r="G832" s="104" t="s">
        <v>1590</v>
      </c>
      <c r="H832" s="105">
        <v>100</v>
      </c>
    </row>
    <row r="833" spans="1:8" x14ac:dyDescent="0.3">
      <c r="A833" s="103" t="s">
        <v>1590</v>
      </c>
      <c r="B833" s="104" t="s">
        <v>3417</v>
      </c>
      <c r="C833" s="104" t="s">
        <v>3418</v>
      </c>
      <c r="D833" s="104" t="s">
        <v>1950</v>
      </c>
      <c r="E833" s="104" t="s">
        <v>1622</v>
      </c>
      <c r="F833" s="104" t="s">
        <v>1614</v>
      </c>
      <c r="G833" s="104" t="s">
        <v>1590</v>
      </c>
      <c r="H833" s="105">
        <v>100</v>
      </c>
    </row>
    <row r="834" spans="1:8" x14ac:dyDescent="0.3">
      <c r="A834" s="103" t="s">
        <v>1590</v>
      </c>
      <c r="B834" s="104" t="s">
        <v>3419</v>
      </c>
      <c r="C834" s="104" t="s">
        <v>3420</v>
      </c>
      <c r="D834" s="104" t="s">
        <v>1950</v>
      </c>
      <c r="E834" s="104" t="s">
        <v>1622</v>
      </c>
      <c r="F834" s="104" t="s">
        <v>1614</v>
      </c>
      <c r="G834" s="104" t="s">
        <v>1590</v>
      </c>
      <c r="H834" s="105">
        <v>100</v>
      </c>
    </row>
    <row r="835" spans="1:8" x14ac:dyDescent="0.3">
      <c r="A835" s="103" t="s">
        <v>1590</v>
      </c>
      <c r="B835" s="104" t="s">
        <v>3421</v>
      </c>
      <c r="C835" s="104" t="s">
        <v>1293</v>
      </c>
      <c r="D835" s="104" t="s">
        <v>1950</v>
      </c>
      <c r="E835" s="104" t="s">
        <v>1622</v>
      </c>
      <c r="F835" s="104" t="s">
        <v>1614</v>
      </c>
      <c r="G835" s="104" t="s">
        <v>1590</v>
      </c>
      <c r="H835" s="105">
        <v>100</v>
      </c>
    </row>
    <row r="836" spans="1:8" x14ac:dyDescent="0.3">
      <c r="A836" s="103" t="s">
        <v>1590</v>
      </c>
      <c r="B836" s="104" t="s">
        <v>3422</v>
      </c>
      <c r="C836" s="104" t="s">
        <v>3423</v>
      </c>
      <c r="D836" s="104" t="s">
        <v>1950</v>
      </c>
      <c r="E836" s="104" t="s">
        <v>1598</v>
      </c>
      <c r="F836" s="104" t="s">
        <v>1614</v>
      </c>
      <c r="G836" s="104" t="s">
        <v>1590</v>
      </c>
      <c r="H836" s="105">
        <v>100</v>
      </c>
    </row>
    <row r="837" spans="1:8" x14ac:dyDescent="0.3">
      <c r="A837" s="103" t="s">
        <v>1590</v>
      </c>
      <c r="B837" s="104" t="s">
        <v>3424</v>
      </c>
      <c r="C837" s="104" t="s">
        <v>3425</v>
      </c>
      <c r="D837" s="104" t="s">
        <v>1950</v>
      </c>
      <c r="E837" s="104" t="s">
        <v>1622</v>
      </c>
      <c r="F837" s="104" t="s">
        <v>2159</v>
      </c>
      <c r="G837" s="104" t="s">
        <v>1590</v>
      </c>
      <c r="H837" s="105">
        <v>100</v>
      </c>
    </row>
    <row r="838" spans="1:8" x14ac:dyDescent="0.3">
      <c r="A838" s="103" t="s">
        <v>1590</v>
      </c>
      <c r="B838" s="104" t="s">
        <v>3426</v>
      </c>
      <c r="C838" s="104" t="s">
        <v>3427</v>
      </c>
      <c r="D838" s="104" t="s">
        <v>1950</v>
      </c>
      <c r="E838" s="104" t="s">
        <v>1622</v>
      </c>
      <c r="F838" s="104" t="s">
        <v>2339</v>
      </c>
      <c r="G838" s="104" t="s">
        <v>1590</v>
      </c>
      <c r="H838" s="105">
        <v>100</v>
      </c>
    </row>
    <row r="839" spans="1:8" x14ac:dyDescent="0.3">
      <c r="A839" s="103" t="s">
        <v>1590</v>
      </c>
      <c r="B839" s="104" t="s">
        <v>3428</v>
      </c>
      <c r="C839" s="104" t="s">
        <v>3429</v>
      </c>
      <c r="D839" s="104" t="s">
        <v>1950</v>
      </c>
      <c r="E839" s="104" t="s">
        <v>1622</v>
      </c>
      <c r="F839" s="104" t="s">
        <v>1626</v>
      </c>
      <c r="G839" s="104" t="s">
        <v>1590</v>
      </c>
      <c r="H839" s="105">
        <v>100</v>
      </c>
    </row>
    <row r="840" spans="1:8" x14ac:dyDescent="0.3">
      <c r="A840" s="103" t="s">
        <v>1590</v>
      </c>
      <c r="B840" s="104" t="s">
        <v>3430</v>
      </c>
      <c r="C840" s="104" t="s">
        <v>3431</v>
      </c>
      <c r="D840" s="104" t="s">
        <v>1950</v>
      </c>
      <c r="E840" s="104" t="s">
        <v>1598</v>
      </c>
      <c r="F840" s="104" t="s">
        <v>2274</v>
      </c>
      <c r="G840" s="104" t="s">
        <v>1590</v>
      </c>
      <c r="H840" s="105">
        <v>100</v>
      </c>
    </row>
    <row r="841" spans="1:8" x14ac:dyDescent="0.3">
      <c r="A841" s="103" t="s">
        <v>1590</v>
      </c>
      <c r="B841" s="104" t="s">
        <v>3432</v>
      </c>
      <c r="C841" s="104" t="s">
        <v>3433</v>
      </c>
      <c r="D841" s="104" t="s">
        <v>1950</v>
      </c>
      <c r="E841" s="104" t="s">
        <v>1622</v>
      </c>
      <c r="F841" s="104" t="s">
        <v>3328</v>
      </c>
      <c r="G841" s="104" t="s">
        <v>1590</v>
      </c>
      <c r="H841" s="105">
        <v>100</v>
      </c>
    </row>
    <row r="842" spans="1:8" x14ac:dyDescent="0.3">
      <c r="A842" s="103" t="s">
        <v>1590</v>
      </c>
      <c r="B842" s="104" t="s">
        <v>3434</v>
      </c>
      <c r="C842" s="104" t="s">
        <v>3435</v>
      </c>
      <c r="D842" s="104" t="s">
        <v>1950</v>
      </c>
      <c r="E842" s="104" t="s">
        <v>1622</v>
      </c>
      <c r="F842" s="104" t="s">
        <v>1623</v>
      </c>
      <c r="G842" s="104" t="s">
        <v>1590</v>
      </c>
      <c r="H842" s="105">
        <v>100</v>
      </c>
    </row>
    <row r="843" spans="1:8" x14ac:dyDescent="0.3">
      <c r="A843" s="103" t="s">
        <v>1590</v>
      </c>
      <c r="B843" s="104" t="s">
        <v>3436</v>
      </c>
      <c r="C843" s="104" t="s">
        <v>3437</v>
      </c>
      <c r="D843" s="104" t="s">
        <v>1950</v>
      </c>
      <c r="E843" s="104" t="s">
        <v>1622</v>
      </c>
      <c r="F843" s="104" t="s">
        <v>1626</v>
      </c>
      <c r="G843" s="104" t="s">
        <v>1590</v>
      </c>
      <c r="H843" s="105">
        <v>100</v>
      </c>
    </row>
    <row r="844" spans="1:8" x14ac:dyDescent="0.3">
      <c r="A844" s="103" t="s">
        <v>1590</v>
      </c>
      <c r="B844" s="104" t="s">
        <v>3438</v>
      </c>
      <c r="C844" s="104" t="s">
        <v>3439</v>
      </c>
      <c r="D844" s="104" t="s">
        <v>1950</v>
      </c>
      <c r="E844" s="104" t="s">
        <v>1622</v>
      </c>
      <c r="F844" s="104" t="s">
        <v>2686</v>
      </c>
      <c r="G844" s="104" t="s">
        <v>1590</v>
      </c>
      <c r="H844" s="105">
        <v>100</v>
      </c>
    </row>
    <row r="845" spans="1:8" x14ac:dyDescent="0.3">
      <c r="A845" s="103" t="s">
        <v>1590</v>
      </c>
      <c r="B845" s="104" t="s">
        <v>3440</v>
      </c>
      <c r="C845" s="104" t="s">
        <v>3441</v>
      </c>
      <c r="D845" s="104" t="s">
        <v>1950</v>
      </c>
      <c r="E845" s="104" t="s">
        <v>1622</v>
      </c>
      <c r="F845" s="104" t="s">
        <v>1626</v>
      </c>
      <c r="G845" s="104" t="s">
        <v>1590</v>
      </c>
      <c r="H845" s="105">
        <v>100</v>
      </c>
    </row>
    <row r="846" spans="1:8" x14ac:dyDescent="0.3">
      <c r="A846" s="103" t="s">
        <v>1590</v>
      </c>
      <c r="B846" s="104" t="s">
        <v>3442</v>
      </c>
      <c r="C846" s="104" t="s">
        <v>3443</v>
      </c>
      <c r="D846" s="104" t="s">
        <v>1950</v>
      </c>
      <c r="E846" s="104" t="s">
        <v>1622</v>
      </c>
      <c r="F846" s="104" t="s">
        <v>1626</v>
      </c>
      <c r="G846" s="104" t="s">
        <v>1590</v>
      </c>
      <c r="H846" s="105">
        <v>100</v>
      </c>
    </row>
    <row r="847" spans="1:8" x14ac:dyDescent="0.3">
      <c r="A847" s="103" t="s">
        <v>1590</v>
      </c>
      <c r="B847" s="104" t="s">
        <v>3444</v>
      </c>
      <c r="C847" s="104" t="s">
        <v>3445</v>
      </c>
      <c r="D847" s="104" t="s">
        <v>1950</v>
      </c>
      <c r="E847" s="104" t="s">
        <v>1622</v>
      </c>
      <c r="F847" s="104" t="s">
        <v>1626</v>
      </c>
      <c r="G847" s="104" t="s">
        <v>1590</v>
      </c>
      <c r="H847" s="105">
        <v>100</v>
      </c>
    </row>
    <row r="848" spans="1:8" x14ac:dyDescent="0.3">
      <c r="A848" s="103" t="s">
        <v>1590</v>
      </c>
      <c r="B848" s="104" t="s">
        <v>3446</v>
      </c>
      <c r="C848" s="104" t="s">
        <v>3447</v>
      </c>
      <c r="D848" s="104" t="s">
        <v>1950</v>
      </c>
      <c r="E848" s="104" t="s">
        <v>2283</v>
      </c>
      <c r="F848" s="104" t="s">
        <v>2156</v>
      </c>
      <c r="G848" s="104" t="s">
        <v>1590</v>
      </c>
      <c r="H848" s="105">
        <v>100</v>
      </c>
    </row>
    <row r="849" spans="1:8" x14ac:dyDescent="0.3">
      <c r="A849" s="103" t="s">
        <v>1590</v>
      </c>
      <c r="B849" s="104" t="s">
        <v>3448</v>
      </c>
      <c r="C849" s="104" t="s">
        <v>3449</v>
      </c>
      <c r="D849" s="104" t="s">
        <v>1950</v>
      </c>
      <c r="E849" s="104" t="s">
        <v>1598</v>
      </c>
      <c r="F849" s="104" t="s">
        <v>1614</v>
      </c>
      <c r="G849" s="104" t="s">
        <v>1590</v>
      </c>
      <c r="H849" s="105">
        <v>100</v>
      </c>
    </row>
    <row r="850" spans="1:8" x14ac:dyDescent="0.3">
      <c r="A850" s="103" t="s">
        <v>1590</v>
      </c>
      <c r="B850" s="104" t="s">
        <v>3450</v>
      </c>
      <c r="C850" s="104" t="s">
        <v>3451</v>
      </c>
      <c r="D850" s="104" t="s">
        <v>1950</v>
      </c>
      <c r="E850" s="104" t="s">
        <v>1622</v>
      </c>
      <c r="F850" s="104" t="s">
        <v>2197</v>
      </c>
      <c r="G850" s="104" t="s">
        <v>1590</v>
      </c>
      <c r="H850" s="105">
        <v>100</v>
      </c>
    </row>
    <row r="851" spans="1:8" x14ac:dyDescent="0.3">
      <c r="A851" s="103" t="s">
        <v>1590</v>
      </c>
      <c r="B851" s="104" t="s">
        <v>3452</v>
      </c>
      <c r="C851" s="104" t="s">
        <v>3453</v>
      </c>
      <c r="D851" s="104" t="s">
        <v>1950</v>
      </c>
      <c r="E851" s="104" t="s">
        <v>2151</v>
      </c>
      <c r="F851" s="104" t="s">
        <v>2152</v>
      </c>
      <c r="G851" s="104" t="s">
        <v>1590</v>
      </c>
      <c r="H851" s="105">
        <v>100</v>
      </c>
    </row>
    <row r="852" spans="1:8" x14ac:dyDescent="0.3">
      <c r="A852" s="103" t="s">
        <v>1590</v>
      </c>
      <c r="B852" s="104" t="s">
        <v>3454</v>
      </c>
      <c r="C852" s="104" t="s">
        <v>3455</v>
      </c>
      <c r="D852" s="104" t="s">
        <v>1950</v>
      </c>
      <c r="E852" s="104" t="s">
        <v>1622</v>
      </c>
      <c r="F852" s="104" t="s">
        <v>2300</v>
      </c>
      <c r="G852" s="104" t="s">
        <v>1590</v>
      </c>
      <c r="H852" s="105">
        <v>100</v>
      </c>
    </row>
    <row r="853" spans="1:8" x14ac:dyDescent="0.3">
      <c r="A853" s="103" t="s">
        <v>1590</v>
      </c>
      <c r="B853" s="104" t="s">
        <v>3456</v>
      </c>
      <c r="C853" s="104" t="s">
        <v>3457</v>
      </c>
      <c r="D853" s="104" t="s">
        <v>1950</v>
      </c>
      <c r="E853" s="104" t="s">
        <v>1622</v>
      </c>
      <c r="F853" s="104" t="s">
        <v>1867</v>
      </c>
      <c r="G853" s="104" t="s">
        <v>1590</v>
      </c>
      <c r="H853" s="105">
        <v>100</v>
      </c>
    </row>
    <row r="854" spans="1:8" x14ac:dyDescent="0.3">
      <c r="A854" s="103" t="s">
        <v>1590</v>
      </c>
      <c r="B854" s="104" t="s">
        <v>3458</v>
      </c>
      <c r="C854" s="104" t="s">
        <v>3459</v>
      </c>
      <c r="D854" s="104" t="s">
        <v>1950</v>
      </c>
      <c r="E854" s="104" t="s">
        <v>1622</v>
      </c>
      <c r="F854" s="104" t="s">
        <v>1714</v>
      </c>
      <c r="G854" s="104" t="s">
        <v>1590</v>
      </c>
      <c r="H854" s="105">
        <v>100</v>
      </c>
    </row>
    <row r="855" spans="1:8" x14ac:dyDescent="0.3">
      <c r="A855" s="103" t="s">
        <v>1590</v>
      </c>
      <c r="B855" s="104" t="s">
        <v>3460</v>
      </c>
      <c r="C855" s="104" t="s">
        <v>3461</v>
      </c>
      <c r="D855" s="104" t="s">
        <v>1950</v>
      </c>
      <c r="E855" s="104" t="s">
        <v>27</v>
      </c>
      <c r="F855" s="104" t="s">
        <v>2413</v>
      </c>
      <c r="G855" s="104" t="s">
        <v>1590</v>
      </c>
      <c r="H855" s="105">
        <v>100</v>
      </c>
    </row>
    <row r="856" spans="1:8" x14ac:dyDescent="0.3">
      <c r="A856" s="103" t="s">
        <v>1590</v>
      </c>
      <c r="B856" s="104" t="s">
        <v>3462</v>
      </c>
      <c r="C856" s="104" t="s">
        <v>3463</v>
      </c>
      <c r="D856" s="104" t="s">
        <v>1950</v>
      </c>
      <c r="E856" s="104" t="s">
        <v>1598</v>
      </c>
      <c r="F856" s="104" t="s">
        <v>2413</v>
      </c>
      <c r="G856" s="104" t="s">
        <v>1590</v>
      </c>
      <c r="H856" s="105">
        <v>100</v>
      </c>
    </row>
    <row r="857" spans="1:8" x14ac:dyDescent="0.3">
      <c r="A857" s="103" t="s">
        <v>1590</v>
      </c>
      <c r="B857" s="104" t="s">
        <v>3464</v>
      </c>
      <c r="C857" s="104" t="s">
        <v>3465</v>
      </c>
      <c r="D857" s="104" t="s">
        <v>1950</v>
      </c>
      <c r="E857" s="104" t="s">
        <v>2072</v>
      </c>
      <c r="F857" s="104" t="s">
        <v>2432</v>
      </c>
      <c r="G857" s="104" t="s">
        <v>1590</v>
      </c>
      <c r="H857" s="105">
        <v>100</v>
      </c>
    </row>
    <row r="858" spans="1:8" x14ac:dyDescent="0.3">
      <c r="A858" s="103" t="s">
        <v>1590</v>
      </c>
      <c r="B858" s="104" t="s">
        <v>3466</v>
      </c>
      <c r="C858" s="104" t="s">
        <v>3467</v>
      </c>
      <c r="D858" s="104" t="s">
        <v>1950</v>
      </c>
      <c r="E858" s="104" t="s">
        <v>1622</v>
      </c>
      <c r="F858" s="104" t="s">
        <v>2686</v>
      </c>
      <c r="G858" s="104" t="s">
        <v>1590</v>
      </c>
      <c r="H858" s="105">
        <v>100</v>
      </c>
    </row>
    <row r="859" spans="1:8" x14ac:dyDescent="0.3">
      <c r="A859" s="103" t="s">
        <v>1590</v>
      </c>
      <c r="B859" s="104" t="s">
        <v>3468</v>
      </c>
      <c r="C859" s="104" t="s">
        <v>3469</v>
      </c>
      <c r="D859" s="104" t="s">
        <v>1950</v>
      </c>
      <c r="E859" s="104" t="s">
        <v>2202</v>
      </c>
      <c r="F859" s="104" t="s">
        <v>2342</v>
      </c>
      <c r="G859" s="104" t="s">
        <v>1590</v>
      </c>
      <c r="H859" s="105">
        <v>100</v>
      </c>
    </row>
    <row r="860" spans="1:8" x14ac:dyDescent="0.3">
      <c r="A860" s="103" t="s">
        <v>1590</v>
      </c>
      <c r="B860" s="104" t="s">
        <v>3470</v>
      </c>
      <c r="C860" s="104" t="s">
        <v>3471</v>
      </c>
      <c r="D860" s="104" t="s">
        <v>1950</v>
      </c>
      <c r="E860" s="104" t="s">
        <v>2072</v>
      </c>
      <c r="F860" s="104" t="s">
        <v>2234</v>
      </c>
      <c r="G860" s="104" t="s">
        <v>1590</v>
      </c>
      <c r="H860" s="105">
        <v>100</v>
      </c>
    </row>
    <row r="861" spans="1:8" x14ac:dyDescent="0.3">
      <c r="A861" s="103" t="s">
        <v>1590</v>
      </c>
      <c r="B861" s="104" t="s">
        <v>3472</v>
      </c>
      <c r="C861" s="104" t="s">
        <v>3473</v>
      </c>
      <c r="D861" s="104" t="s">
        <v>1950</v>
      </c>
      <c r="E861" s="104" t="s">
        <v>1622</v>
      </c>
      <c r="F861" s="104" t="s">
        <v>2768</v>
      </c>
      <c r="G861" s="104" t="s">
        <v>1590</v>
      </c>
      <c r="H861" s="105">
        <v>100</v>
      </c>
    </row>
    <row r="862" spans="1:8" x14ac:dyDescent="0.3">
      <c r="A862" s="103" t="s">
        <v>1590</v>
      </c>
      <c r="B862" s="104" t="s">
        <v>3474</v>
      </c>
      <c r="C862" s="104" t="s">
        <v>3475</v>
      </c>
      <c r="D862" s="104" t="s">
        <v>1950</v>
      </c>
      <c r="E862" s="104" t="s">
        <v>1622</v>
      </c>
      <c r="F862" s="104" t="s">
        <v>1765</v>
      </c>
      <c r="G862" s="104" t="s">
        <v>1590</v>
      </c>
      <c r="H862" s="105">
        <v>100</v>
      </c>
    </row>
    <row r="863" spans="1:8" x14ac:dyDescent="0.3">
      <c r="A863" s="103" t="s">
        <v>1590</v>
      </c>
      <c r="B863" s="104" t="s">
        <v>3476</v>
      </c>
      <c r="C863" s="104" t="s">
        <v>3477</v>
      </c>
      <c r="D863" s="104" t="s">
        <v>1950</v>
      </c>
      <c r="E863" s="104" t="s">
        <v>27</v>
      </c>
      <c r="F863" s="104" t="s">
        <v>2413</v>
      </c>
      <c r="G863" s="104" t="s">
        <v>1590</v>
      </c>
      <c r="H863" s="105">
        <v>100</v>
      </c>
    </row>
    <row r="864" spans="1:8" x14ac:dyDescent="0.3">
      <c r="A864" s="103" t="s">
        <v>1590</v>
      </c>
      <c r="B864" s="104" t="s">
        <v>3478</v>
      </c>
      <c r="C864" s="104" t="s">
        <v>3479</v>
      </c>
      <c r="D864" s="104" t="s">
        <v>1950</v>
      </c>
      <c r="E864" s="104" t="s">
        <v>1622</v>
      </c>
      <c r="F864" s="104" t="s">
        <v>2336</v>
      </c>
      <c r="G864" s="104" t="s">
        <v>1590</v>
      </c>
      <c r="H864" s="105">
        <v>100</v>
      </c>
    </row>
    <row r="865" spans="1:8" x14ac:dyDescent="0.3">
      <c r="A865" s="103" t="s">
        <v>1590</v>
      </c>
      <c r="B865" s="104" t="s">
        <v>3480</v>
      </c>
      <c r="C865" s="104" t="s">
        <v>3481</v>
      </c>
      <c r="D865" s="104" t="s">
        <v>1950</v>
      </c>
      <c r="E865" s="104" t="s">
        <v>1622</v>
      </c>
      <c r="F865" s="104" t="s">
        <v>2686</v>
      </c>
      <c r="G865" s="104" t="s">
        <v>1590</v>
      </c>
      <c r="H865" s="105">
        <v>100</v>
      </c>
    </row>
    <row r="866" spans="1:8" x14ac:dyDescent="0.3">
      <c r="A866" s="103" t="s">
        <v>1590</v>
      </c>
      <c r="B866" s="104" t="s">
        <v>3482</v>
      </c>
      <c r="C866" s="104" t="s">
        <v>3483</v>
      </c>
      <c r="D866" s="104" t="s">
        <v>1950</v>
      </c>
      <c r="E866" s="104" t="s">
        <v>2661</v>
      </c>
      <c r="F866" s="104" t="s">
        <v>2156</v>
      </c>
      <c r="G866" s="104" t="s">
        <v>1590</v>
      </c>
      <c r="H866" s="105">
        <v>100</v>
      </c>
    </row>
    <row r="867" spans="1:8" x14ac:dyDescent="0.3">
      <c r="A867" s="103" t="s">
        <v>1590</v>
      </c>
      <c r="B867" s="104" t="s">
        <v>3484</v>
      </c>
      <c r="C867" s="104" t="s">
        <v>3485</v>
      </c>
      <c r="D867" s="104" t="s">
        <v>1950</v>
      </c>
      <c r="E867" s="104" t="s">
        <v>27</v>
      </c>
      <c r="F867" s="104" t="s">
        <v>2413</v>
      </c>
      <c r="G867" s="104" t="s">
        <v>1590</v>
      </c>
      <c r="H867" s="105">
        <v>100</v>
      </c>
    </row>
    <row r="868" spans="1:8" x14ac:dyDescent="0.3">
      <c r="A868" s="103" t="s">
        <v>1590</v>
      </c>
      <c r="B868" s="104" t="s">
        <v>3486</v>
      </c>
      <c r="C868" s="104" t="s">
        <v>3487</v>
      </c>
      <c r="D868" s="104" t="s">
        <v>1950</v>
      </c>
      <c r="E868" s="104" t="s">
        <v>27</v>
      </c>
      <c r="F868" s="104" t="s">
        <v>2413</v>
      </c>
      <c r="G868" s="104" t="s">
        <v>1590</v>
      </c>
      <c r="H868" s="105">
        <v>100</v>
      </c>
    </row>
    <row r="869" spans="1:8" x14ac:dyDescent="0.3">
      <c r="A869" s="103" t="s">
        <v>1590</v>
      </c>
      <c r="B869" s="104" t="s">
        <v>3488</v>
      </c>
      <c r="C869" s="104" t="s">
        <v>3489</v>
      </c>
      <c r="D869" s="104" t="s">
        <v>1950</v>
      </c>
      <c r="E869" s="104" t="s">
        <v>1622</v>
      </c>
      <c r="F869" s="104" t="s">
        <v>2391</v>
      </c>
      <c r="G869" s="104" t="s">
        <v>1590</v>
      </c>
      <c r="H869" s="105">
        <v>100</v>
      </c>
    </row>
    <row r="870" spans="1:8" x14ac:dyDescent="0.3">
      <c r="A870" s="103" t="s">
        <v>1590</v>
      </c>
      <c r="B870" s="104" t="s">
        <v>3490</v>
      </c>
      <c r="C870" s="104" t="s">
        <v>3491</v>
      </c>
      <c r="D870" s="104" t="s">
        <v>1950</v>
      </c>
      <c r="E870" s="104" t="s">
        <v>1622</v>
      </c>
      <c r="F870" s="104" t="s">
        <v>2686</v>
      </c>
      <c r="G870" s="104" t="s">
        <v>1590</v>
      </c>
      <c r="H870" s="105">
        <v>100</v>
      </c>
    </row>
    <row r="871" spans="1:8" x14ac:dyDescent="0.3">
      <c r="A871" s="103" t="s">
        <v>1590</v>
      </c>
      <c r="B871" s="104" t="s">
        <v>3492</v>
      </c>
      <c r="C871" s="104" t="s">
        <v>3493</v>
      </c>
      <c r="D871" s="104" t="s">
        <v>1950</v>
      </c>
      <c r="E871" s="104" t="s">
        <v>1622</v>
      </c>
      <c r="F871" s="104" t="s">
        <v>3494</v>
      </c>
      <c r="G871" s="104" t="s">
        <v>1590</v>
      </c>
      <c r="H871" s="105">
        <v>100</v>
      </c>
    </row>
    <row r="872" spans="1:8" x14ac:dyDescent="0.3">
      <c r="A872" s="103" t="s">
        <v>1590</v>
      </c>
      <c r="B872" s="104" t="s">
        <v>3495</v>
      </c>
      <c r="C872" s="104" t="s">
        <v>3496</v>
      </c>
      <c r="D872" s="104" t="s">
        <v>1950</v>
      </c>
      <c r="E872" s="104" t="s">
        <v>1598</v>
      </c>
      <c r="F872" s="104" t="s">
        <v>2135</v>
      </c>
      <c r="G872" s="104" t="s">
        <v>1590</v>
      </c>
      <c r="H872" s="105">
        <v>100</v>
      </c>
    </row>
    <row r="873" spans="1:8" x14ac:dyDescent="0.3">
      <c r="A873" s="103" t="s">
        <v>1590</v>
      </c>
      <c r="B873" s="104" t="s">
        <v>3497</v>
      </c>
      <c r="C873" s="104" t="s">
        <v>3498</v>
      </c>
      <c r="D873" s="104" t="s">
        <v>1950</v>
      </c>
      <c r="E873" s="104" t="s">
        <v>1622</v>
      </c>
      <c r="F873" s="104" t="s">
        <v>2197</v>
      </c>
      <c r="G873" s="104" t="s">
        <v>1590</v>
      </c>
      <c r="H873" s="105">
        <v>100</v>
      </c>
    </row>
    <row r="874" spans="1:8" x14ac:dyDescent="0.3">
      <c r="A874" s="103" t="s">
        <v>1590</v>
      </c>
      <c r="B874" s="104" t="s">
        <v>3499</v>
      </c>
      <c r="C874" s="104" t="s">
        <v>3500</v>
      </c>
      <c r="D874" s="104" t="s">
        <v>1950</v>
      </c>
      <c r="E874" s="104" t="s">
        <v>1622</v>
      </c>
      <c r="F874" s="104" t="s">
        <v>2231</v>
      </c>
      <c r="G874" s="104" t="s">
        <v>1590</v>
      </c>
      <c r="H874" s="105">
        <v>100</v>
      </c>
    </row>
    <row r="875" spans="1:8" x14ac:dyDescent="0.3">
      <c r="A875" s="103" t="s">
        <v>1590</v>
      </c>
      <c r="B875" s="104" t="s">
        <v>3501</v>
      </c>
      <c r="C875" s="104" t="s">
        <v>3502</v>
      </c>
      <c r="D875" s="104" t="s">
        <v>1950</v>
      </c>
      <c r="E875" s="104" t="s">
        <v>1622</v>
      </c>
      <c r="F875" s="104" t="s">
        <v>3503</v>
      </c>
      <c r="G875" s="104" t="s">
        <v>1590</v>
      </c>
      <c r="H875" s="105">
        <v>100</v>
      </c>
    </row>
    <row r="876" spans="1:8" x14ac:dyDescent="0.3">
      <c r="A876" s="103" t="s">
        <v>1590</v>
      </c>
      <c r="B876" s="104" t="s">
        <v>3504</v>
      </c>
      <c r="C876" s="104" t="s">
        <v>3505</v>
      </c>
      <c r="D876" s="104" t="s">
        <v>1950</v>
      </c>
      <c r="E876" s="104" t="s">
        <v>1622</v>
      </c>
      <c r="F876" s="104" t="s">
        <v>3506</v>
      </c>
      <c r="G876" s="104" t="s">
        <v>1590</v>
      </c>
      <c r="H876" s="105">
        <v>100</v>
      </c>
    </row>
    <row r="877" spans="1:8" x14ac:dyDescent="0.3">
      <c r="A877" s="103" t="s">
        <v>1590</v>
      </c>
      <c r="B877" s="104" t="s">
        <v>3507</v>
      </c>
      <c r="C877" s="104" t="s">
        <v>3508</v>
      </c>
      <c r="D877" s="104" t="s">
        <v>1950</v>
      </c>
      <c r="E877" s="104" t="s">
        <v>1622</v>
      </c>
      <c r="F877" s="104" t="s">
        <v>2336</v>
      </c>
      <c r="G877" s="104" t="s">
        <v>1590</v>
      </c>
      <c r="H877" s="105">
        <v>100</v>
      </c>
    </row>
    <row r="878" spans="1:8" x14ac:dyDescent="0.3">
      <c r="A878" s="103" t="s">
        <v>1590</v>
      </c>
      <c r="B878" s="104" t="s">
        <v>3509</v>
      </c>
      <c r="C878" s="104" t="s">
        <v>3510</v>
      </c>
      <c r="D878" s="104" t="s">
        <v>1950</v>
      </c>
      <c r="E878" s="104" t="s">
        <v>1598</v>
      </c>
      <c r="F878" s="104" t="s">
        <v>2148</v>
      </c>
      <c r="G878" s="104" t="s">
        <v>1590</v>
      </c>
      <c r="H878" s="105">
        <v>100</v>
      </c>
    </row>
    <row r="879" spans="1:8" x14ac:dyDescent="0.3">
      <c r="A879" s="103" t="s">
        <v>1590</v>
      </c>
      <c r="B879" s="104" t="s">
        <v>3511</v>
      </c>
      <c r="C879" s="104" t="s">
        <v>3512</v>
      </c>
      <c r="D879" s="104" t="s">
        <v>1950</v>
      </c>
      <c r="E879" s="104" t="s">
        <v>1622</v>
      </c>
      <c r="F879" s="104" t="s">
        <v>2156</v>
      </c>
      <c r="G879" s="104" t="s">
        <v>1590</v>
      </c>
      <c r="H879" s="105">
        <v>100</v>
      </c>
    </row>
    <row r="880" spans="1:8" x14ac:dyDescent="0.3">
      <c r="A880" s="103" t="s">
        <v>1590</v>
      </c>
      <c r="B880" s="104" t="s">
        <v>3513</v>
      </c>
      <c r="C880" s="104" t="s">
        <v>3514</v>
      </c>
      <c r="D880" s="104" t="s">
        <v>1950</v>
      </c>
      <c r="E880" s="104" t="s">
        <v>2072</v>
      </c>
      <c r="F880" s="104" t="s">
        <v>2234</v>
      </c>
      <c r="G880" s="104" t="s">
        <v>1590</v>
      </c>
      <c r="H880" s="105">
        <v>100</v>
      </c>
    </row>
    <row r="881" spans="1:8" x14ac:dyDescent="0.3">
      <c r="A881" s="103" t="s">
        <v>1590</v>
      </c>
      <c r="B881" s="104" t="s">
        <v>3515</v>
      </c>
      <c r="C881" s="104" t="s">
        <v>3516</v>
      </c>
      <c r="D881" s="104" t="s">
        <v>1950</v>
      </c>
      <c r="E881" s="104" t="s">
        <v>1622</v>
      </c>
      <c r="F881" s="104" t="s">
        <v>2234</v>
      </c>
      <c r="G881" s="104" t="s">
        <v>1590</v>
      </c>
      <c r="H881" s="105">
        <v>100</v>
      </c>
    </row>
    <row r="882" spans="1:8" x14ac:dyDescent="0.3">
      <c r="A882" s="103" t="s">
        <v>1590</v>
      </c>
      <c r="B882" s="104" t="s">
        <v>3517</v>
      </c>
      <c r="C882" s="104" t="s">
        <v>3518</v>
      </c>
      <c r="D882" s="104" t="s">
        <v>1950</v>
      </c>
      <c r="E882" s="104" t="s">
        <v>1622</v>
      </c>
      <c r="F882" s="104" t="s">
        <v>3519</v>
      </c>
      <c r="G882" s="104" t="s">
        <v>1590</v>
      </c>
      <c r="H882" s="105">
        <v>100</v>
      </c>
    </row>
    <row r="883" spans="1:8" x14ac:dyDescent="0.3">
      <c r="A883" s="103" t="s">
        <v>1590</v>
      </c>
      <c r="B883" s="104" t="s">
        <v>3520</v>
      </c>
      <c r="C883" s="104" t="s">
        <v>3521</v>
      </c>
      <c r="D883" s="104" t="s">
        <v>1950</v>
      </c>
      <c r="E883" s="104" t="s">
        <v>1622</v>
      </c>
      <c r="F883" s="104" t="s">
        <v>1867</v>
      </c>
      <c r="G883" s="104" t="s">
        <v>1590</v>
      </c>
      <c r="H883" s="105">
        <v>100</v>
      </c>
    </row>
    <row r="884" spans="1:8" x14ac:dyDescent="0.3">
      <c r="A884" s="103" t="s">
        <v>1590</v>
      </c>
      <c r="B884" s="104" t="s">
        <v>3522</v>
      </c>
      <c r="C884" s="104" t="s">
        <v>3523</v>
      </c>
      <c r="D884" s="104" t="s">
        <v>1950</v>
      </c>
      <c r="E884" s="104" t="s">
        <v>1622</v>
      </c>
      <c r="F884" s="104" t="s">
        <v>1707</v>
      </c>
      <c r="G884" s="104" t="s">
        <v>1590</v>
      </c>
      <c r="H884" s="105">
        <v>100</v>
      </c>
    </row>
    <row r="885" spans="1:8" x14ac:dyDescent="0.3">
      <c r="A885" s="103" t="s">
        <v>1590</v>
      </c>
      <c r="B885" s="104" t="s">
        <v>3524</v>
      </c>
      <c r="C885" s="104" t="s">
        <v>3525</v>
      </c>
      <c r="D885" s="104" t="s">
        <v>1950</v>
      </c>
      <c r="E885" s="104" t="s">
        <v>1622</v>
      </c>
      <c r="F885" s="104" t="s">
        <v>2333</v>
      </c>
      <c r="G885" s="104" t="s">
        <v>1590</v>
      </c>
      <c r="H885" s="105">
        <v>100</v>
      </c>
    </row>
    <row r="886" spans="1:8" x14ac:dyDescent="0.3">
      <c r="A886" s="103" t="s">
        <v>1590</v>
      </c>
      <c r="B886" s="104" t="s">
        <v>3526</v>
      </c>
      <c r="C886" s="104" t="s">
        <v>3527</v>
      </c>
      <c r="D886" s="104" t="s">
        <v>1950</v>
      </c>
      <c r="E886" s="104" t="s">
        <v>1622</v>
      </c>
      <c r="F886" s="104" t="s">
        <v>2386</v>
      </c>
      <c r="G886" s="104" t="s">
        <v>1590</v>
      </c>
      <c r="H886" s="105">
        <v>100</v>
      </c>
    </row>
    <row r="887" spans="1:8" x14ac:dyDescent="0.3">
      <c r="A887" s="103" t="s">
        <v>1590</v>
      </c>
      <c r="B887" s="104" t="s">
        <v>3528</v>
      </c>
      <c r="C887" s="104" t="s">
        <v>3529</v>
      </c>
      <c r="D887" s="104" t="s">
        <v>1950</v>
      </c>
      <c r="E887" s="104" t="s">
        <v>1622</v>
      </c>
      <c r="F887" s="104" t="s">
        <v>2386</v>
      </c>
      <c r="G887" s="104" t="s">
        <v>1590</v>
      </c>
      <c r="H887" s="105">
        <v>100</v>
      </c>
    </row>
    <row r="888" spans="1:8" x14ac:dyDescent="0.3">
      <c r="A888" s="103" t="s">
        <v>1590</v>
      </c>
      <c r="B888" s="104" t="s">
        <v>3530</v>
      </c>
      <c r="C888" s="104" t="s">
        <v>3531</v>
      </c>
      <c r="D888" s="104" t="s">
        <v>1950</v>
      </c>
      <c r="E888" s="104" t="s">
        <v>1622</v>
      </c>
      <c r="F888" s="104" t="s">
        <v>2686</v>
      </c>
      <c r="G888" s="104" t="s">
        <v>1590</v>
      </c>
      <c r="H888" s="105">
        <v>100</v>
      </c>
    </row>
    <row r="889" spans="1:8" x14ac:dyDescent="0.3">
      <c r="A889" s="103" t="s">
        <v>1590</v>
      </c>
      <c r="B889" s="104" t="s">
        <v>3532</v>
      </c>
      <c r="C889" s="104" t="s">
        <v>3533</v>
      </c>
      <c r="D889" s="104" t="s">
        <v>1950</v>
      </c>
      <c r="E889" s="104" t="s">
        <v>1622</v>
      </c>
      <c r="F889" s="104" t="s">
        <v>2386</v>
      </c>
      <c r="G889" s="104" t="s">
        <v>1590</v>
      </c>
      <c r="H889" s="105">
        <v>100</v>
      </c>
    </row>
    <row r="890" spans="1:8" x14ac:dyDescent="0.3">
      <c r="A890" s="103" t="s">
        <v>1590</v>
      </c>
      <c r="B890" s="104" t="s">
        <v>3534</v>
      </c>
      <c r="C890" s="104" t="s">
        <v>3535</v>
      </c>
      <c r="D890" s="104" t="s">
        <v>1950</v>
      </c>
      <c r="E890" s="104" t="s">
        <v>1622</v>
      </c>
      <c r="F890" s="104" t="s">
        <v>2386</v>
      </c>
      <c r="G890" s="104" t="s">
        <v>1590</v>
      </c>
      <c r="H890" s="105">
        <v>100</v>
      </c>
    </row>
    <row r="891" spans="1:8" x14ac:dyDescent="0.3">
      <c r="A891" s="103" t="s">
        <v>1590</v>
      </c>
      <c r="B891" s="104" t="s">
        <v>3536</v>
      </c>
      <c r="C891" s="104" t="s">
        <v>3537</v>
      </c>
      <c r="D891" s="104" t="s">
        <v>1950</v>
      </c>
      <c r="E891" s="104" t="s">
        <v>1622</v>
      </c>
      <c r="F891" s="104" t="s">
        <v>2386</v>
      </c>
      <c r="G891" s="104" t="s">
        <v>1590</v>
      </c>
      <c r="H891" s="105">
        <v>100</v>
      </c>
    </row>
    <row r="892" spans="1:8" x14ac:dyDescent="0.3">
      <c r="A892" s="103" t="s">
        <v>1590</v>
      </c>
      <c r="B892" s="104" t="s">
        <v>3538</v>
      </c>
      <c r="C892" s="104" t="s">
        <v>3539</v>
      </c>
      <c r="D892" s="104" t="s">
        <v>1950</v>
      </c>
      <c r="E892" s="104" t="s">
        <v>1622</v>
      </c>
      <c r="F892" s="104" t="s">
        <v>2451</v>
      </c>
      <c r="G892" s="104" t="s">
        <v>1590</v>
      </c>
      <c r="H892" s="105">
        <v>100</v>
      </c>
    </row>
    <row r="893" spans="1:8" x14ac:dyDescent="0.3">
      <c r="A893" s="103" t="s">
        <v>1590</v>
      </c>
      <c r="B893" s="104" t="s">
        <v>3540</v>
      </c>
      <c r="C893" s="104" t="s">
        <v>3541</v>
      </c>
      <c r="D893" s="104" t="s">
        <v>1950</v>
      </c>
      <c r="E893" s="104" t="s">
        <v>1622</v>
      </c>
      <c r="F893" s="104" t="s">
        <v>2336</v>
      </c>
      <c r="G893" s="104" t="s">
        <v>1590</v>
      </c>
      <c r="H893" s="105">
        <v>100</v>
      </c>
    </row>
    <row r="894" spans="1:8" x14ac:dyDescent="0.3">
      <c r="A894" s="103" t="s">
        <v>1590</v>
      </c>
      <c r="B894" s="104" t="s">
        <v>3542</v>
      </c>
      <c r="C894" s="104" t="s">
        <v>3543</v>
      </c>
      <c r="D894" s="104" t="s">
        <v>1950</v>
      </c>
      <c r="E894" s="104" t="s">
        <v>1622</v>
      </c>
      <c r="F894" s="104" t="s">
        <v>2336</v>
      </c>
      <c r="G894" s="104" t="s">
        <v>1590</v>
      </c>
      <c r="H894" s="105">
        <v>100</v>
      </c>
    </row>
    <row r="895" spans="1:8" x14ac:dyDescent="0.3">
      <c r="A895" s="103" t="s">
        <v>1590</v>
      </c>
      <c r="B895" s="104" t="s">
        <v>3544</v>
      </c>
      <c r="C895" s="104" t="s">
        <v>3545</v>
      </c>
      <c r="D895" s="104" t="s">
        <v>1950</v>
      </c>
      <c r="E895" s="104" t="s">
        <v>1622</v>
      </c>
      <c r="F895" s="104" t="s">
        <v>2336</v>
      </c>
      <c r="G895" s="104" t="s">
        <v>1590</v>
      </c>
      <c r="H895" s="105">
        <v>100</v>
      </c>
    </row>
    <row r="896" spans="1:8" x14ac:dyDescent="0.3">
      <c r="A896" s="103" t="s">
        <v>1590</v>
      </c>
      <c r="B896" s="104" t="s">
        <v>3546</v>
      </c>
      <c r="C896" s="104" t="s">
        <v>3547</v>
      </c>
      <c r="D896" s="104" t="s">
        <v>1950</v>
      </c>
      <c r="E896" s="104" t="s">
        <v>1622</v>
      </c>
      <c r="F896" s="104" t="s">
        <v>2336</v>
      </c>
      <c r="G896" s="104" t="s">
        <v>1590</v>
      </c>
      <c r="H896" s="105">
        <v>100</v>
      </c>
    </row>
    <row r="897" spans="1:8" x14ac:dyDescent="0.3">
      <c r="A897" s="103" t="s">
        <v>1590</v>
      </c>
      <c r="B897" s="104" t="s">
        <v>3548</v>
      </c>
      <c r="C897" s="104" t="s">
        <v>3549</v>
      </c>
      <c r="D897" s="104" t="s">
        <v>1950</v>
      </c>
      <c r="E897" s="104" t="s">
        <v>1622</v>
      </c>
      <c r="F897" s="104" t="s">
        <v>2140</v>
      </c>
      <c r="G897" s="104" t="s">
        <v>1590</v>
      </c>
      <c r="H897" s="105">
        <v>100</v>
      </c>
    </row>
    <row r="898" spans="1:8" x14ac:dyDescent="0.3">
      <c r="A898" s="103" t="s">
        <v>1590</v>
      </c>
      <c r="B898" s="104" t="s">
        <v>3550</v>
      </c>
      <c r="C898" s="104" t="s">
        <v>3551</v>
      </c>
      <c r="D898" s="104" t="s">
        <v>1950</v>
      </c>
      <c r="E898" s="104" t="s">
        <v>1622</v>
      </c>
      <c r="F898" s="104" t="s">
        <v>2140</v>
      </c>
      <c r="G898" s="104" t="s">
        <v>1590</v>
      </c>
      <c r="H898" s="105">
        <v>100</v>
      </c>
    </row>
    <row r="899" spans="1:8" x14ac:dyDescent="0.3">
      <c r="A899" s="103" t="s">
        <v>1590</v>
      </c>
      <c r="B899" s="104" t="s">
        <v>3552</v>
      </c>
      <c r="C899" s="104" t="s">
        <v>3553</v>
      </c>
      <c r="D899" s="104" t="s">
        <v>1950</v>
      </c>
      <c r="E899" s="104" t="s">
        <v>1622</v>
      </c>
      <c r="F899" s="104" t="s">
        <v>2140</v>
      </c>
      <c r="G899" s="104" t="s">
        <v>1590</v>
      </c>
      <c r="H899" s="105">
        <v>100</v>
      </c>
    </row>
    <row r="900" spans="1:8" x14ac:dyDescent="0.3">
      <c r="A900" s="103" t="s">
        <v>1590</v>
      </c>
      <c r="B900" s="104" t="s">
        <v>3554</v>
      </c>
      <c r="C900" s="104" t="s">
        <v>3555</v>
      </c>
      <c r="D900" s="104" t="s">
        <v>1950</v>
      </c>
      <c r="E900" s="104" t="s">
        <v>2151</v>
      </c>
      <c r="F900" s="104" t="s">
        <v>1894</v>
      </c>
      <c r="G900" s="104" t="s">
        <v>1590</v>
      </c>
      <c r="H900" s="105">
        <v>100</v>
      </c>
    </row>
    <row r="901" spans="1:8" x14ac:dyDescent="0.3">
      <c r="A901" s="103" t="s">
        <v>1590</v>
      </c>
      <c r="B901" s="104" t="s">
        <v>3556</v>
      </c>
      <c r="C901" s="104" t="s">
        <v>3557</v>
      </c>
      <c r="D901" s="104" t="s">
        <v>1950</v>
      </c>
      <c r="E901" s="104" t="s">
        <v>1622</v>
      </c>
      <c r="F901" s="104" t="s">
        <v>2427</v>
      </c>
      <c r="G901" s="104" t="s">
        <v>1590</v>
      </c>
      <c r="H901" s="105">
        <v>100</v>
      </c>
    </row>
    <row r="902" spans="1:8" x14ac:dyDescent="0.3">
      <c r="A902" s="103" t="s">
        <v>1590</v>
      </c>
      <c r="B902" s="104" t="s">
        <v>3558</v>
      </c>
      <c r="C902" s="104" t="s">
        <v>3559</v>
      </c>
      <c r="D902" s="104" t="s">
        <v>1950</v>
      </c>
      <c r="E902" s="104" t="s">
        <v>1622</v>
      </c>
      <c r="F902" s="104" t="s">
        <v>2451</v>
      </c>
      <c r="G902" s="104" t="s">
        <v>1590</v>
      </c>
      <c r="H902" s="105">
        <v>100</v>
      </c>
    </row>
    <row r="903" spans="1:8" x14ac:dyDescent="0.3">
      <c r="A903" s="103" t="s">
        <v>1590</v>
      </c>
      <c r="B903" s="104" t="s">
        <v>3560</v>
      </c>
      <c r="C903" s="104" t="s">
        <v>3561</v>
      </c>
      <c r="D903" s="104" t="s">
        <v>1950</v>
      </c>
      <c r="E903" s="104" t="s">
        <v>1622</v>
      </c>
      <c r="F903" s="104" t="s">
        <v>2451</v>
      </c>
      <c r="G903" s="104" t="s">
        <v>1590</v>
      </c>
      <c r="H903" s="105">
        <v>100</v>
      </c>
    </row>
    <row r="904" spans="1:8" x14ac:dyDescent="0.3">
      <c r="A904" s="103" t="s">
        <v>1590</v>
      </c>
      <c r="B904" s="104" t="s">
        <v>3562</v>
      </c>
      <c r="C904" s="104" t="s">
        <v>3563</v>
      </c>
      <c r="D904" s="104" t="s">
        <v>1950</v>
      </c>
      <c r="E904" s="104" t="s">
        <v>1622</v>
      </c>
      <c r="F904" s="104" t="s">
        <v>1623</v>
      </c>
      <c r="G904" s="104" t="s">
        <v>1590</v>
      </c>
      <c r="H904" s="105">
        <v>100</v>
      </c>
    </row>
    <row r="905" spans="1:8" x14ac:dyDescent="0.3">
      <c r="A905" s="103" t="s">
        <v>1590</v>
      </c>
      <c r="B905" s="104" t="s">
        <v>3564</v>
      </c>
      <c r="C905" s="104" t="s">
        <v>3565</v>
      </c>
      <c r="D905" s="104" t="s">
        <v>1950</v>
      </c>
      <c r="E905" s="104" t="s">
        <v>1622</v>
      </c>
      <c r="F905" s="104" t="s">
        <v>2451</v>
      </c>
      <c r="G905" s="104" t="s">
        <v>1590</v>
      </c>
      <c r="H905" s="105">
        <v>100</v>
      </c>
    </row>
    <row r="906" spans="1:8" x14ac:dyDescent="0.3">
      <c r="A906" s="103" t="s">
        <v>1590</v>
      </c>
      <c r="B906" s="104" t="s">
        <v>3566</v>
      </c>
      <c r="C906" s="104" t="s">
        <v>3567</v>
      </c>
      <c r="D906" s="104" t="s">
        <v>1950</v>
      </c>
      <c r="E906" s="104" t="s">
        <v>1622</v>
      </c>
      <c r="F906" s="104" t="s">
        <v>2333</v>
      </c>
      <c r="G906" s="104" t="s">
        <v>1590</v>
      </c>
      <c r="H906" s="105">
        <v>100</v>
      </c>
    </row>
    <row r="907" spans="1:8" x14ac:dyDescent="0.3">
      <c r="A907" s="103" t="s">
        <v>1590</v>
      </c>
      <c r="B907" s="104" t="s">
        <v>3568</v>
      </c>
      <c r="C907" s="104" t="s">
        <v>3569</v>
      </c>
      <c r="D907" s="104" t="s">
        <v>1950</v>
      </c>
      <c r="E907" s="104" t="s">
        <v>1622</v>
      </c>
      <c r="F907" s="104" t="s">
        <v>2333</v>
      </c>
      <c r="G907" s="104" t="s">
        <v>1590</v>
      </c>
      <c r="H907" s="105">
        <v>100</v>
      </c>
    </row>
    <row r="908" spans="1:8" x14ac:dyDescent="0.3">
      <c r="A908" s="103" t="s">
        <v>1590</v>
      </c>
      <c r="B908" s="104" t="s">
        <v>3570</v>
      </c>
      <c r="C908" s="104" t="s">
        <v>3571</v>
      </c>
      <c r="D908" s="104" t="s">
        <v>1950</v>
      </c>
      <c r="E908" s="104" t="s">
        <v>1622</v>
      </c>
      <c r="F908" s="104" t="s">
        <v>2333</v>
      </c>
      <c r="G908" s="104" t="s">
        <v>1590</v>
      </c>
      <c r="H908" s="105">
        <v>100</v>
      </c>
    </row>
    <row r="909" spans="1:8" x14ac:dyDescent="0.3">
      <c r="A909" s="103" t="s">
        <v>1590</v>
      </c>
      <c r="B909" s="104" t="s">
        <v>3572</v>
      </c>
      <c r="C909" s="104" t="s">
        <v>3573</v>
      </c>
      <c r="D909" s="104" t="s">
        <v>1950</v>
      </c>
      <c r="E909" s="104" t="s">
        <v>1622</v>
      </c>
      <c r="F909" s="104" t="s">
        <v>2051</v>
      </c>
      <c r="G909" s="104" t="s">
        <v>1590</v>
      </c>
      <c r="H909" s="105">
        <v>100</v>
      </c>
    </row>
    <row r="910" spans="1:8" x14ac:dyDescent="0.3">
      <c r="A910" s="103" t="s">
        <v>1590</v>
      </c>
      <c r="B910" s="104" t="s">
        <v>3574</v>
      </c>
      <c r="C910" s="104" t="s">
        <v>3575</v>
      </c>
      <c r="D910" s="104" t="s">
        <v>1950</v>
      </c>
      <c r="E910" s="104" t="s">
        <v>1622</v>
      </c>
      <c r="F910" s="104" t="s">
        <v>2051</v>
      </c>
      <c r="G910" s="104" t="s">
        <v>1590</v>
      </c>
      <c r="H910" s="105">
        <v>100</v>
      </c>
    </row>
    <row r="911" spans="1:8" x14ac:dyDescent="0.3">
      <c r="A911" s="103" t="s">
        <v>1590</v>
      </c>
      <c r="B911" s="104" t="s">
        <v>3576</v>
      </c>
      <c r="C911" s="104" t="s">
        <v>3577</v>
      </c>
      <c r="D911" s="104" t="s">
        <v>1950</v>
      </c>
      <c r="E911" s="104" t="s">
        <v>1622</v>
      </c>
      <c r="F911" s="104" t="s">
        <v>2336</v>
      </c>
      <c r="G911" s="104" t="s">
        <v>1590</v>
      </c>
      <c r="H911" s="105">
        <v>100</v>
      </c>
    </row>
    <row r="912" spans="1:8" x14ac:dyDescent="0.3">
      <c r="A912" s="103" t="s">
        <v>1590</v>
      </c>
      <c r="B912" s="104" t="s">
        <v>3578</v>
      </c>
      <c r="C912" s="104" t="s">
        <v>3579</v>
      </c>
      <c r="D912" s="104" t="s">
        <v>1950</v>
      </c>
      <c r="E912" s="104" t="s">
        <v>1622</v>
      </c>
      <c r="F912" s="104" t="s">
        <v>3580</v>
      </c>
      <c r="G912" s="104" t="s">
        <v>1590</v>
      </c>
      <c r="H912" s="105">
        <v>100</v>
      </c>
    </row>
    <row r="913" spans="1:8" x14ac:dyDescent="0.3">
      <c r="A913" s="103" t="s">
        <v>1590</v>
      </c>
      <c r="B913" s="104" t="s">
        <v>3581</v>
      </c>
      <c r="C913" s="104" t="s">
        <v>3582</v>
      </c>
      <c r="D913" s="104" t="s">
        <v>1950</v>
      </c>
      <c r="E913" s="104" t="s">
        <v>2072</v>
      </c>
      <c r="F913" s="104" t="s">
        <v>2216</v>
      </c>
      <c r="G913" s="104" t="s">
        <v>1590</v>
      </c>
      <c r="H913" s="105">
        <v>100</v>
      </c>
    </row>
    <row r="914" spans="1:8" x14ac:dyDescent="0.3">
      <c r="A914" s="103" t="s">
        <v>1590</v>
      </c>
      <c r="B914" s="104" t="s">
        <v>3583</v>
      </c>
      <c r="C914" s="104" t="s">
        <v>3584</v>
      </c>
      <c r="D914" s="104" t="s">
        <v>1950</v>
      </c>
      <c r="E914" s="104" t="s">
        <v>1622</v>
      </c>
      <c r="F914" s="104" t="s">
        <v>1811</v>
      </c>
      <c r="G914" s="104" t="s">
        <v>1590</v>
      </c>
      <c r="H914" s="105">
        <v>100</v>
      </c>
    </row>
    <row r="915" spans="1:8" x14ac:dyDescent="0.3">
      <c r="A915" s="103" t="s">
        <v>1590</v>
      </c>
      <c r="B915" s="104" t="s">
        <v>3585</v>
      </c>
      <c r="C915" s="104" t="s">
        <v>3586</v>
      </c>
      <c r="D915" s="104" t="s">
        <v>1950</v>
      </c>
      <c r="E915" s="104" t="s">
        <v>1598</v>
      </c>
      <c r="F915" s="104" t="s">
        <v>2788</v>
      </c>
      <c r="G915" s="104" t="s">
        <v>1590</v>
      </c>
      <c r="H915" s="105">
        <v>100</v>
      </c>
    </row>
    <row r="916" spans="1:8" x14ac:dyDescent="0.3">
      <c r="A916" s="103" t="s">
        <v>1590</v>
      </c>
      <c r="B916" s="104" t="s">
        <v>3587</v>
      </c>
      <c r="C916" s="104" t="s">
        <v>3588</v>
      </c>
      <c r="D916" s="104" t="s">
        <v>1950</v>
      </c>
      <c r="E916" s="104" t="s">
        <v>1622</v>
      </c>
      <c r="F916" s="104" t="s">
        <v>2336</v>
      </c>
      <c r="G916" s="104" t="s">
        <v>1590</v>
      </c>
      <c r="H916" s="105">
        <v>100</v>
      </c>
    </row>
    <row r="917" spans="1:8" x14ac:dyDescent="0.3">
      <c r="A917" s="103" t="s">
        <v>1590</v>
      </c>
      <c r="B917" s="104" t="s">
        <v>3589</v>
      </c>
      <c r="C917" s="104" t="s">
        <v>3590</v>
      </c>
      <c r="D917" s="104" t="s">
        <v>1950</v>
      </c>
      <c r="E917" s="104" t="s">
        <v>1598</v>
      </c>
      <c r="F917" s="104" t="s">
        <v>2788</v>
      </c>
      <c r="G917" s="104" t="s">
        <v>1590</v>
      </c>
      <c r="H917" s="105">
        <v>100</v>
      </c>
    </row>
    <row r="918" spans="1:8" x14ac:dyDescent="0.3">
      <c r="A918" s="103" t="s">
        <v>1590</v>
      </c>
      <c r="B918" s="104" t="s">
        <v>3591</v>
      </c>
      <c r="C918" s="104" t="s">
        <v>3592</v>
      </c>
      <c r="D918" s="104" t="s">
        <v>1950</v>
      </c>
      <c r="E918" s="104" t="s">
        <v>1622</v>
      </c>
      <c r="F918" s="104" t="s">
        <v>2336</v>
      </c>
      <c r="G918" s="104" t="s">
        <v>1590</v>
      </c>
      <c r="H918" s="105">
        <v>100</v>
      </c>
    </row>
    <row r="919" spans="1:8" x14ac:dyDescent="0.3">
      <c r="A919" s="103" t="s">
        <v>1590</v>
      </c>
      <c r="B919" s="104" t="s">
        <v>3593</v>
      </c>
      <c r="C919" s="104" t="s">
        <v>3594</v>
      </c>
      <c r="D919" s="104" t="s">
        <v>1950</v>
      </c>
      <c r="E919" s="104" t="s">
        <v>1622</v>
      </c>
      <c r="F919" s="104" t="s">
        <v>1867</v>
      </c>
      <c r="G919" s="104" t="s">
        <v>1590</v>
      </c>
      <c r="H919" s="105">
        <v>100</v>
      </c>
    </row>
    <row r="920" spans="1:8" x14ac:dyDescent="0.3">
      <c r="A920" s="103" t="s">
        <v>1590</v>
      </c>
      <c r="B920" s="104" t="s">
        <v>3595</v>
      </c>
      <c r="C920" s="104" t="s">
        <v>3596</v>
      </c>
      <c r="D920" s="104" t="s">
        <v>1950</v>
      </c>
      <c r="E920" s="104" t="s">
        <v>1622</v>
      </c>
      <c r="F920" s="104" t="s">
        <v>2188</v>
      </c>
      <c r="G920" s="104" t="s">
        <v>1590</v>
      </c>
      <c r="H920" s="105">
        <v>100</v>
      </c>
    </row>
    <row r="921" spans="1:8" x14ac:dyDescent="0.3">
      <c r="A921" s="103" t="s">
        <v>1590</v>
      </c>
      <c r="B921" s="104" t="s">
        <v>3597</v>
      </c>
      <c r="C921" s="104" t="s">
        <v>3598</v>
      </c>
      <c r="D921" s="104" t="s">
        <v>1950</v>
      </c>
      <c r="E921" s="104" t="s">
        <v>1622</v>
      </c>
      <c r="F921" s="104" t="s">
        <v>1623</v>
      </c>
      <c r="G921" s="104" t="s">
        <v>1590</v>
      </c>
      <c r="H921" s="105">
        <v>100</v>
      </c>
    </row>
    <row r="922" spans="1:8" x14ac:dyDescent="0.3">
      <c r="A922" s="103" t="s">
        <v>1590</v>
      </c>
      <c r="B922" s="104" t="s">
        <v>3599</v>
      </c>
      <c r="C922" s="104" t="s">
        <v>3600</v>
      </c>
      <c r="D922" s="104" t="s">
        <v>1950</v>
      </c>
      <c r="E922" s="104" t="s">
        <v>3601</v>
      </c>
      <c r="F922" s="104" t="s">
        <v>3602</v>
      </c>
      <c r="G922" s="104" t="s">
        <v>1590</v>
      </c>
      <c r="H922" s="105">
        <v>100</v>
      </c>
    </row>
    <row r="923" spans="1:8" x14ac:dyDescent="0.3">
      <c r="A923" s="103" t="s">
        <v>1590</v>
      </c>
      <c r="B923" s="104" t="s">
        <v>3603</v>
      </c>
      <c r="C923" s="104" t="s">
        <v>3604</v>
      </c>
      <c r="D923" s="104" t="s">
        <v>1950</v>
      </c>
      <c r="E923" s="104" t="s">
        <v>1622</v>
      </c>
      <c r="F923" s="104" t="s">
        <v>2140</v>
      </c>
      <c r="G923" s="104" t="s">
        <v>1590</v>
      </c>
      <c r="H923" s="105">
        <v>100</v>
      </c>
    </row>
    <row r="924" spans="1:8" x14ac:dyDescent="0.3">
      <c r="A924" s="103" t="s">
        <v>1590</v>
      </c>
      <c r="B924" s="104" t="s">
        <v>3605</v>
      </c>
      <c r="C924" s="104" t="s">
        <v>3606</v>
      </c>
      <c r="D924" s="104" t="s">
        <v>1950</v>
      </c>
      <c r="E924" s="104" t="s">
        <v>1622</v>
      </c>
      <c r="F924" s="104" t="s">
        <v>2686</v>
      </c>
      <c r="G924" s="104" t="s">
        <v>1590</v>
      </c>
      <c r="H924" s="105">
        <v>100</v>
      </c>
    </row>
    <row r="925" spans="1:8" x14ac:dyDescent="0.3">
      <c r="A925" s="103" t="s">
        <v>1590</v>
      </c>
      <c r="B925" s="104" t="s">
        <v>3607</v>
      </c>
      <c r="C925" s="104" t="s">
        <v>3608</v>
      </c>
      <c r="D925" s="104" t="s">
        <v>1950</v>
      </c>
      <c r="E925" s="104" t="s">
        <v>1622</v>
      </c>
      <c r="F925" s="104" t="s">
        <v>2336</v>
      </c>
      <c r="G925" s="104" t="s">
        <v>1590</v>
      </c>
      <c r="H925" s="105">
        <v>100</v>
      </c>
    </row>
    <row r="926" spans="1:8" x14ac:dyDescent="0.3">
      <c r="A926" s="103" t="s">
        <v>1590</v>
      </c>
      <c r="B926" s="104" t="s">
        <v>3609</v>
      </c>
      <c r="C926" s="104" t="s">
        <v>3610</v>
      </c>
      <c r="D926" s="104" t="s">
        <v>1950</v>
      </c>
      <c r="E926" s="104" t="s">
        <v>1622</v>
      </c>
      <c r="F926" s="104" t="s">
        <v>3506</v>
      </c>
      <c r="G926" s="104" t="s">
        <v>1590</v>
      </c>
      <c r="H926" s="105">
        <v>100</v>
      </c>
    </row>
    <row r="927" spans="1:8" x14ac:dyDescent="0.3">
      <c r="A927" s="103" t="s">
        <v>1590</v>
      </c>
      <c r="B927" s="104" t="s">
        <v>3611</v>
      </c>
      <c r="C927" s="104" t="s">
        <v>3612</v>
      </c>
      <c r="D927" s="104" t="s">
        <v>1950</v>
      </c>
      <c r="E927" s="104" t="s">
        <v>1622</v>
      </c>
      <c r="F927" s="104" t="s">
        <v>2188</v>
      </c>
      <c r="G927" s="104" t="s">
        <v>1590</v>
      </c>
      <c r="H927" s="105">
        <v>100</v>
      </c>
    </row>
    <row r="928" spans="1:8" x14ac:dyDescent="0.3">
      <c r="A928" s="103" t="s">
        <v>1590</v>
      </c>
      <c r="B928" s="104" t="s">
        <v>3613</v>
      </c>
      <c r="C928" s="104" t="s">
        <v>3614</v>
      </c>
      <c r="D928" s="104" t="s">
        <v>1950</v>
      </c>
      <c r="E928" s="104" t="s">
        <v>1622</v>
      </c>
      <c r="F928" s="104" t="s">
        <v>1950</v>
      </c>
      <c r="G928" s="104" t="s">
        <v>1590</v>
      </c>
      <c r="H928" s="105">
        <v>100</v>
      </c>
    </row>
    <row r="929" spans="1:8" x14ac:dyDescent="0.3">
      <c r="A929" s="103" t="s">
        <v>1590</v>
      </c>
      <c r="B929" s="104" t="s">
        <v>3615</v>
      </c>
      <c r="C929" s="104" t="s">
        <v>3616</v>
      </c>
      <c r="D929" s="104" t="s">
        <v>1950</v>
      </c>
      <c r="E929" s="104" t="s">
        <v>1622</v>
      </c>
      <c r="F929" s="104" t="s">
        <v>3617</v>
      </c>
      <c r="G929" s="104" t="s">
        <v>1590</v>
      </c>
      <c r="H929" s="105">
        <v>100</v>
      </c>
    </row>
    <row r="930" spans="1:8" x14ac:dyDescent="0.3">
      <c r="A930" s="103" t="s">
        <v>1590</v>
      </c>
      <c r="B930" s="104" t="s">
        <v>3618</v>
      </c>
      <c r="C930" s="104" t="s">
        <v>3619</v>
      </c>
      <c r="D930" s="104" t="s">
        <v>1950</v>
      </c>
      <c r="E930" s="104" t="s">
        <v>1622</v>
      </c>
      <c r="F930" s="104" t="s">
        <v>2391</v>
      </c>
      <c r="G930" s="104" t="s">
        <v>1590</v>
      </c>
      <c r="H930" s="105">
        <v>100</v>
      </c>
    </row>
    <row r="931" spans="1:8" x14ac:dyDescent="0.3">
      <c r="A931" s="103" t="s">
        <v>1590</v>
      </c>
      <c r="B931" s="104" t="s">
        <v>3620</v>
      </c>
      <c r="C931" s="104" t="s">
        <v>3621</v>
      </c>
      <c r="D931" s="104" t="s">
        <v>1950</v>
      </c>
      <c r="E931" s="104" t="s">
        <v>2661</v>
      </c>
      <c r="F931" s="104" t="s">
        <v>2336</v>
      </c>
      <c r="G931" s="104" t="s">
        <v>1590</v>
      </c>
      <c r="H931" s="105">
        <v>100</v>
      </c>
    </row>
    <row r="932" spans="1:8" x14ac:dyDescent="0.3">
      <c r="A932" s="103" t="s">
        <v>1590</v>
      </c>
      <c r="B932" s="104" t="s">
        <v>3622</v>
      </c>
      <c r="C932" s="104" t="s">
        <v>3623</v>
      </c>
      <c r="D932" s="104" t="s">
        <v>1950</v>
      </c>
      <c r="E932" s="104" t="s">
        <v>1622</v>
      </c>
      <c r="F932" s="104" t="s">
        <v>1749</v>
      </c>
      <c r="G932" s="104" t="s">
        <v>1590</v>
      </c>
      <c r="H932" s="105">
        <v>100</v>
      </c>
    </row>
    <row r="933" spans="1:8" x14ac:dyDescent="0.3">
      <c r="A933" s="103" t="s">
        <v>1590</v>
      </c>
      <c r="B933" s="104" t="s">
        <v>3624</v>
      </c>
      <c r="C933" s="104" t="s">
        <v>3625</v>
      </c>
      <c r="D933" s="104" t="s">
        <v>1950</v>
      </c>
      <c r="E933" s="104" t="s">
        <v>1598</v>
      </c>
      <c r="F933" s="104" t="s">
        <v>2225</v>
      </c>
      <c r="G933" s="104" t="s">
        <v>1590</v>
      </c>
      <c r="H933" s="105">
        <v>100</v>
      </c>
    </row>
    <row r="934" spans="1:8" x14ac:dyDescent="0.3">
      <c r="A934" s="103" t="s">
        <v>1590</v>
      </c>
      <c r="B934" s="104" t="s">
        <v>3626</v>
      </c>
      <c r="C934" s="104" t="s">
        <v>3627</v>
      </c>
      <c r="D934" s="104" t="s">
        <v>1950</v>
      </c>
      <c r="E934" s="104" t="s">
        <v>1622</v>
      </c>
      <c r="F934" s="104" t="s">
        <v>2336</v>
      </c>
      <c r="G934" s="104" t="s">
        <v>1590</v>
      </c>
      <c r="H934" s="105">
        <v>100</v>
      </c>
    </row>
    <row r="935" spans="1:8" x14ac:dyDescent="0.3">
      <c r="A935" s="103" t="s">
        <v>1590</v>
      </c>
      <c r="B935" s="104" t="s">
        <v>3628</v>
      </c>
      <c r="C935" s="104" t="s">
        <v>3629</v>
      </c>
      <c r="D935" s="104" t="s">
        <v>1950</v>
      </c>
      <c r="E935" s="104" t="s">
        <v>1622</v>
      </c>
      <c r="F935" s="104" t="s">
        <v>2336</v>
      </c>
      <c r="G935" s="104" t="s">
        <v>1590</v>
      </c>
      <c r="H935" s="105">
        <v>100</v>
      </c>
    </row>
    <row r="936" spans="1:8" x14ac:dyDescent="0.3">
      <c r="A936" s="103" t="s">
        <v>1590</v>
      </c>
      <c r="B936" s="104" t="s">
        <v>3630</v>
      </c>
      <c r="C936" s="104" t="s">
        <v>3631</v>
      </c>
      <c r="D936" s="104" t="s">
        <v>1950</v>
      </c>
      <c r="E936" s="104" t="s">
        <v>1598</v>
      </c>
      <c r="F936" s="104" t="s">
        <v>2788</v>
      </c>
      <c r="G936" s="104" t="s">
        <v>1590</v>
      </c>
      <c r="H936" s="105">
        <v>100</v>
      </c>
    </row>
    <row r="937" spans="1:8" x14ac:dyDescent="0.3">
      <c r="A937" s="103" t="s">
        <v>1590</v>
      </c>
      <c r="B937" s="104" t="s">
        <v>3632</v>
      </c>
      <c r="C937" s="104" t="s">
        <v>3633</v>
      </c>
      <c r="D937" s="104" t="s">
        <v>1950</v>
      </c>
      <c r="E937" s="104" t="s">
        <v>1622</v>
      </c>
      <c r="F937" s="104" t="s">
        <v>2231</v>
      </c>
      <c r="G937" s="104" t="s">
        <v>1590</v>
      </c>
      <c r="H937" s="105">
        <v>100</v>
      </c>
    </row>
    <row r="938" spans="1:8" x14ac:dyDescent="0.3">
      <c r="A938" s="103" t="s">
        <v>1590</v>
      </c>
      <c r="B938" s="104" t="s">
        <v>3634</v>
      </c>
      <c r="C938" s="104" t="s">
        <v>3635</v>
      </c>
      <c r="D938" s="104" t="s">
        <v>1950</v>
      </c>
      <c r="E938" s="104" t="s">
        <v>1622</v>
      </c>
      <c r="F938" s="104" t="s">
        <v>2336</v>
      </c>
      <c r="G938" s="104" t="s">
        <v>1590</v>
      </c>
      <c r="H938" s="105">
        <v>100</v>
      </c>
    </row>
    <row r="939" spans="1:8" x14ac:dyDescent="0.3">
      <c r="A939" s="103" t="s">
        <v>1590</v>
      </c>
      <c r="B939" s="104" t="s">
        <v>3636</v>
      </c>
      <c r="C939" s="104" t="s">
        <v>3637</v>
      </c>
      <c r="D939" s="104" t="s">
        <v>1950</v>
      </c>
      <c r="E939" s="104" t="s">
        <v>1622</v>
      </c>
      <c r="F939" s="104" t="s">
        <v>2336</v>
      </c>
      <c r="G939" s="104" t="s">
        <v>1590</v>
      </c>
      <c r="H939" s="105">
        <v>100</v>
      </c>
    </row>
    <row r="940" spans="1:8" x14ac:dyDescent="0.3">
      <c r="A940" s="103" t="s">
        <v>1590</v>
      </c>
      <c r="B940" s="104" t="s">
        <v>3638</v>
      </c>
      <c r="C940" s="104" t="s">
        <v>3639</v>
      </c>
      <c r="D940" s="104" t="s">
        <v>1950</v>
      </c>
      <c r="E940" s="104" t="s">
        <v>1622</v>
      </c>
      <c r="F940" s="104" t="s">
        <v>1623</v>
      </c>
      <c r="G940" s="104" t="s">
        <v>1590</v>
      </c>
      <c r="H940" s="105">
        <v>100</v>
      </c>
    </row>
    <row r="941" spans="1:8" x14ac:dyDescent="0.3">
      <c r="A941" s="103" t="s">
        <v>1590</v>
      </c>
      <c r="B941" s="104" t="s">
        <v>3640</v>
      </c>
      <c r="C941" s="104" t="s">
        <v>3641</v>
      </c>
      <c r="D941" s="104" t="s">
        <v>1950</v>
      </c>
      <c r="E941" s="104" t="s">
        <v>1622</v>
      </c>
      <c r="F941" s="104" t="s">
        <v>2228</v>
      </c>
      <c r="G941" s="104" t="s">
        <v>1590</v>
      </c>
      <c r="H941" s="105">
        <v>100</v>
      </c>
    </row>
    <row r="942" spans="1:8" x14ac:dyDescent="0.3">
      <c r="A942" s="103" t="s">
        <v>1590</v>
      </c>
      <c r="B942" s="104" t="s">
        <v>3642</v>
      </c>
      <c r="C942" s="104" t="s">
        <v>3643</v>
      </c>
      <c r="D942" s="104" t="s">
        <v>1950</v>
      </c>
      <c r="E942" s="104" t="s">
        <v>1622</v>
      </c>
      <c r="F942" s="104" t="s">
        <v>1693</v>
      </c>
      <c r="G942" s="104" t="s">
        <v>1590</v>
      </c>
      <c r="H942" s="105">
        <v>100</v>
      </c>
    </row>
    <row r="943" spans="1:8" x14ac:dyDescent="0.3">
      <c r="A943" s="103" t="s">
        <v>1590</v>
      </c>
      <c r="B943" s="104" t="s">
        <v>3644</v>
      </c>
      <c r="C943" s="104" t="s">
        <v>3645</v>
      </c>
      <c r="D943" s="104" t="s">
        <v>1950</v>
      </c>
      <c r="E943" s="104" t="s">
        <v>2202</v>
      </c>
      <c r="F943" s="104" t="s">
        <v>2420</v>
      </c>
      <c r="G943" s="104" t="s">
        <v>1590</v>
      </c>
      <c r="H943" s="105">
        <v>100</v>
      </c>
    </row>
    <row r="944" spans="1:8" x14ac:dyDescent="0.3">
      <c r="A944" s="103" t="s">
        <v>1590</v>
      </c>
      <c r="B944" s="104" t="s">
        <v>3646</v>
      </c>
      <c r="C944" s="104" t="s">
        <v>3647</v>
      </c>
      <c r="D944" s="104" t="s">
        <v>1950</v>
      </c>
      <c r="E944" s="104" t="s">
        <v>1622</v>
      </c>
      <c r="F944" s="104" t="s">
        <v>2300</v>
      </c>
      <c r="G944" s="104" t="s">
        <v>1590</v>
      </c>
      <c r="H944" s="105">
        <v>100</v>
      </c>
    </row>
    <row r="945" spans="1:8" x14ac:dyDescent="0.3">
      <c r="A945" s="103" t="s">
        <v>1590</v>
      </c>
      <c r="B945" s="104" t="s">
        <v>3648</v>
      </c>
      <c r="C945" s="104" t="s">
        <v>3649</v>
      </c>
      <c r="D945" s="104" t="s">
        <v>1950</v>
      </c>
      <c r="E945" s="104" t="s">
        <v>1622</v>
      </c>
      <c r="F945" s="104" t="s">
        <v>2336</v>
      </c>
      <c r="G945" s="104" t="s">
        <v>1590</v>
      </c>
      <c r="H945" s="105">
        <v>100</v>
      </c>
    </row>
    <row r="946" spans="1:8" x14ac:dyDescent="0.3">
      <c r="A946" s="103" t="s">
        <v>1590</v>
      </c>
      <c r="B946" s="104" t="s">
        <v>3650</v>
      </c>
      <c r="C946" s="104" t="s">
        <v>3651</v>
      </c>
      <c r="D946" s="104" t="s">
        <v>1950</v>
      </c>
      <c r="E946" s="104" t="s">
        <v>1622</v>
      </c>
      <c r="F946" s="104" t="s">
        <v>2178</v>
      </c>
      <c r="G946" s="104" t="s">
        <v>1590</v>
      </c>
      <c r="H946" s="105">
        <v>100</v>
      </c>
    </row>
    <row r="947" spans="1:8" x14ac:dyDescent="0.3">
      <c r="A947" s="103" t="s">
        <v>1590</v>
      </c>
      <c r="B947" s="104" t="s">
        <v>3652</v>
      </c>
      <c r="C947" s="104" t="s">
        <v>3653</v>
      </c>
      <c r="D947" s="104" t="s">
        <v>1950</v>
      </c>
      <c r="E947" s="104" t="s">
        <v>1622</v>
      </c>
      <c r="F947" s="104" t="s">
        <v>2178</v>
      </c>
      <c r="G947" s="104" t="s">
        <v>1590</v>
      </c>
      <c r="H947" s="105">
        <v>100</v>
      </c>
    </row>
    <row r="948" spans="1:8" x14ac:dyDescent="0.3">
      <c r="A948" s="103" t="s">
        <v>1590</v>
      </c>
      <c r="B948" s="104" t="s">
        <v>3654</v>
      </c>
      <c r="C948" s="104" t="s">
        <v>3655</v>
      </c>
      <c r="D948" s="104" t="s">
        <v>1950</v>
      </c>
      <c r="E948" s="104" t="s">
        <v>1622</v>
      </c>
      <c r="F948" s="104" t="s">
        <v>2140</v>
      </c>
      <c r="G948" s="104" t="s">
        <v>1590</v>
      </c>
      <c r="H948" s="105">
        <v>100</v>
      </c>
    </row>
    <row r="949" spans="1:8" x14ac:dyDescent="0.3">
      <c r="A949" s="103" t="s">
        <v>1590</v>
      </c>
      <c r="B949" s="104" t="s">
        <v>3656</v>
      </c>
      <c r="C949" s="104" t="s">
        <v>3657</v>
      </c>
      <c r="D949" s="104" t="s">
        <v>1950</v>
      </c>
      <c r="E949" s="104" t="s">
        <v>1622</v>
      </c>
      <c r="F949" s="104" t="s">
        <v>2140</v>
      </c>
      <c r="G949" s="104" t="s">
        <v>1590</v>
      </c>
      <c r="H949" s="105">
        <v>100</v>
      </c>
    </row>
    <row r="950" spans="1:8" x14ac:dyDescent="0.3">
      <c r="A950" s="103" t="s">
        <v>1590</v>
      </c>
      <c r="B950" s="104" t="s">
        <v>3658</v>
      </c>
      <c r="C950" s="104" t="s">
        <v>3659</v>
      </c>
      <c r="D950" s="104" t="s">
        <v>1950</v>
      </c>
      <c r="E950" s="104" t="s">
        <v>1622</v>
      </c>
      <c r="F950" s="104" t="s">
        <v>2140</v>
      </c>
      <c r="G950" s="104" t="s">
        <v>1590</v>
      </c>
      <c r="H950" s="105">
        <v>100</v>
      </c>
    </row>
    <row r="951" spans="1:8" x14ac:dyDescent="0.3">
      <c r="A951" s="103" t="s">
        <v>1590</v>
      </c>
      <c r="B951" s="104" t="s">
        <v>3660</v>
      </c>
      <c r="C951" s="104" t="s">
        <v>3661</v>
      </c>
      <c r="D951" s="104" t="s">
        <v>1950</v>
      </c>
      <c r="E951" s="104" t="s">
        <v>1622</v>
      </c>
      <c r="F951" s="104" t="s">
        <v>2140</v>
      </c>
      <c r="G951" s="104" t="s">
        <v>1590</v>
      </c>
      <c r="H951" s="105">
        <v>100</v>
      </c>
    </row>
    <row r="952" spans="1:8" x14ac:dyDescent="0.3">
      <c r="A952" s="103" t="s">
        <v>1590</v>
      </c>
      <c r="B952" s="104" t="s">
        <v>3662</v>
      </c>
      <c r="C952" s="104" t="s">
        <v>3663</v>
      </c>
      <c r="D952" s="104" t="s">
        <v>1950</v>
      </c>
      <c r="E952" s="104" t="s">
        <v>1622</v>
      </c>
      <c r="F952" s="104" t="s">
        <v>2140</v>
      </c>
      <c r="G952" s="104" t="s">
        <v>1590</v>
      </c>
      <c r="H952" s="105">
        <v>100</v>
      </c>
    </row>
    <row r="953" spans="1:8" x14ac:dyDescent="0.3">
      <c r="A953" s="103" t="s">
        <v>1590</v>
      </c>
      <c r="B953" s="104" t="s">
        <v>3664</v>
      </c>
      <c r="C953" s="104" t="s">
        <v>3665</v>
      </c>
      <c r="D953" s="104" t="s">
        <v>1950</v>
      </c>
      <c r="E953" s="104" t="s">
        <v>1622</v>
      </c>
      <c r="F953" s="104" t="s">
        <v>3666</v>
      </c>
      <c r="G953" s="104" t="s">
        <v>1590</v>
      </c>
      <c r="H953" s="105">
        <v>100</v>
      </c>
    </row>
    <row r="954" spans="1:8" x14ac:dyDescent="0.3">
      <c r="A954" s="103" t="s">
        <v>1590</v>
      </c>
      <c r="B954" s="104" t="s">
        <v>3667</v>
      </c>
      <c r="C954" s="104" t="s">
        <v>3668</v>
      </c>
      <c r="D954" s="104" t="s">
        <v>1950</v>
      </c>
      <c r="E954" s="104" t="s">
        <v>1622</v>
      </c>
      <c r="F954" s="104" t="s">
        <v>3321</v>
      </c>
      <c r="G954" s="104" t="s">
        <v>1590</v>
      </c>
      <c r="H954" s="105">
        <v>100</v>
      </c>
    </row>
    <row r="955" spans="1:8" x14ac:dyDescent="0.3">
      <c r="A955" s="103" t="s">
        <v>1590</v>
      </c>
      <c r="B955" s="104" t="s">
        <v>3669</v>
      </c>
      <c r="C955" s="104" t="s">
        <v>3670</v>
      </c>
      <c r="D955" s="104" t="s">
        <v>1950</v>
      </c>
      <c r="E955" s="104" t="s">
        <v>1622</v>
      </c>
      <c r="F955" s="104" t="s">
        <v>2178</v>
      </c>
      <c r="G955" s="104" t="s">
        <v>1590</v>
      </c>
      <c r="H955" s="105">
        <v>100</v>
      </c>
    </row>
    <row r="956" spans="1:8" x14ac:dyDescent="0.3">
      <c r="A956" s="103" t="s">
        <v>1590</v>
      </c>
      <c r="B956" s="104" t="s">
        <v>3671</v>
      </c>
      <c r="C956" s="104" t="s">
        <v>3672</v>
      </c>
      <c r="D956" s="104" t="s">
        <v>1950</v>
      </c>
      <c r="E956" s="104" t="s">
        <v>1622</v>
      </c>
      <c r="F956" s="104" t="s">
        <v>2073</v>
      </c>
      <c r="G956" s="104" t="s">
        <v>1590</v>
      </c>
      <c r="H956" s="105">
        <v>100</v>
      </c>
    </row>
    <row r="957" spans="1:8" x14ac:dyDescent="0.3">
      <c r="A957" s="103" t="s">
        <v>1590</v>
      </c>
      <c r="B957" s="104" t="s">
        <v>3673</v>
      </c>
      <c r="C957" s="104" t="s">
        <v>3674</v>
      </c>
      <c r="D957" s="104" t="s">
        <v>1950</v>
      </c>
      <c r="E957" s="104" t="s">
        <v>1622</v>
      </c>
      <c r="F957" s="104" t="s">
        <v>3617</v>
      </c>
      <c r="G957" s="104" t="s">
        <v>1590</v>
      </c>
      <c r="H957" s="105">
        <v>100</v>
      </c>
    </row>
    <row r="958" spans="1:8" x14ac:dyDescent="0.3">
      <c r="A958" s="103" t="s">
        <v>1590</v>
      </c>
      <c r="B958" s="104" t="s">
        <v>3675</v>
      </c>
      <c r="C958" s="104" t="s">
        <v>3676</v>
      </c>
      <c r="D958" s="104" t="s">
        <v>1950</v>
      </c>
      <c r="E958" s="104" t="s">
        <v>1622</v>
      </c>
      <c r="F958" s="104" t="s">
        <v>1623</v>
      </c>
      <c r="G958" s="104" t="s">
        <v>1590</v>
      </c>
      <c r="H958" s="105">
        <v>100</v>
      </c>
    </row>
    <row r="959" spans="1:8" x14ac:dyDescent="0.3">
      <c r="A959" s="103" t="s">
        <v>1590</v>
      </c>
      <c r="B959" s="104" t="s">
        <v>3677</v>
      </c>
      <c r="C959" s="104" t="s">
        <v>3678</v>
      </c>
      <c r="D959" s="104" t="s">
        <v>1950</v>
      </c>
      <c r="E959" s="104" t="s">
        <v>1622</v>
      </c>
      <c r="F959" s="104" t="s">
        <v>1867</v>
      </c>
      <c r="G959" s="104" t="s">
        <v>1590</v>
      </c>
      <c r="H959" s="105">
        <v>100</v>
      </c>
    </row>
    <row r="960" spans="1:8" x14ac:dyDescent="0.3">
      <c r="A960" s="103" t="s">
        <v>1590</v>
      </c>
      <c r="B960" s="104" t="s">
        <v>3679</v>
      </c>
      <c r="C960" s="104" t="s">
        <v>3680</v>
      </c>
      <c r="D960" s="104" t="s">
        <v>1950</v>
      </c>
      <c r="E960" s="104" t="s">
        <v>1622</v>
      </c>
      <c r="F960" s="104" t="s">
        <v>1912</v>
      </c>
      <c r="G960" s="104" t="s">
        <v>1590</v>
      </c>
      <c r="H960" s="105">
        <v>100</v>
      </c>
    </row>
    <row r="961" spans="1:8" x14ac:dyDescent="0.3">
      <c r="A961" s="103" t="s">
        <v>1590</v>
      </c>
      <c r="B961" s="104" t="s">
        <v>3681</v>
      </c>
      <c r="C961" s="104" t="s">
        <v>3682</v>
      </c>
      <c r="D961" s="104" t="s">
        <v>1950</v>
      </c>
      <c r="E961" s="104" t="s">
        <v>1622</v>
      </c>
      <c r="F961" s="104" t="s">
        <v>3683</v>
      </c>
      <c r="G961" s="104" t="s">
        <v>1590</v>
      </c>
      <c r="H961" s="105">
        <v>100</v>
      </c>
    </row>
    <row r="962" spans="1:8" x14ac:dyDescent="0.3">
      <c r="A962" s="103" t="s">
        <v>1590</v>
      </c>
      <c r="B962" s="104" t="s">
        <v>3684</v>
      </c>
      <c r="C962" s="104" t="s">
        <v>3685</v>
      </c>
      <c r="D962" s="104" t="s">
        <v>1950</v>
      </c>
      <c r="E962" s="104" t="s">
        <v>1622</v>
      </c>
      <c r="F962" s="104" t="s">
        <v>3617</v>
      </c>
      <c r="G962" s="104" t="s">
        <v>1590</v>
      </c>
      <c r="H962" s="105">
        <v>100</v>
      </c>
    </row>
    <row r="963" spans="1:8" x14ac:dyDescent="0.3">
      <c r="A963" s="103" t="s">
        <v>1590</v>
      </c>
      <c r="B963" s="104" t="s">
        <v>3686</v>
      </c>
      <c r="C963" s="104" t="s">
        <v>3687</v>
      </c>
      <c r="D963" s="104" t="s">
        <v>1950</v>
      </c>
      <c r="E963" s="104" t="s">
        <v>1622</v>
      </c>
      <c r="F963" s="104" t="s">
        <v>2140</v>
      </c>
      <c r="G963" s="104" t="s">
        <v>1590</v>
      </c>
      <c r="H963" s="105">
        <v>100</v>
      </c>
    </row>
    <row r="964" spans="1:8" x14ac:dyDescent="0.3">
      <c r="A964" s="103" t="s">
        <v>1590</v>
      </c>
      <c r="B964" s="104" t="s">
        <v>3688</v>
      </c>
      <c r="C964" s="104" t="s">
        <v>3689</v>
      </c>
      <c r="D964" s="104" t="s">
        <v>1950</v>
      </c>
      <c r="E964" s="104" t="s">
        <v>1622</v>
      </c>
      <c r="F964" s="104" t="s">
        <v>2188</v>
      </c>
      <c r="G964" s="104" t="s">
        <v>1590</v>
      </c>
      <c r="H964" s="105">
        <v>100</v>
      </c>
    </row>
    <row r="965" spans="1:8" x14ac:dyDescent="0.3">
      <c r="A965" s="103" t="s">
        <v>1590</v>
      </c>
      <c r="B965" s="104" t="s">
        <v>3690</v>
      </c>
      <c r="C965" s="104" t="s">
        <v>3691</v>
      </c>
      <c r="D965" s="104" t="s">
        <v>1950</v>
      </c>
      <c r="E965" s="104" t="s">
        <v>1622</v>
      </c>
      <c r="F965" s="104" t="s">
        <v>2686</v>
      </c>
      <c r="G965" s="104" t="s">
        <v>1590</v>
      </c>
      <c r="H965" s="105">
        <v>100</v>
      </c>
    </row>
    <row r="966" spans="1:8" x14ac:dyDescent="0.3">
      <c r="A966" s="103" t="s">
        <v>1590</v>
      </c>
      <c r="B966" s="104" t="s">
        <v>3692</v>
      </c>
      <c r="C966" s="104" t="s">
        <v>3693</v>
      </c>
      <c r="D966" s="104" t="s">
        <v>1950</v>
      </c>
      <c r="E966" s="104" t="s">
        <v>1622</v>
      </c>
      <c r="F966" s="104" t="s">
        <v>2386</v>
      </c>
      <c r="G966" s="104" t="s">
        <v>1590</v>
      </c>
      <c r="H966" s="105">
        <v>100</v>
      </c>
    </row>
    <row r="967" spans="1:8" x14ac:dyDescent="0.3">
      <c r="A967" s="103" t="s">
        <v>1590</v>
      </c>
      <c r="B967" s="104" t="s">
        <v>3694</v>
      </c>
      <c r="C967" s="104" t="s">
        <v>3695</v>
      </c>
      <c r="D967" s="104" t="s">
        <v>1950</v>
      </c>
      <c r="E967" s="104" t="s">
        <v>1622</v>
      </c>
      <c r="F967" s="104" t="s">
        <v>2686</v>
      </c>
      <c r="G967" s="104" t="s">
        <v>1590</v>
      </c>
      <c r="H967" s="105">
        <v>100</v>
      </c>
    </row>
    <row r="968" spans="1:8" x14ac:dyDescent="0.3">
      <c r="A968" s="103" t="s">
        <v>1590</v>
      </c>
      <c r="B968" s="104" t="s">
        <v>3696</v>
      </c>
      <c r="C968" s="104" t="s">
        <v>3697</v>
      </c>
      <c r="D968" s="104" t="s">
        <v>1950</v>
      </c>
      <c r="E968" s="104" t="s">
        <v>1622</v>
      </c>
      <c r="F968" s="104" t="s">
        <v>2159</v>
      </c>
      <c r="G968" s="104" t="s">
        <v>1590</v>
      </c>
      <c r="H968" s="105">
        <v>100</v>
      </c>
    </row>
    <row r="969" spans="1:8" x14ac:dyDescent="0.3">
      <c r="A969" s="103" t="s">
        <v>1590</v>
      </c>
      <c r="B969" s="104" t="s">
        <v>3698</v>
      </c>
      <c r="C969" s="104" t="s">
        <v>3699</v>
      </c>
      <c r="D969" s="104" t="s">
        <v>1950</v>
      </c>
      <c r="E969" s="104" t="s">
        <v>1622</v>
      </c>
      <c r="F969" s="104" t="s">
        <v>2159</v>
      </c>
      <c r="G969" s="104" t="s">
        <v>1590</v>
      </c>
      <c r="H969" s="105">
        <v>100</v>
      </c>
    </row>
    <row r="970" spans="1:8" x14ac:dyDescent="0.3">
      <c r="A970" s="103" t="s">
        <v>1590</v>
      </c>
      <c r="B970" s="104" t="s">
        <v>3700</v>
      </c>
      <c r="C970" s="104" t="s">
        <v>352</v>
      </c>
      <c r="D970" s="104" t="s">
        <v>1950</v>
      </c>
      <c r="E970" s="104" t="s">
        <v>1622</v>
      </c>
      <c r="F970" s="104" t="s">
        <v>2427</v>
      </c>
      <c r="G970" s="104" t="s">
        <v>1590</v>
      </c>
      <c r="H970" s="105">
        <v>100</v>
      </c>
    </row>
    <row r="971" spans="1:8" x14ac:dyDescent="0.3">
      <c r="A971" s="103" t="s">
        <v>1590</v>
      </c>
      <c r="B971" s="104" t="s">
        <v>3701</v>
      </c>
      <c r="C971" s="104" t="s">
        <v>3702</v>
      </c>
      <c r="D971" s="104" t="s">
        <v>1950</v>
      </c>
      <c r="E971" s="104" t="s">
        <v>1622</v>
      </c>
      <c r="F971" s="104" t="s">
        <v>1623</v>
      </c>
      <c r="G971" s="104" t="s">
        <v>1590</v>
      </c>
      <c r="H971" s="105">
        <v>100</v>
      </c>
    </row>
    <row r="972" spans="1:8" x14ac:dyDescent="0.3">
      <c r="A972" s="103" t="s">
        <v>1590</v>
      </c>
      <c r="B972" s="104" t="s">
        <v>3703</v>
      </c>
      <c r="C972" s="104" t="s">
        <v>3704</v>
      </c>
      <c r="D972" s="104" t="s">
        <v>1950</v>
      </c>
      <c r="E972" s="104" t="s">
        <v>1622</v>
      </c>
      <c r="F972" s="104" t="s">
        <v>1867</v>
      </c>
      <c r="G972" s="104" t="s">
        <v>1590</v>
      </c>
      <c r="H972" s="105">
        <v>100</v>
      </c>
    </row>
    <row r="973" spans="1:8" x14ac:dyDescent="0.3">
      <c r="A973" s="103" t="s">
        <v>1590</v>
      </c>
      <c r="B973" s="104" t="s">
        <v>3705</v>
      </c>
      <c r="C973" s="104" t="s">
        <v>3706</v>
      </c>
      <c r="D973" s="104" t="s">
        <v>1950</v>
      </c>
      <c r="E973" s="104" t="s">
        <v>1622</v>
      </c>
      <c r="F973" s="104" t="s">
        <v>2314</v>
      </c>
      <c r="G973" s="104" t="s">
        <v>1590</v>
      </c>
      <c r="H973" s="105">
        <v>100</v>
      </c>
    </row>
    <row r="974" spans="1:8" x14ac:dyDescent="0.3">
      <c r="A974" s="103" t="s">
        <v>1590</v>
      </c>
      <c r="B974" s="104" t="s">
        <v>3707</v>
      </c>
      <c r="C974" s="104" t="s">
        <v>3708</v>
      </c>
      <c r="D974" s="104" t="s">
        <v>1950</v>
      </c>
      <c r="E974" s="104" t="s">
        <v>1622</v>
      </c>
      <c r="F974" s="104" t="s">
        <v>2188</v>
      </c>
      <c r="G974" s="104" t="s">
        <v>1590</v>
      </c>
      <c r="H974" s="105">
        <v>100</v>
      </c>
    </row>
    <row r="975" spans="1:8" x14ac:dyDescent="0.3">
      <c r="A975" s="103" t="s">
        <v>1590</v>
      </c>
      <c r="B975" s="104" t="s">
        <v>3709</v>
      </c>
      <c r="C975" s="104" t="s">
        <v>3710</v>
      </c>
      <c r="D975" s="104" t="s">
        <v>1950</v>
      </c>
      <c r="E975" s="104" t="s">
        <v>1622</v>
      </c>
      <c r="F975" s="104" t="s">
        <v>2127</v>
      </c>
      <c r="G975" s="104" t="s">
        <v>1590</v>
      </c>
      <c r="H975" s="105">
        <v>100</v>
      </c>
    </row>
    <row r="976" spans="1:8" x14ac:dyDescent="0.3">
      <c r="A976" s="103" t="s">
        <v>1590</v>
      </c>
      <c r="B976" s="104" t="s">
        <v>3711</v>
      </c>
      <c r="C976" s="104" t="s">
        <v>3712</v>
      </c>
      <c r="D976" s="104" t="s">
        <v>1950</v>
      </c>
      <c r="E976" s="104" t="s">
        <v>1622</v>
      </c>
      <c r="F976" s="104" t="s">
        <v>1867</v>
      </c>
      <c r="G976" s="104" t="s">
        <v>1590</v>
      </c>
      <c r="H976" s="105">
        <v>100</v>
      </c>
    </row>
    <row r="977" spans="1:8" x14ac:dyDescent="0.3">
      <c r="A977" s="103" t="s">
        <v>1590</v>
      </c>
      <c r="B977" s="104" t="s">
        <v>3713</v>
      </c>
      <c r="C977" s="104" t="s">
        <v>3714</v>
      </c>
      <c r="D977" s="104" t="s">
        <v>1950</v>
      </c>
      <c r="E977" s="104" t="s">
        <v>1622</v>
      </c>
      <c r="F977" s="104" t="s">
        <v>2140</v>
      </c>
      <c r="G977" s="104" t="s">
        <v>1590</v>
      </c>
      <c r="H977" s="105">
        <v>100</v>
      </c>
    </row>
    <row r="978" spans="1:8" x14ac:dyDescent="0.3">
      <c r="A978" s="103" t="s">
        <v>1590</v>
      </c>
      <c r="B978" s="104" t="s">
        <v>3715</v>
      </c>
      <c r="C978" s="104" t="s">
        <v>3716</v>
      </c>
      <c r="D978" s="104" t="s">
        <v>1950</v>
      </c>
      <c r="E978" s="104" t="s">
        <v>1622</v>
      </c>
      <c r="F978" s="104" t="s">
        <v>2185</v>
      </c>
      <c r="G978" s="104" t="s">
        <v>1590</v>
      </c>
      <c r="H978" s="105">
        <v>100</v>
      </c>
    </row>
    <row r="979" spans="1:8" x14ac:dyDescent="0.3">
      <c r="A979" s="103" t="s">
        <v>1590</v>
      </c>
      <c r="B979" s="104" t="s">
        <v>3717</v>
      </c>
      <c r="C979" s="104" t="s">
        <v>3718</v>
      </c>
      <c r="D979" s="104" t="s">
        <v>1950</v>
      </c>
      <c r="E979" s="104" t="s">
        <v>2072</v>
      </c>
      <c r="F979" s="104" t="s">
        <v>3719</v>
      </c>
      <c r="G979" s="104" t="s">
        <v>1590</v>
      </c>
      <c r="H979" s="105">
        <v>100</v>
      </c>
    </row>
    <row r="980" spans="1:8" x14ac:dyDescent="0.3">
      <c r="A980" s="103" t="s">
        <v>1590</v>
      </c>
      <c r="B980" s="104" t="s">
        <v>3720</v>
      </c>
      <c r="C980" s="104" t="s">
        <v>3721</v>
      </c>
      <c r="D980" s="104" t="s">
        <v>1950</v>
      </c>
      <c r="E980" s="104" t="s">
        <v>1622</v>
      </c>
      <c r="F980" s="104" t="s">
        <v>2333</v>
      </c>
      <c r="G980" s="104" t="s">
        <v>1590</v>
      </c>
      <c r="H980" s="105">
        <v>100</v>
      </c>
    </row>
    <row r="981" spans="1:8" x14ac:dyDescent="0.3">
      <c r="A981" s="103" t="s">
        <v>1590</v>
      </c>
      <c r="B981" s="104" t="s">
        <v>3722</v>
      </c>
      <c r="C981" s="104" t="s">
        <v>3723</v>
      </c>
      <c r="D981" s="104" t="s">
        <v>1950</v>
      </c>
      <c r="E981" s="104" t="s">
        <v>1622</v>
      </c>
      <c r="F981" s="104" t="s">
        <v>1700</v>
      </c>
      <c r="G981" s="104" t="s">
        <v>1590</v>
      </c>
      <c r="H981" s="105">
        <v>100</v>
      </c>
    </row>
    <row r="982" spans="1:8" x14ac:dyDescent="0.3">
      <c r="A982" s="103" t="s">
        <v>1590</v>
      </c>
      <c r="B982" s="104" t="s">
        <v>3724</v>
      </c>
      <c r="C982" s="104" t="s">
        <v>3725</v>
      </c>
      <c r="D982" s="104" t="s">
        <v>1950</v>
      </c>
      <c r="E982" s="104" t="s">
        <v>2202</v>
      </c>
      <c r="F982" s="104" t="s">
        <v>2358</v>
      </c>
      <c r="G982" s="104" t="s">
        <v>1590</v>
      </c>
      <c r="H982" s="105">
        <v>100</v>
      </c>
    </row>
    <row r="983" spans="1:8" x14ac:dyDescent="0.3">
      <c r="A983" s="103" t="s">
        <v>1590</v>
      </c>
      <c r="B983" s="104" t="s">
        <v>3726</v>
      </c>
      <c r="C983" s="104" t="s">
        <v>3727</v>
      </c>
      <c r="D983" s="104" t="s">
        <v>1950</v>
      </c>
      <c r="E983" s="104" t="s">
        <v>1622</v>
      </c>
      <c r="F983" s="104" t="s">
        <v>1623</v>
      </c>
      <c r="G983" s="104" t="s">
        <v>1590</v>
      </c>
      <c r="H983" s="105">
        <v>100</v>
      </c>
    </row>
    <row r="984" spans="1:8" x14ac:dyDescent="0.3">
      <c r="A984" s="103" t="s">
        <v>1590</v>
      </c>
      <c r="B984" s="104" t="s">
        <v>3728</v>
      </c>
      <c r="C984" s="104" t="s">
        <v>3729</v>
      </c>
      <c r="D984" s="104" t="s">
        <v>1950</v>
      </c>
      <c r="E984" s="104" t="s">
        <v>1622</v>
      </c>
      <c r="F984" s="104" t="s">
        <v>2156</v>
      </c>
      <c r="G984" s="104" t="s">
        <v>1590</v>
      </c>
      <c r="H984" s="105">
        <v>100</v>
      </c>
    </row>
    <row r="985" spans="1:8" x14ac:dyDescent="0.3">
      <c r="A985" s="103" t="s">
        <v>1590</v>
      </c>
      <c r="B985" s="104" t="s">
        <v>3730</v>
      </c>
      <c r="C985" s="104" t="s">
        <v>3731</v>
      </c>
      <c r="D985" s="104" t="s">
        <v>1950</v>
      </c>
      <c r="E985" s="104" t="s">
        <v>1622</v>
      </c>
      <c r="F985" s="104" t="s">
        <v>2156</v>
      </c>
      <c r="G985" s="104" t="s">
        <v>1590</v>
      </c>
      <c r="H985" s="105">
        <v>100</v>
      </c>
    </row>
    <row r="986" spans="1:8" x14ac:dyDescent="0.3">
      <c r="A986" s="103" t="s">
        <v>1590</v>
      </c>
      <c r="B986" s="104" t="s">
        <v>3732</v>
      </c>
      <c r="C986" s="104" t="s">
        <v>3733</v>
      </c>
      <c r="D986" s="104" t="s">
        <v>1950</v>
      </c>
      <c r="E986" s="104" t="s">
        <v>1622</v>
      </c>
      <c r="F986" s="104" t="s">
        <v>2148</v>
      </c>
      <c r="G986" s="104" t="s">
        <v>1590</v>
      </c>
      <c r="H986" s="105">
        <v>100</v>
      </c>
    </row>
    <row r="987" spans="1:8" x14ac:dyDescent="0.3">
      <c r="A987" s="103" t="s">
        <v>1590</v>
      </c>
      <c r="B987" s="104" t="s">
        <v>3734</v>
      </c>
      <c r="C987" s="104" t="s">
        <v>3735</v>
      </c>
      <c r="D987" s="104" t="s">
        <v>1950</v>
      </c>
      <c r="E987" s="104" t="s">
        <v>1622</v>
      </c>
      <c r="F987" s="104" t="s">
        <v>2185</v>
      </c>
      <c r="G987" s="104" t="s">
        <v>1590</v>
      </c>
      <c r="H987" s="105">
        <v>100</v>
      </c>
    </row>
    <row r="988" spans="1:8" x14ac:dyDescent="0.3">
      <c r="A988" s="103" t="s">
        <v>1590</v>
      </c>
      <c r="B988" s="104" t="s">
        <v>3736</v>
      </c>
      <c r="C988" s="104" t="s">
        <v>3737</v>
      </c>
      <c r="D988" s="104" t="s">
        <v>1950</v>
      </c>
      <c r="E988" s="104" t="s">
        <v>1622</v>
      </c>
      <c r="F988" s="104" t="s">
        <v>2361</v>
      </c>
      <c r="G988" s="104" t="s">
        <v>1590</v>
      </c>
      <c r="H988" s="105">
        <v>100</v>
      </c>
    </row>
    <row r="989" spans="1:8" x14ac:dyDescent="0.3">
      <c r="A989" s="103" t="s">
        <v>1590</v>
      </c>
      <c r="B989" s="104" t="s">
        <v>3738</v>
      </c>
      <c r="C989" s="104" t="s">
        <v>3739</v>
      </c>
      <c r="D989" s="104" t="s">
        <v>1950</v>
      </c>
      <c r="E989" s="104" t="s">
        <v>1622</v>
      </c>
      <c r="F989" s="104" t="s">
        <v>2237</v>
      </c>
      <c r="G989" s="104" t="s">
        <v>1590</v>
      </c>
      <c r="H989" s="105">
        <v>100</v>
      </c>
    </row>
    <row r="990" spans="1:8" x14ac:dyDescent="0.3">
      <c r="A990" s="103" t="s">
        <v>1590</v>
      </c>
      <c r="B990" s="104" t="s">
        <v>3740</v>
      </c>
      <c r="C990" s="104" t="s">
        <v>3741</v>
      </c>
      <c r="D990" s="104" t="s">
        <v>1950</v>
      </c>
      <c r="E990" s="104" t="s">
        <v>1622</v>
      </c>
      <c r="F990" s="104" t="s">
        <v>1746</v>
      </c>
      <c r="G990" s="104" t="s">
        <v>1590</v>
      </c>
      <c r="H990" s="105">
        <v>100</v>
      </c>
    </row>
    <row r="991" spans="1:8" x14ac:dyDescent="0.3">
      <c r="A991" s="103" t="s">
        <v>1590</v>
      </c>
      <c r="B991" s="104" t="s">
        <v>3742</v>
      </c>
      <c r="C991" s="104" t="s">
        <v>3743</v>
      </c>
      <c r="D991" s="104" t="s">
        <v>1950</v>
      </c>
      <c r="E991" s="104" t="s">
        <v>1622</v>
      </c>
      <c r="F991" s="104" t="s">
        <v>1623</v>
      </c>
      <c r="G991" s="104" t="s">
        <v>1590</v>
      </c>
      <c r="H991" s="105">
        <v>100</v>
      </c>
    </row>
    <row r="992" spans="1:8" x14ac:dyDescent="0.3">
      <c r="A992" s="103" t="s">
        <v>1590</v>
      </c>
      <c r="B992" s="104" t="s">
        <v>3744</v>
      </c>
      <c r="C992" s="104" t="s">
        <v>3745</v>
      </c>
      <c r="D992" s="104" t="s">
        <v>1950</v>
      </c>
      <c r="E992" s="104" t="s">
        <v>1622</v>
      </c>
      <c r="F992" s="104" t="s">
        <v>2140</v>
      </c>
      <c r="G992" s="104" t="s">
        <v>1590</v>
      </c>
      <c r="H992" s="105">
        <v>100</v>
      </c>
    </row>
    <row r="993" spans="1:8" x14ac:dyDescent="0.3">
      <c r="A993" s="103" t="s">
        <v>1590</v>
      </c>
      <c r="B993" s="104" t="s">
        <v>3746</v>
      </c>
      <c r="C993" s="104" t="s">
        <v>3747</v>
      </c>
      <c r="D993" s="104" t="s">
        <v>1950</v>
      </c>
      <c r="E993" s="104" t="s">
        <v>1622</v>
      </c>
      <c r="F993" s="104" t="s">
        <v>1623</v>
      </c>
      <c r="G993" s="104" t="s">
        <v>1590</v>
      </c>
      <c r="H993" s="105">
        <v>100</v>
      </c>
    </row>
    <row r="994" spans="1:8" x14ac:dyDescent="0.3">
      <c r="A994" s="103" t="s">
        <v>1590</v>
      </c>
      <c r="B994" s="104" t="s">
        <v>3748</v>
      </c>
      <c r="C994" s="104" t="s">
        <v>3749</v>
      </c>
      <c r="D994" s="104" t="s">
        <v>1950</v>
      </c>
      <c r="E994" s="104" t="s">
        <v>1622</v>
      </c>
      <c r="F994" s="104" t="s">
        <v>3494</v>
      </c>
      <c r="G994" s="104" t="s">
        <v>1590</v>
      </c>
      <c r="H994" s="105">
        <v>100</v>
      </c>
    </row>
    <row r="995" spans="1:8" x14ac:dyDescent="0.3">
      <c r="A995" s="103" t="s">
        <v>1590</v>
      </c>
      <c r="B995" s="104" t="s">
        <v>3750</v>
      </c>
      <c r="C995" s="104" t="s">
        <v>3751</v>
      </c>
      <c r="D995" s="104" t="s">
        <v>1950</v>
      </c>
      <c r="E995" s="104" t="s">
        <v>1622</v>
      </c>
      <c r="F995" s="104" t="s">
        <v>1623</v>
      </c>
      <c r="G995" s="104" t="s">
        <v>1590</v>
      </c>
      <c r="H995" s="105">
        <v>100</v>
      </c>
    </row>
    <row r="996" spans="1:8" x14ac:dyDescent="0.3">
      <c r="A996" s="103" t="s">
        <v>1590</v>
      </c>
      <c r="B996" s="104" t="s">
        <v>3752</v>
      </c>
      <c r="C996" s="104" t="s">
        <v>3753</v>
      </c>
      <c r="D996" s="104" t="s">
        <v>1950</v>
      </c>
      <c r="E996" s="104" t="s">
        <v>1622</v>
      </c>
      <c r="F996" s="104" t="s">
        <v>3683</v>
      </c>
      <c r="G996" s="104" t="s">
        <v>1590</v>
      </c>
      <c r="H996" s="105">
        <v>100</v>
      </c>
    </row>
    <row r="997" spans="1:8" x14ac:dyDescent="0.3">
      <c r="A997" s="103" t="s">
        <v>1590</v>
      </c>
      <c r="B997" s="104" t="s">
        <v>3754</v>
      </c>
      <c r="C997" s="104" t="s">
        <v>3755</v>
      </c>
      <c r="D997" s="104" t="s">
        <v>1950</v>
      </c>
      <c r="E997" s="104" t="s">
        <v>1622</v>
      </c>
      <c r="F997" s="104" t="s">
        <v>3683</v>
      </c>
      <c r="G997" s="104" t="s">
        <v>1590</v>
      </c>
      <c r="H997" s="105">
        <v>100</v>
      </c>
    </row>
    <row r="998" spans="1:8" x14ac:dyDescent="0.3">
      <c r="A998" s="103" t="s">
        <v>1590</v>
      </c>
      <c r="B998" s="104" t="s">
        <v>3756</v>
      </c>
      <c r="C998" s="104" t="s">
        <v>3757</v>
      </c>
      <c r="D998" s="104" t="s">
        <v>1950</v>
      </c>
      <c r="E998" s="104" t="s">
        <v>2072</v>
      </c>
      <c r="F998" s="104" t="s">
        <v>2234</v>
      </c>
      <c r="G998" s="104" t="s">
        <v>1590</v>
      </c>
      <c r="H998" s="105">
        <v>100</v>
      </c>
    </row>
    <row r="999" spans="1:8" x14ac:dyDescent="0.3">
      <c r="A999" s="103" t="s">
        <v>1590</v>
      </c>
      <c r="B999" s="104" t="s">
        <v>3758</v>
      </c>
      <c r="C999" s="104" t="s">
        <v>3759</v>
      </c>
      <c r="D999" s="104" t="s">
        <v>1950</v>
      </c>
      <c r="E999" s="104" t="s">
        <v>2072</v>
      </c>
      <c r="F999" s="104" t="s">
        <v>2234</v>
      </c>
      <c r="G999" s="104" t="s">
        <v>1590</v>
      </c>
      <c r="H999" s="105">
        <v>100</v>
      </c>
    </row>
    <row r="1000" spans="1:8" x14ac:dyDescent="0.3">
      <c r="A1000" s="103" t="s">
        <v>1590</v>
      </c>
      <c r="B1000" s="104" t="s">
        <v>3760</v>
      </c>
      <c r="C1000" s="104" t="s">
        <v>3761</v>
      </c>
      <c r="D1000" s="104" t="s">
        <v>1950</v>
      </c>
      <c r="E1000" s="104" t="s">
        <v>1622</v>
      </c>
      <c r="F1000" s="104" t="s">
        <v>2143</v>
      </c>
      <c r="G1000" s="104" t="s">
        <v>1590</v>
      </c>
      <c r="H1000" s="105">
        <v>100</v>
      </c>
    </row>
    <row r="1001" spans="1:8" x14ac:dyDescent="0.3">
      <c r="A1001" s="103" t="s">
        <v>1590</v>
      </c>
      <c r="B1001" s="104" t="s">
        <v>3762</v>
      </c>
      <c r="C1001" s="104" t="s">
        <v>3763</v>
      </c>
      <c r="D1001" s="104" t="s">
        <v>1950</v>
      </c>
      <c r="E1001" s="104" t="s">
        <v>2151</v>
      </c>
      <c r="F1001" s="104" t="s">
        <v>2152</v>
      </c>
      <c r="G1001" s="104" t="s">
        <v>1590</v>
      </c>
      <c r="H1001" s="105">
        <v>100</v>
      </c>
    </row>
    <row r="1002" spans="1:8" x14ac:dyDescent="0.3">
      <c r="A1002" s="103" t="s">
        <v>1590</v>
      </c>
      <c r="B1002" s="104" t="s">
        <v>3764</v>
      </c>
      <c r="C1002" s="104" t="s">
        <v>3765</v>
      </c>
      <c r="D1002" s="104" t="s">
        <v>1950</v>
      </c>
      <c r="E1002" s="104" t="s">
        <v>1622</v>
      </c>
      <c r="F1002" s="104" t="s">
        <v>2162</v>
      </c>
      <c r="G1002" s="104" t="s">
        <v>1590</v>
      </c>
      <c r="H1002" s="105">
        <v>100</v>
      </c>
    </row>
    <row r="1003" spans="1:8" x14ac:dyDescent="0.3">
      <c r="A1003" s="103" t="s">
        <v>1590</v>
      </c>
      <c r="B1003" s="104" t="s">
        <v>3766</v>
      </c>
      <c r="C1003" s="104" t="s">
        <v>3767</v>
      </c>
      <c r="D1003" s="104" t="s">
        <v>1950</v>
      </c>
      <c r="E1003" s="104" t="s">
        <v>1622</v>
      </c>
      <c r="F1003" s="104" t="s">
        <v>2162</v>
      </c>
      <c r="G1003" s="104" t="s">
        <v>1590</v>
      </c>
      <c r="H1003" s="105">
        <v>100</v>
      </c>
    </row>
    <row r="1004" spans="1:8" x14ac:dyDescent="0.3">
      <c r="A1004" s="103" t="s">
        <v>1590</v>
      </c>
      <c r="B1004" s="104" t="s">
        <v>3768</v>
      </c>
      <c r="C1004" s="104" t="s">
        <v>3769</v>
      </c>
      <c r="D1004" s="104" t="s">
        <v>1950</v>
      </c>
      <c r="E1004" s="104" t="s">
        <v>1622</v>
      </c>
      <c r="F1004" s="104" t="s">
        <v>2336</v>
      </c>
      <c r="G1004" s="104" t="s">
        <v>1590</v>
      </c>
      <c r="H1004" s="105">
        <v>100</v>
      </c>
    </row>
    <row r="1005" spans="1:8" x14ac:dyDescent="0.3">
      <c r="A1005" s="103" t="s">
        <v>1590</v>
      </c>
      <c r="B1005" s="104" t="s">
        <v>3770</v>
      </c>
      <c r="C1005" s="104" t="s">
        <v>3771</v>
      </c>
      <c r="D1005" s="104" t="s">
        <v>1950</v>
      </c>
      <c r="E1005" s="104" t="s">
        <v>2072</v>
      </c>
      <c r="F1005" s="104" t="s">
        <v>2500</v>
      </c>
      <c r="G1005" s="104" t="s">
        <v>1590</v>
      </c>
      <c r="H1005" s="105">
        <v>100</v>
      </c>
    </row>
    <row r="1006" spans="1:8" x14ac:dyDescent="0.3">
      <c r="A1006" s="103" t="s">
        <v>1590</v>
      </c>
      <c r="B1006" s="104" t="s">
        <v>3772</v>
      </c>
      <c r="C1006" s="104" t="s">
        <v>3773</v>
      </c>
      <c r="D1006" s="104" t="s">
        <v>1950</v>
      </c>
      <c r="E1006" s="104" t="s">
        <v>2072</v>
      </c>
      <c r="F1006" s="104" t="s">
        <v>2500</v>
      </c>
      <c r="G1006" s="104" t="s">
        <v>1590</v>
      </c>
      <c r="H1006" s="105">
        <v>100</v>
      </c>
    </row>
    <row r="1007" spans="1:8" x14ac:dyDescent="0.3">
      <c r="A1007" s="103" t="s">
        <v>1590</v>
      </c>
      <c r="B1007" s="104" t="s">
        <v>3774</v>
      </c>
      <c r="C1007" s="104" t="s">
        <v>3775</v>
      </c>
      <c r="D1007" s="104" t="s">
        <v>1950</v>
      </c>
      <c r="E1007" s="104" t="s">
        <v>2072</v>
      </c>
      <c r="F1007" s="104" t="s">
        <v>2500</v>
      </c>
      <c r="G1007" s="104" t="s">
        <v>1590</v>
      </c>
      <c r="H1007" s="105">
        <v>100</v>
      </c>
    </row>
    <row r="1008" spans="1:8" x14ac:dyDescent="0.3">
      <c r="A1008" s="103" t="s">
        <v>1590</v>
      </c>
      <c r="B1008" s="104" t="s">
        <v>3776</v>
      </c>
      <c r="C1008" s="104" t="s">
        <v>3777</v>
      </c>
      <c r="D1008" s="104" t="s">
        <v>1950</v>
      </c>
      <c r="E1008" s="104" t="s">
        <v>3778</v>
      </c>
      <c r="F1008" s="104" t="s">
        <v>2336</v>
      </c>
      <c r="G1008" s="104" t="s">
        <v>1590</v>
      </c>
      <c r="H1008" s="105">
        <v>100</v>
      </c>
    </row>
    <row r="1009" spans="1:8" x14ac:dyDescent="0.3">
      <c r="A1009" s="103" t="s">
        <v>1590</v>
      </c>
      <c r="B1009" s="104" t="s">
        <v>3779</v>
      </c>
      <c r="C1009" s="104" t="s">
        <v>3780</v>
      </c>
      <c r="D1009" s="104" t="s">
        <v>1950</v>
      </c>
      <c r="E1009" s="104" t="s">
        <v>1598</v>
      </c>
      <c r="F1009" s="104" t="s">
        <v>2788</v>
      </c>
      <c r="G1009" s="104" t="s">
        <v>1590</v>
      </c>
      <c r="H1009" s="105">
        <v>100</v>
      </c>
    </row>
    <row r="1010" spans="1:8" x14ac:dyDescent="0.3">
      <c r="A1010" s="103" t="s">
        <v>1590</v>
      </c>
      <c r="B1010" s="104" t="s">
        <v>3781</v>
      </c>
      <c r="C1010" s="104" t="s">
        <v>3782</v>
      </c>
      <c r="D1010" s="104" t="s">
        <v>1950</v>
      </c>
      <c r="E1010" s="104" t="s">
        <v>1622</v>
      </c>
      <c r="F1010" s="104" t="s">
        <v>2159</v>
      </c>
      <c r="G1010" s="104" t="s">
        <v>1590</v>
      </c>
      <c r="H1010" s="105">
        <v>100</v>
      </c>
    </row>
    <row r="1011" spans="1:8" x14ac:dyDescent="0.3">
      <c r="A1011" s="103" t="s">
        <v>1590</v>
      </c>
      <c r="B1011" s="104" t="s">
        <v>3783</v>
      </c>
      <c r="C1011" s="104" t="s">
        <v>3784</v>
      </c>
      <c r="D1011" s="104" t="s">
        <v>1950</v>
      </c>
      <c r="E1011" s="104" t="s">
        <v>1622</v>
      </c>
      <c r="F1011" s="104" t="s">
        <v>1714</v>
      </c>
      <c r="G1011" s="104" t="s">
        <v>1590</v>
      </c>
      <c r="H1011" s="105">
        <v>100</v>
      </c>
    </row>
    <row r="1012" spans="1:8" x14ac:dyDescent="0.3">
      <c r="A1012" s="103" t="s">
        <v>1590</v>
      </c>
      <c r="B1012" s="104" t="s">
        <v>3785</v>
      </c>
      <c r="C1012" s="104" t="s">
        <v>3786</v>
      </c>
      <c r="D1012" s="104" t="s">
        <v>1950</v>
      </c>
      <c r="E1012" s="104" t="s">
        <v>1622</v>
      </c>
      <c r="F1012" s="104" t="s">
        <v>1894</v>
      </c>
      <c r="G1012" s="104" t="s">
        <v>1590</v>
      </c>
      <c r="H1012" s="105">
        <v>100</v>
      </c>
    </row>
    <row r="1013" spans="1:8" x14ac:dyDescent="0.3">
      <c r="A1013" s="103" t="s">
        <v>1590</v>
      </c>
      <c r="B1013" s="104" t="s">
        <v>3787</v>
      </c>
      <c r="C1013" s="104" t="s">
        <v>3788</v>
      </c>
      <c r="D1013" s="104" t="s">
        <v>1950</v>
      </c>
      <c r="E1013" s="104" t="s">
        <v>1622</v>
      </c>
      <c r="F1013" s="104" t="s">
        <v>2156</v>
      </c>
      <c r="G1013" s="104" t="s">
        <v>1590</v>
      </c>
      <c r="H1013" s="105">
        <v>100</v>
      </c>
    </row>
    <row r="1014" spans="1:8" x14ac:dyDescent="0.3">
      <c r="A1014" s="103" t="s">
        <v>1590</v>
      </c>
      <c r="B1014" s="104" t="s">
        <v>3789</v>
      </c>
      <c r="C1014" s="104" t="s">
        <v>3790</v>
      </c>
      <c r="D1014" s="104" t="s">
        <v>1950</v>
      </c>
      <c r="E1014" s="104" t="s">
        <v>1622</v>
      </c>
      <c r="F1014" s="104" t="s">
        <v>2749</v>
      </c>
      <c r="G1014" s="104" t="s">
        <v>1590</v>
      </c>
      <c r="H1014" s="105">
        <v>100</v>
      </c>
    </row>
    <row r="1015" spans="1:8" x14ac:dyDescent="0.3">
      <c r="A1015" s="103" t="s">
        <v>1590</v>
      </c>
      <c r="B1015" s="104" t="s">
        <v>3791</v>
      </c>
      <c r="C1015" s="104" t="s">
        <v>3792</v>
      </c>
      <c r="D1015" s="104" t="s">
        <v>1950</v>
      </c>
      <c r="E1015" s="104" t="s">
        <v>1622</v>
      </c>
      <c r="F1015" s="104" t="s">
        <v>2197</v>
      </c>
      <c r="G1015" s="104" t="s">
        <v>1590</v>
      </c>
      <c r="H1015" s="105">
        <v>100</v>
      </c>
    </row>
    <row r="1016" spans="1:8" x14ac:dyDescent="0.3">
      <c r="A1016" s="103" t="s">
        <v>1590</v>
      </c>
      <c r="B1016" s="104" t="s">
        <v>3793</v>
      </c>
      <c r="C1016" s="104" t="s">
        <v>3794</v>
      </c>
      <c r="D1016" s="104" t="s">
        <v>1950</v>
      </c>
      <c r="E1016" s="104" t="s">
        <v>2151</v>
      </c>
      <c r="F1016" s="104" t="s">
        <v>3795</v>
      </c>
      <c r="G1016" s="104" t="s">
        <v>1590</v>
      </c>
      <c r="H1016" s="105">
        <v>100</v>
      </c>
    </row>
    <row r="1017" spans="1:8" x14ac:dyDescent="0.3">
      <c r="A1017" s="103" t="s">
        <v>1590</v>
      </c>
      <c r="B1017" s="104" t="s">
        <v>3796</v>
      </c>
      <c r="C1017" s="104" t="s">
        <v>3797</v>
      </c>
      <c r="D1017" s="104" t="s">
        <v>1950</v>
      </c>
      <c r="E1017" s="104" t="s">
        <v>2151</v>
      </c>
      <c r="F1017" s="104" t="s">
        <v>2484</v>
      </c>
      <c r="G1017" s="104" t="s">
        <v>1590</v>
      </c>
      <c r="H1017" s="105">
        <v>100</v>
      </c>
    </row>
    <row r="1018" spans="1:8" x14ac:dyDescent="0.3">
      <c r="A1018" s="103" t="s">
        <v>1590</v>
      </c>
      <c r="B1018" s="104" t="s">
        <v>3798</v>
      </c>
      <c r="C1018" s="104" t="s">
        <v>3799</v>
      </c>
      <c r="D1018" s="104" t="s">
        <v>1950</v>
      </c>
      <c r="E1018" s="104" t="s">
        <v>2151</v>
      </c>
      <c r="F1018" s="104" t="s">
        <v>2484</v>
      </c>
      <c r="G1018" s="104" t="s">
        <v>1590</v>
      </c>
      <c r="H1018" s="105">
        <v>100</v>
      </c>
    </row>
    <row r="1019" spans="1:8" x14ac:dyDescent="0.3">
      <c r="A1019" s="103" t="s">
        <v>1590</v>
      </c>
      <c r="B1019" s="104" t="s">
        <v>3800</v>
      </c>
      <c r="C1019" s="104" t="s">
        <v>3801</v>
      </c>
      <c r="D1019" s="104" t="s">
        <v>1950</v>
      </c>
      <c r="E1019" s="104" t="s">
        <v>1622</v>
      </c>
      <c r="F1019" s="104" t="s">
        <v>2361</v>
      </c>
      <c r="G1019" s="104" t="s">
        <v>1590</v>
      </c>
      <c r="H1019" s="105">
        <v>100</v>
      </c>
    </row>
    <row r="1020" spans="1:8" x14ac:dyDescent="0.3">
      <c r="A1020" s="103" t="s">
        <v>1590</v>
      </c>
      <c r="B1020" s="104" t="s">
        <v>3802</v>
      </c>
      <c r="C1020" s="104" t="s">
        <v>3803</v>
      </c>
      <c r="D1020" s="104" t="s">
        <v>1950</v>
      </c>
      <c r="E1020" s="104" t="s">
        <v>1622</v>
      </c>
      <c r="F1020" s="104" t="s">
        <v>1746</v>
      </c>
      <c r="G1020" s="104" t="s">
        <v>1590</v>
      </c>
      <c r="H1020" s="105">
        <v>100</v>
      </c>
    </row>
    <row r="1021" spans="1:8" x14ac:dyDescent="0.3">
      <c r="A1021" s="103" t="s">
        <v>1590</v>
      </c>
      <c r="B1021" s="104" t="s">
        <v>3804</v>
      </c>
      <c r="C1021" s="104" t="s">
        <v>3805</v>
      </c>
      <c r="D1021" s="104" t="s">
        <v>1950</v>
      </c>
      <c r="E1021" s="104" t="s">
        <v>1622</v>
      </c>
      <c r="F1021" s="104" t="s">
        <v>2627</v>
      </c>
      <c r="G1021" s="104" t="s">
        <v>1590</v>
      </c>
      <c r="H1021" s="105">
        <v>100</v>
      </c>
    </row>
    <row r="1022" spans="1:8" x14ac:dyDescent="0.3">
      <c r="A1022" s="103" t="s">
        <v>1590</v>
      </c>
      <c r="B1022" s="104" t="s">
        <v>3806</v>
      </c>
      <c r="C1022" s="104" t="s">
        <v>3807</v>
      </c>
      <c r="D1022" s="104" t="s">
        <v>1950</v>
      </c>
      <c r="E1022" s="104" t="s">
        <v>1622</v>
      </c>
      <c r="F1022" s="104" t="s">
        <v>2756</v>
      </c>
      <c r="G1022" s="104" t="s">
        <v>1590</v>
      </c>
      <c r="H1022" s="105">
        <v>100</v>
      </c>
    </row>
    <row r="1023" spans="1:8" x14ac:dyDescent="0.3">
      <c r="A1023" s="103" t="s">
        <v>1590</v>
      </c>
      <c r="B1023" s="104" t="s">
        <v>3808</v>
      </c>
      <c r="C1023" s="104" t="s">
        <v>3809</v>
      </c>
      <c r="D1023" s="104" t="s">
        <v>1950</v>
      </c>
      <c r="E1023" s="104" t="s">
        <v>1622</v>
      </c>
      <c r="F1023" s="104" t="s">
        <v>2448</v>
      </c>
      <c r="G1023" s="104" t="s">
        <v>1590</v>
      </c>
      <c r="H1023" s="105">
        <v>100</v>
      </c>
    </row>
    <row r="1024" spans="1:8" x14ac:dyDescent="0.3">
      <c r="A1024" s="103" t="s">
        <v>1590</v>
      </c>
      <c r="B1024" s="104" t="s">
        <v>3810</v>
      </c>
      <c r="C1024" s="104" t="s">
        <v>3811</v>
      </c>
      <c r="D1024" s="104" t="s">
        <v>1950</v>
      </c>
      <c r="E1024" s="104" t="s">
        <v>2283</v>
      </c>
      <c r="F1024" s="104" t="s">
        <v>2963</v>
      </c>
      <c r="G1024" s="104" t="s">
        <v>1590</v>
      </c>
      <c r="H1024" s="105">
        <v>100</v>
      </c>
    </row>
    <row r="1025" spans="1:8" x14ac:dyDescent="0.3">
      <c r="A1025" s="103" t="s">
        <v>1590</v>
      </c>
      <c r="B1025" s="104" t="s">
        <v>3812</v>
      </c>
      <c r="C1025" s="104" t="s">
        <v>3813</v>
      </c>
      <c r="D1025" s="104" t="s">
        <v>1950</v>
      </c>
      <c r="E1025" s="104" t="s">
        <v>1622</v>
      </c>
      <c r="F1025" s="104" t="s">
        <v>1623</v>
      </c>
      <c r="G1025" s="104" t="s">
        <v>1590</v>
      </c>
      <c r="H1025" s="105">
        <v>100</v>
      </c>
    </row>
    <row r="1026" spans="1:8" x14ac:dyDescent="0.3">
      <c r="A1026" s="103" t="s">
        <v>1590</v>
      </c>
      <c r="B1026" s="104" t="s">
        <v>3814</v>
      </c>
      <c r="C1026" s="104" t="s">
        <v>3815</v>
      </c>
      <c r="D1026" s="104" t="s">
        <v>1950</v>
      </c>
      <c r="E1026" s="104" t="s">
        <v>1622</v>
      </c>
      <c r="F1026" s="104" t="s">
        <v>2333</v>
      </c>
      <c r="G1026" s="104" t="s">
        <v>1590</v>
      </c>
      <c r="H1026" s="105">
        <v>100</v>
      </c>
    </row>
    <row r="1027" spans="1:8" x14ac:dyDescent="0.3">
      <c r="A1027" s="103" t="s">
        <v>1590</v>
      </c>
      <c r="B1027" s="104" t="s">
        <v>3816</v>
      </c>
      <c r="C1027" s="104" t="s">
        <v>3817</v>
      </c>
      <c r="D1027" s="104" t="s">
        <v>1950</v>
      </c>
      <c r="E1027" s="104" t="s">
        <v>1622</v>
      </c>
      <c r="F1027" s="104" t="s">
        <v>2148</v>
      </c>
      <c r="G1027" s="104" t="s">
        <v>1590</v>
      </c>
      <c r="H1027" s="105">
        <v>100</v>
      </c>
    </row>
    <row r="1028" spans="1:8" x14ac:dyDescent="0.3">
      <c r="A1028" s="103" t="s">
        <v>1590</v>
      </c>
      <c r="B1028" s="104" t="s">
        <v>3818</v>
      </c>
      <c r="C1028" s="104" t="s">
        <v>3819</v>
      </c>
      <c r="D1028" s="104" t="s">
        <v>1950</v>
      </c>
      <c r="E1028" s="104" t="s">
        <v>1622</v>
      </c>
      <c r="F1028" s="104" t="s">
        <v>2148</v>
      </c>
      <c r="G1028" s="104" t="s">
        <v>1590</v>
      </c>
      <c r="H1028" s="105">
        <v>100</v>
      </c>
    </row>
    <row r="1029" spans="1:8" x14ac:dyDescent="0.3">
      <c r="A1029" s="103" t="s">
        <v>1590</v>
      </c>
      <c r="B1029" s="104" t="s">
        <v>3820</v>
      </c>
      <c r="C1029" s="104" t="s">
        <v>3821</v>
      </c>
      <c r="D1029" s="104" t="s">
        <v>1950</v>
      </c>
      <c r="E1029" s="104" t="s">
        <v>1622</v>
      </c>
      <c r="F1029" s="104" t="s">
        <v>3822</v>
      </c>
      <c r="G1029" s="104" t="s">
        <v>1590</v>
      </c>
      <c r="H1029" s="105">
        <v>100</v>
      </c>
    </row>
    <row r="1030" spans="1:8" x14ac:dyDescent="0.3">
      <c r="A1030" s="103" t="s">
        <v>1590</v>
      </c>
      <c r="B1030" s="104" t="s">
        <v>3823</v>
      </c>
      <c r="C1030" s="104" t="s">
        <v>3824</v>
      </c>
      <c r="D1030" s="104" t="s">
        <v>1950</v>
      </c>
      <c r="E1030" s="104" t="s">
        <v>1622</v>
      </c>
      <c r="F1030" s="104" t="s">
        <v>1623</v>
      </c>
      <c r="G1030" s="104" t="s">
        <v>1590</v>
      </c>
      <c r="H1030" s="105">
        <v>100</v>
      </c>
    </row>
    <row r="1031" spans="1:8" x14ac:dyDescent="0.3">
      <c r="A1031" s="103" t="s">
        <v>1590</v>
      </c>
      <c r="B1031" s="104" t="s">
        <v>3825</v>
      </c>
      <c r="C1031" s="104" t="s">
        <v>3826</v>
      </c>
      <c r="D1031" s="104" t="s">
        <v>1950</v>
      </c>
      <c r="E1031" s="104" t="s">
        <v>1622</v>
      </c>
      <c r="F1031" s="104" t="s">
        <v>3683</v>
      </c>
      <c r="G1031" s="104" t="s">
        <v>1590</v>
      </c>
      <c r="H1031" s="105">
        <v>100</v>
      </c>
    </row>
    <row r="1032" spans="1:8" x14ac:dyDescent="0.3">
      <c r="A1032" s="103" t="s">
        <v>1590</v>
      </c>
      <c r="B1032" s="104" t="s">
        <v>3827</v>
      </c>
      <c r="C1032" s="104" t="s">
        <v>3828</v>
      </c>
      <c r="D1032" s="104" t="s">
        <v>1950</v>
      </c>
      <c r="E1032" s="104" t="s">
        <v>1622</v>
      </c>
      <c r="F1032" s="104" t="s">
        <v>1623</v>
      </c>
      <c r="G1032" s="104" t="s">
        <v>1590</v>
      </c>
      <c r="H1032" s="105">
        <v>100</v>
      </c>
    </row>
    <row r="1033" spans="1:8" x14ac:dyDescent="0.3">
      <c r="A1033" s="103" t="s">
        <v>1590</v>
      </c>
      <c r="B1033" s="104" t="s">
        <v>3829</v>
      </c>
      <c r="C1033" s="104" t="s">
        <v>3830</v>
      </c>
      <c r="D1033" s="104" t="s">
        <v>1950</v>
      </c>
      <c r="E1033" s="104" t="s">
        <v>2072</v>
      </c>
      <c r="F1033" s="104" t="s">
        <v>2788</v>
      </c>
      <c r="G1033" s="104" t="s">
        <v>1590</v>
      </c>
      <c r="H1033" s="105">
        <v>100</v>
      </c>
    </row>
    <row r="1034" spans="1:8" x14ac:dyDescent="0.3">
      <c r="A1034" s="103" t="s">
        <v>1590</v>
      </c>
      <c r="B1034" s="104" t="s">
        <v>3831</v>
      </c>
      <c r="C1034" s="104" t="s">
        <v>3832</v>
      </c>
      <c r="D1034" s="104" t="s">
        <v>1950</v>
      </c>
      <c r="E1034" s="104" t="s">
        <v>2202</v>
      </c>
      <c r="F1034" s="104" t="s">
        <v>2963</v>
      </c>
      <c r="G1034" s="104" t="s">
        <v>1590</v>
      </c>
      <c r="H1034" s="105">
        <v>100</v>
      </c>
    </row>
    <row r="1035" spans="1:8" x14ac:dyDescent="0.3">
      <c r="A1035" s="103" t="s">
        <v>1590</v>
      </c>
      <c r="B1035" s="104" t="s">
        <v>3833</v>
      </c>
      <c r="C1035" s="104" t="s">
        <v>3834</v>
      </c>
      <c r="D1035" s="104" t="s">
        <v>1950</v>
      </c>
      <c r="E1035" s="104" t="s">
        <v>1622</v>
      </c>
      <c r="F1035" s="104" t="s">
        <v>2185</v>
      </c>
      <c r="G1035" s="104" t="s">
        <v>1590</v>
      </c>
      <c r="H1035" s="105">
        <v>100</v>
      </c>
    </row>
    <row r="1036" spans="1:8" x14ac:dyDescent="0.3">
      <c r="A1036" s="103" t="s">
        <v>1590</v>
      </c>
      <c r="B1036" s="104" t="s">
        <v>3835</v>
      </c>
      <c r="C1036" s="104" t="s">
        <v>3836</v>
      </c>
      <c r="D1036" s="104" t="s">
        <v>1950</v>
      </c>
      <c r="E1036" s="104" t="s">
        <v>1622</v>
      </c>
      <c r="F1036" s="104" t="s">
        <v>2718</v>
      </c>
      <c r="G1036" s="104" t="s">
        <v>1590</v>
      </c>
      <c r="H1036" s="105">
        <v>100</v>
      </c>
    </row>
    <row r="1037" spans="1:8" x14ac:dyDescent="0.3">
      <c r="A1037" s="103" t="s">
        <v>1590</v>
      </c>
      <c r="B1037" s="104" t="s">
        <v>3837</v>
      </c>
      <c r="C1037" s="104" t="s">
        <v>3838</v>
      </c>
      <c r="D1037" s="104" t="s">
        <v>1950</v>
      </c>
      <c r="E1037" s="104" t="s">
        <v>1622</v>
      </c>
      <c r="F1037" s="104" t="s">
        <v>2185</v>
      </c>
      <c r="G1037" s="104" t="s">
        <v>1590</v>
      </c>
      <c r="H1037" s="105">
        <v>100</v>
      </c>
    </row>
    <row r="1038" spans="1:8" x14ac:dyDescent="0.3">
      <c r="A1038" s="103" t="s">
        <v>1590</v>
      </c>
      <c r="B1038" s="104" t="s">
        <v>3839</v>
      </c>
      <c r="C1038" s="104" t="s">
        <v>3840</v>
      </c>
      <c r="D1038" s="104" t="s">
        <v>1950</v>
      </c>
      <c r="E1038" s="104" t="s">
        <v>1622</v>
      </c>
      <c r="F1038" s="104" t="s">
        <v>2314</v>
      </c>
      <c r="G1038" s="104" t="s">
        <v>1590</v>
      </c>
      <c r="H1038" s="105">
        <v>100</v>
      </c>
    </row>
    <row r="1039" spans="1:8" x14ac:dyDescent="0.3">
      <c r="A1039" s="103" t="s">
        <v>1590</v>
      </c>
      <c r="B1039" s="104" t="s">
        <v>3841</v>
      </c>
      <c r="C1039" s="104" t="s">
        <v>3842</v>
      </c>
      <c r="D1039" s="104" t="s">
        <v>1950</v>
      </c>
      <c r="E1039" s="104" t="s">
        <v>1622</v>
      </c>
      <c r="F1039" s="104" t="s">
        <v>2783</v>
      </c>
      <c r="G1039" s="104" t="s">
        <v>1590</v>
      </c>
      <c r="H1039" s="105">
        <v>100</v>
      </c>
    </row>
    <row r="1040" spans="1:8" x14ac:dyDescent="0.3">
      <c r="A1040" s="103" t="s">
        <v>1590</v>
      </c>
      <c r="B1040" s="104" t="s">
        <v>3843</v>
      </c>
      <c r="C1040" s="104" t="s">
        <v>3844</v>
      </c>
      <c r="D1040" s="104" t="s">
        <v>1950</v>
      </c>
      <c r="E1040" s="104" t="s">
        <v>1622</v>
      </c>
      <c r="F1040" s="104" t="s">
        <v>2336</v>
      </c>
      <c r="G1040" s="104" t="s">
        <v>1590</v>
      </c>
      <c r="H1040" s="105">
        <v>100</v>
      </c>
    </row>
    <row r="1041" spans="1:8" x14ac:dyDescent="0.3">
      <c r="A1041" s="103" t="s">
        <v>1590</v>
      </c>
      <c r="B1041" s="104" t="s">
        <v>3845</v>
      </c>
      <c r="C1041" s="104" t="s">
        <v>3846</v>
      </c>
      <c r="D1041" s="104" t="s">
        <v>1950</v>
      </c>
      <c r="E1041" s="104" t="s">
        <v>1622</v>
      </c>
      <c r="F1041" s="104" t="s">
        <v>2333</v>
      </c>
      <c r="G1041" s="104" t="s">
        <v>1590</v>
      </c>
      <c r="H1041" s="105">
        <v>100</v>
      </c>
    </row>
    <row r="1042" spans="1:8" x14ac:dyDescent="0.3">
      <c r="A1042" s="103" t="s">
        <v>1590</v>
      </c>
      <c r="B1042" s="104" t="s">
        <v>3847</v>
      </c>
      <c r="C1042" s="104" t="s">
        <v>3848</v>
      </c>
      <c r="D1042" s="104" t="s">
        <v>1950</v>
      </c>
      <c r="E1042" s="104" t="s">
        <v>1622</v>
      </c>
      <c r="F1042" s="104" t="s">
        <v>2336</v>
      </c>
      <c r="G1042" s="104" t="s">
        <v>1590</v>
      </c>
      <c r="H1042" s="105">
        <v>100</v>
      </c>
    </row>
    <row r="1043" spans="1:8" x14ac:dyDescent="0.3">
      <c r="A1043" s="103" t="s">
        <v>1590</v>
      </c>
      <c r="B1043" s="104" t="s">
        <v>3849</v>
      </c>
      <c r="C1043" s="104" t="s">
        <v>3850</v>
      </c>
      <c r="D1043" s="104" t="s">
        <v>1950</v>
      </c>
      <c r="E1043" s="104" t="s">
        <v>1622</v>
      </c>
      <c r="F1043" s="104" t="s">
        <v>2336</v>
      </c>
      <c r="G1043" s="104" t="s">
        <v>1590</v>
      </c>
      <c r="H1043" s="105">
        <v>100</v>
      </c>
    </row>
    <row r="1044" spans="1:8" x14ac:dyDescent="0.3">
      <c r="A1044" s="103" t="s">
        <v>1590</v>
      </c>
      <c r="B1044" s="104" t="s">
        <v>3851</v>
      </c>
      <c r="C1044" s="104" t="s">
        <v>3852</v>
      </c>
      <c r="D1044" s="104" t="s">
        <v>1950</v>
      </c>
      <c r="E1044" s="104" t="s">
        <v>1622</v>
      </c>
      <c r="F1044" s="104" t="s">
        <v>2336</v>
      </c>
      <c r="G1044" s="104" t="s">
        <v>1590</v>
      </c>
      <c r="H1044" s="105">
        <v>100</v>
      </c>
    </row>
    <row r="1045" spans="1:8" x14ac:dyDescent="0.3">
      <c r="A1045" s="103" t="s">
        <v>1590</v>
      </c>
      <c r="B1045" s="104" t="s">
        <v>3853</v>
      </c>
      <c r="C1045" s="104" t="s">
        <v>3854</v>
      </c>
      <c r="D1045" s="104" t="s">
        <v>1950</v>
      </c>
      <c r="E1045" s="104" t="s">
        <v>1622</v>
      </c>
      <c r="F1045" s="104" t="s">
        <v>2336</v>
      </c>
      <c r="G1045" s="104" t="s">
        <v>1590</v>
      </c>
      <c r="H1045" s="105">
        <v>100</v>
      </c>
    </row>
    <row r="1046" spans="1:8" x14ac:dyDescent="0.3">
      <c r="A1046" s="103" t="s">
        <v>1590</v>
      </c>
      <c r="B1046" s="104" t="s">
        <v>3855</v>
      </c>
      <c r="C1046" s="104" t="s">
        <v>3856</v>
      </c>
      <c r="D1046" s="104" t="s">
        <v>1950</v>
      </c>
      <c r="E1046" s="104" t="s">
        <v>1622</v>
      </c>
      <c r="F1046" s="104" t="s">
        <v>2336</v>
      </c>
      <c r="G1046" s="104" t="s">
        <v>1590</v>
      </c>
      <c r="H1046" s="105">
        <v>100</v>
      </c>
    </row>
    <row r="1047" spans="1:8" x14ac:dyDescent="0.3">
      <c r="A1047" s="103" t="s">
        <v>1590</v>
      </c>
      <c r="B1047" s="104" t="s">
        <v>3857</v>
      </c>
      <c r="C1047" s="104" t="s">
        <v>3858</v>
      </c>
      <c r="D1047" s="104" t="s">
        <v>1950</v>
      </c>
      <c r="E1047" s="104" t="s">
        <v>27</v>
      </c>
      <c r="F1047" s="104" t="s">
        <v>3339</v>
      </c>
      <c r="G1047" s="104" t="s">
        <v>1590</v>
      </c>
      <c r="H1047" s="105">
        <v>100</v>
      </c>
    </row>
    <row r="1048" spans="1:8" x14ac:dyDescent="0.3">
      <c r="A1048" s="103" t="s">
        <v>1590</v>
      </c>
      <c r="B1048" s="104" t="s">
        <v>3859</v>
      </c>
      <c r="C1048" s="104" t="s">
        <v>3860</v>
      </c>
      <c r="D1048" s="104" t="s">
        <v>1950</v>
      </c>
      <c r="E1048" s="104" t="s">
        <v>1622</v>
      </c>
      <c r="F1048" s="104" t="s">
        <v>2575</v>
      </c>
      <c r="G1048" s="104" t="s">
        <v>1590</v>
      </c>
      <c r="H1048" s="105">
        <v>100</v>
      </c>
    </row>
    <row r="1049" spans="1:8" x14ac:dyDescent="0.3">
      <c r="A1049" s="103" t="s">
        <v>1590</v>
      </c>
      <c r="B1049" s="104" t="s">
        <v>3861</v>
      </c>
      <c r="C1049" s="104" t="s">
        <v>3862</v>
      </c>
      <c r="D1049" s="104" t="s">
        <v>1950</v>
      </c>
      <c r="E1049" s="104" t="s">
        <v>2072</v>
      </c>
      <c r="F1049" s="104" t="s">
        <v>3863</v>
      </c>
      <c r="G1049" s="104" t="s">
        <v>1590</v>
      </c>
      <c r="H1049" s="105">
        <v>100</v>
      </c>
    </row>
    <row r="1050" spans="1:8" x14ac:dyDescent="0.3">
      <c r="A1050" s="103" t="s">
        <v>1590</v>
      </c>
      <c r="B1050" s="104" t="s">
        <v>3864</v>
      </c>
      <c r="C1050" s="104" t="s">
        <v>3865</v>
      </c>
      <c r="D1050" s="104" t="s">
        <v>1950</v>
      </c>
      <c r="E1050" s="104" t="s">
        <v>1622</v>
      </c>
      <c r="F1050" s="104" t="s">
        <v>1746</v>
      </c>
      <c r="G1050" s="104" t="s">
        <v>1590</v>
      </c>
      <c r="H1050" s="105">
        <v>100</v>
      </c>
    </row>
    <row r="1051" spans="1:8" x14ac:dyDescent="0.3">
      <c r="A1051" s="103" t="s">
        <v>1590</v>
      </c>
      <c r="B1051" s="104" t="s">
        <v>3866</v>
      </c>
      <c r="C1051" s="104" t="s">
        <v>3867</v>
      </c>
      <c r="D1051" s="104" t="s">
        <v>1950</v>
      </c>
      <c r="E1051" s="104" t="s">
        <v>1622</v>
      </c>
      <c r="F1051" s="104" t="s">
        <v>1746</v>
      </c>
      <c r="G1051" s="104" t="s">
        <v>1590</v>
      </c>
      <c r="H1051" s="105">
        <v>100</v>
      </c>
    </row>
    <row r="1052" spans="1:8" x14ac:dyDescent="0.3">
      <c r="A1052" s="103" t="s">
        <v>1590</v>
      </c>
      <c r="B1052" s="104" t="s">
        <v>3868</v>
      </c>
      <c r="C1052" s="104" t="s">
        <v>3869</v>
      </c>
      <c r="D1052" s="104" t="s">
        <v>1950</v>
      </c>
      <c r="E1052" s="104" t="s">
        <v>1622</v>
      </c>
      <c r="F1052" s="104" t="s">
        <v>1746</v>
      </c>
      <c r="G1052" s="104" t="s">
        <v>1590</v>
      </c>
      <c r="H1052" s="105">
        <v>100</v>
      </c>
    </row>
    <row r="1053" spans="1:8" x14ac:dyDescent="0.3">
      <c r="A1053" s="103" t="s">
        <v>1590</v>
      </c>
      <c r="B1053" s="104" t="s">
        <v>3870</v>
      </c>
      <c r="C1053" s="104" t="s">
        <v>3871</v>
      </c>
      <c r="D1053" s="104" t="s">
        <v>1950</v>
      </c>
      <c r="E1053" s="104" t="s">
        <v>1622</v>
      </c>
      <c r="F1053" s="104" t="s">
        <v>3494</v>
      </c>
      <c r="G1053" s="104" t="s">
        <v>1590</v>
      </c>
      <c r="H1053" s="105">
        <v>100</v>
      </c>
    </row>
    <row r="1054" spans="1:8" x14ac:dyDescent="0.3">
      <c r="A1054" s="103" t="s">
        <v>1590</v>
      </c>
      <c r="B1054" s="104" t="s">
        <v>3872</v>
      </c>
      <c r="C1054" s="104" t="s">
        <v>3873</v>
      </c>
      <c r="D1054" s="104" t="s">
        <v>1950</v>
      </c>
      <c r="E1054" s="104" t="s">
        <v>1622</v>
      </c>
      <c r="F1054" s="104" t="s">
        <v>1867</v>
      </c>
      <c r="G1054" s="104" t="s">
        <v>1590</v>
      </c>
      <c r="H1054" s="105">
        <v>100</v>
      </c>
    </row>
    <row r="1055" spans="1:8" x14ac:dyDescent="0.3">
      <c r="A1055" s="103" t="s">
        <v>1590</v>
      </c>
      <c r="B1055" s="104" t="s">
        <v>3874</v>
      </c>
      <c r="C1055" s="104" t="s">
        <v>3875</v>
      </c>
      <c r="D1055" s="104" t="s">
        <v>1950</v>
      </c>
      <c r="E1055" s="104" t="s">
        <v>1622</v>
      </c>
      <c r="F1055" s="104" t="s">
        <v>2386</v>
      </c>
      <c r="G1055" s="104" t="s">
        <v>1590</v>
      </c>
      <c r="H1055" s="105">
        <v>100</v>
      </c>
    </row>
    <row r="1056" spans="1:8" x14ac:dyDescent="0.3">
      <c r="A1056" s="103" t="s">
        <v>1590</v>
      </c>
      <c r="B1056" s="104" t="s">
        <v>3876</v>
      </c>
      <c r="C1056" s="104" t="s">
        <v>3877</v>
      </c>
      <c r="D1056" s="104" t="s">
        <v>1950</v>
      </c>
      <c r="E1056" s="104" t="s">
        <v>3778</v>
      </c>
      <c r="F1056" s="104" t="s">
        <v>3878</v>
      </c>
      <c r="G1056" s="104" t="s">
        <v>1590</v>
      </c>
      <c r="H1056" s="105">
        <v>100</v>
      </c>
    </row>
    <row r="1057" spans="1:8" x14ac:dyDescent="0.3">
      <c r="A1057" s="103" t="s">
        <v>1590</v>
      </c>
      <c r="B1057" s="104" t="s">
        <v>3879</v>
      </c>
      <c r="C1057" s="104" t="s">
        <v>3880</v>
      </c>
      <c r="D1057" s="104" t="s">
        <v>1950</v>
      </c>
      <c r="E1057" s="104" t="s">
        <v>1622</v>
      </c>
      <c r="F1057" s="104" t="s">
        <v>2361</v>
      </c>
      <c r="G1057" s="104" t="s">
        <v>1590</v>
      </c>
      <c r="H1057" s="105">
        <v>100</v>
      </c>
    </row>
    <row r="1058" spans="1:8" x14ac:dyDescent="0.3">
      <c r="A1058" s="103" t="s">
        <v>1590</v>
      </c>
      <c r="B1058" s="104" t="s">
        <v>3881</v>
      </c>
      <c r="C1058" s="104" t="s">
        <v>3882</v>
      </c>
      <c r="D1058" s="104" t="s">
        <v>1950</v>
      </c>
      <c r="E1058" s="104" t="s">
        <v>1622</v>
      </c>
      <c r="F1058" s="104" t="s">
        <v>3883</v>
      </c>
      <c r="G1058" s="104" t="s">
        <v>1590</v>
      </c>
      <c r="H1058" s="105">
        <v>100</v>
      </c>
    </row>
    <row r="1059" spans="1:8" x14ac:dyDescent="0.3">
      <c r="A1059" s="103" t="s">
        <v>1590</v>
      </c>
      <c r="B1059" s="104" t="s">
        <v>3884</v>
      </c>
      <c r="C1059" s="104" t="s">
        <v>3885</v>
      </c>
      <c r="D1059" s="104" t="s">
        <v>1950</v>
      </c>
      <c r="E1059" s="104" t="s">
        <v>1598</v>
      </c>
      <c r="F1059" s="104" t="s">
        <v>1614</v>
      </c>
      <c r="G1059" s="104" t="s">
        <v>1590</v>
      </c>
      <c r="H1059" s="105">
        <v>100</v>
      </c>
    </row>
    <row r="1060" spans="1:8" x14ac:dyDescent="0.3">
      <c r="A1060" s="103" t="s">
        <v>1590</v>
      </c>
      <c r="B1060" s="104" t="s">
        <v>3886</v>
      </c>
      <c r="C1060" s="104" t="s">
        <v>3887</v>
      </c>
      <c r="D1060" s="104" t="s">
        <v>1950</v>
      </c>
      <c r="E1060" s="104" t="s">
        <v>3778</v>
      </c>
      <c r="F1060" s="104" t="s">
        <v>2336</v>
      </c>
      <c r="G1060" s="104" t="s">
        <v>1590</v>
      </c>
      <c r="H1060" s="105">
        <v>100</v>
      </c>
    </row>
    <row r="1061" spans="1:8" x14ac:dyDescent="0.3">
      <c r="A1061" s="103" t="s">
        <v>1590</v>
      </c>
      <c r="B1061" s="104" t="s">
        <v>3888</v>
      </c>
      <c r="C1061" s="104" t="s">
        <v>3889</v>
      </c>
      <c r="D1061" s="104" t="s">
        <v>1950</v>
      </c>
      <c r="E1061" s="104" t="s">
        <v>1622</v>
      </c>
      <c r="F1061" s="104" t="s">
        <v>2336</v>
      </c>
      <c r="G1061" s="104" t="s">
        <v>1590</v>
      </c>
      <c r="H1061" s="105">
        <v>100</v>
      </c>
    </row>
    <row r="1062" spans="1:8" x14ac:dyDescent="0.3">
      <c r="A1062" s="103" t="s">
        <v>1590</v>
      </c>
      <c r="B1062" s="104" t="s">
        <v>3890</v>
      </c>
      <c r="C1062" s="104" t="s">
        <v>3891</v>
      </c>
      <c r="D1062" s="104" t="s">
        <v>1950</v>
      </c>
      <c r="E1062" s="104" t="s">
        <v>3778</v>
      </c>
      <c r="F1062" s="104" t="s">
        <v>2336</v>
      </c>
      <c r="G1062" s="104" t="s">
        <v>1590</v>
      </c>
      <c r="H1062" s="105">
        <v>100</v>
      </c>
    </row>
    <row r="1063" spans="1:8" x14ac:dyDescent="0.3">
      <c r="A1063" s="103" t="s">
        <v>1590</v>
      </c>
      <c r="B1063" s="104" t="s">
        <v>3892</v>
      </c>
      <c r="C1063" s="104" t="s">
        <v>3893</v>
      </c>
      <c r="D1063" s="104" t="s">
        <v>1950</v>
      </c>
      <c r="E1063" s="104" t="s">
        <v>1622</v>
      </c>
      <c r="F1063" s="104" t="s">
        <v>2686</v>
      </c>
      <c r="G1063" s="104" t="s">
        <v>1590</v>
      </c>
      <c r="H1063" s="105">
        <v>100</v>
      </c>
    </row>
    <row r="1064" spans="1:8" x14ac:dyDescent="0.3">
      <c r="A1064" s="103" t="s">
        <v>1590</v>
      </c>
      <c r="B1064" s="104" t="s">
        <v>3894</v>
      </c>
      <c r="C1064" s="104" t="s">
        <v>3895</v>
      </c>
      <c r="D1064" s="104" t="s">
        <v>1950</v>
      </c>
      <c r="E1064" s="104" t="s">
        <v>1622</v>
      </c>
      <c r="F1064" s="104" t="s">
        <v>1951</v>
      </c>
      <c r="G1064" s="104" t="s">
        <v>1590</v>
      </c>
      <c r="H1064" s="105">
        <v>100</v>
      </c>
    </row>
    <row r="1065" spans="1:8" x14ac:dyDescent="0.3">
      <c r="A1065" s="103" t="s">
        <v>1590</v>
      </c>
      <c r="B1065" s="104" t="s">
        <v>3896</v>
      </c>
      <c r="C1065" s="104" t="s">
        <v>3897</v>
      </c>
      <c r="D1065" s="104" t="s">
        <v>1950</v>
      </c>
      <c r="E1065" s="104" t="s">
        <v>1622</v>
      </c>
      <c r="F1065" s="104" t="s">
        <v>2188</v>
      </c>
      <c r="G1065" s="104" t="s">
        <v>1590</v>
      </c>
      <c r="H1065" s="105">
        <v>100</v>
      </c>
    </row>
    <row r="1066" spans="1:8" x14ac:dyDescent="0.3">
      <c r="A1066" s="103" t="s">
        <v>1590</v>
      </c>
      <c r="B1066" s="104" t="s">
        <v>3898</v>
      </c>
      <c r="C1066" s="104" t="s">
        <v>3899</v>
      </c>
      <c r="D1066" s="104" t="s">
        <v>1950</v>
      </c>
      <c r="E1066" s="104" t="s">
        <v>1622</v>
      </c>
      <c r="F1066" s="104" t="s">
        <v>2188</v>
      </c>
      <c r="G1066" s="104" t="s">
        <v>1590</v>
      </c>
      <c r="H1066" s="105">
        <v>100</v>
      </c>
    </row>
    <row r="1067" spans="1:8" x14ac:dyDescent="0.3">
      <c r="A1067" s="103" t="s">
        <v>1590</v>
      </c>
      <c r="B1067" s="104" t="s">
        <v>3900</v>
      </c>
      <c r="C1067" s="104" t="s">
        <v>3901</v>
      </c>
      <c r="D1067" s="104" t="s">
        <v>1950</v>
      </c>
      <c r="E1067" s="104" t="s">
        <v>1622</v>
      </c>
      <c r="F1067" s="104" t="s">
        <v>2336</v>
      </c>
      <c r="G1067" s="104" t="s">
        <v>1590</v>
      </c>
      <c r="H1067" s="105">
        <v>100</v>
      </c>
    </row>
    <row r="1068" spans="1:8" x14ac:dyDescent="0.3">
      <c r="A1068" s="103" t="s">
        <v>1590</v>
      </c>
      <c r="B1068" s="104" t="s">
        <v>3902</v>
      </c>
      <c r="C1068" s="104" t="s">
        <v>3903</v>
      </c>
      <c r="D1068" s="104" t="s">
        <v>1950</v>
      </c>
      <c r="E1068" s="104" t="s">
        <v>2072</v>
      </c>
      <c r="F1068" s="104" t="s">
        <v>3904</v>
      </c>
      <c r="G1068" s="104" t="s">
        <v>1590</v>
      </c>
      <c r="H1068" s="105">
        <v>100</v>
      </c>
    </row>
    <row r="1069" spans="1:8" x14ac:dyDescent="0.3">
      <c r="A1069" s="103" t="s">
        <v>1590</v>
      </c>
      <c r="B1069" s="104" t="s">
        <v>3905</v>
      </c>
      <c r="C1069" s="104" t="s">
        <v>3906</v>
      </c>
      <c r="D1069" s="104" t="s">
        <v>1950</v>
      </c>
      <c r="E1069" s="104" t="s">
        <v>1622</v>
      </c>
      <c r="F1069" s="104" t="s">
        <v>2314</v>
      </c>
      <c r="G1069" s="104" t="s">
        <v>1590</v>
      </c>
      <c r="H1069" s="105">
        <v>100</v>
      </c>
    </row>
    <row r="1070" spans="1:8" x14ac:dyDescent="0.3">
      <c r="A1070" s="103" t="s">
        <v>1590</v>
      </c>
      <c r="B1070" s="104" t="s">
        <v>3907</v>
      </c>
      <c r="C1070" s="104" t="s">
        <v>3908</v>
      </c>
      <c r="D1070" s="104" t="s">
        <v>1950</v>
      </c>
      <c r="E1070" s="104" t="s">
        <v>1622</v>
      </c>
      <c r="F1070" s="104" t="s">
        <v>2314</v>
      </c>
      <c r="G1070" s="104" t="s">
        <v>1590</v>
      </c>
      <c r="H1070" s="105">
        <v>100</v>
      </c>
    </row>
    <row r="1071" spans="1:8" x14ac:dyDescent="0.3">
      <c r="A1071" s="103" t="s">
        <v>1590</v>
      </c>
      <c r="B1071" s="104" t="s">
        <v>3909</v>
      </c>
      <c r="C1071" s="104" t="s">
        <v>3910</v>
      </c>
      <c r="D1071" s="104" t="s">
        <v>1950</v>
      </c>
      <c r="E1071" s="104" t="s">
        <v>3778</v>
      </c>
      <c r="F1071" s="104" t="s">
        <v>2336</v>
      </c>
      <c r="G1071" s="104" t="s">
        <v>1590</v>
      </c>
      <c r="H1071" s="105">
        <v>100</v>
      </c>
    </row>
    <row r="1072" spans="1:8" x14ac:dyDescent="0.3">
      <c r="A1072" s="103" t="s">
        <v>1590</v>
      </c>
      <c r="B1072" s="104" t="s">
        <v>3911</v>
      </c>
      <c r="C1072" s="104" t="s">
        <v>3912</v>
      </c>
      <c r="D1072" s="104" t="s">
        <v>1950</v>
      </c>
      <c r="E1072" s="104" t="s">
        <v>3778</v>
      </c>
      <c r="F1072" s="104" t="s">
        <v>2336</v>
      </c>
      <c r="G1072" s="104" t="s">
        <v>1590</v>
      </c>
      <c r="H1072" s="105">
        <v>100</v>
      </c>
    </row>
    <row r="1073" spans="1:8" x14ac:dyDescent="0.3">
      <c r="A1073" s="103" t="s">
        <v>1590</v>
      </c>
      <c r="B1073" s="104" t="s">
        <v>3913</v>
      </c>
      <c r="C1073" s="104" t="s">
        <v>3914</v>
      </c>
      <c r="D1073" s="104" t="s">
        <v>1950</v>
      </c>
      <c r="E1073" s="104" t="s">
        <v>1622</v>
      </c>
      <c r="F1073" s="104" t="s">
        <v>2231</v>
      </c>
      <c r="G1073" s="104" t="s">
        <v>1590</v>
      </c>
      <c r="H1073" s="105">
        <v>100</v>
      </c>
    </row>
    <row r="1074" spans="1:8" x14ac:dyDescent="0.3">
      <c r="A1074" s="103" t="s">
        <v>1590</v>
      </c>
      <c r="B1074" s="104" t="s">
        <v>3915</v>
      </c>
      <c r="C1074" s="104" t="s">
        <v>3916</v>
      </c>
      <c r="D1074" s="104" t="s">
        <v>1950</v>
      </c>
      <c r="E1074" s="104" t="s">
        <v>1598</v>
      </c>
      <c r="F1074" s="104" t="s">
        <v>2413</v>
      </c>
      <c r="G1074" s="104" t="s">
        <v>1590</v>
      </c>
      <c r="H1074" s="105">
        <v>100</v>
      </c>
    </row>
    <row r="1075" spans="1:8" x14ac:dyDescent="0.3">
      <c r="A1075" s="103" t="s">
        <v>1590</v>
      </c>
      <c r="B1075" s="104" t="s">
        <v>3917</v>
      </c>
      <c r="C1075" s="104" t="s">
        <v>3918</v>
      </c>
      <c r="D1075" s="104" t="s">
        <v>1950</v>
      </c>
      <c r="E1075" s="104" t="s">
        <v>1622</v>
      </c>
      <c r="F1075" s="104" t="s">
        <v>2500</v>
      </c>
      <c r="G1075" s="104" t="s">
        <v>1590</v>
      </c>
      <c r="H1075" s="105">
        <v>100</v>
      </c>
    </row>
    <row r="1076" spans="1:8" x14ac:dyDescent="0.3">
      <c r="A1076" s="103" t="s">
        <v>1590</v>
      </c>
      <c r="B1076" s="104" t="s">
        <v>3919</v>
      </c>
      <c r="C1076" s="104" t="s">
        <v>3920</v>
      </c>
      <c r="D1076" s="104" t="s">
        <v>1950</v>
      </c>
      <c r="E1076" s="104" t="s">
        <v>2072</v>
      </c>
      <c r="F1076" s="104" t="s">
        <v>3921</v>
      </c>
      <c r="G1076" s="104" t="s">
        <v>1590</v>
      </c>
      <c r="H1076" s="105">
        <v>100</v>
      </c>
    </row>
    <row r="1077" spans="1:8" x14ac:dyDescent="0.3">
      <c r="A1077" s="103" t="s">
        <v>1590</v>
      </c>
      <c r="B1077" s="104" t="s">
        <v>3922</v>
      </c>
      <c r="C1077" s="104" t="s">
        <v>3923</v>
      </c>
      <c r="D1077" s="104" t="s">
        <v>1950</v>
      </c>
      <c r="E1077" s="104" t="s">
        <v>2072</v>
      </c>
      <c r="F1077" s="104" t="s">
        <v>2500</v>
      </c>
      <c r="G1077" s="104" t="s">
        <v>1590</v>
      </c>
      <c r="H1077" s="105">
        <v>100</v>
      </c>
    </row>
    <row r="1078" spans="1:8" x14ac:dyDescent="0.3">
      <c r="A1078" s="103" t="s">
        <v>1590</v>
      </c>
      <c r="B1078" s="104" t="s">
        <v>3924</v>
      </c>
      <c r="C1078" s="104" t="s">
        <v>3925</v>
      </c>
      <c r="D1078" s="104" t="s">
        <v>1950</v>
      </c>
      <c r="E1078" s="104" t="s">
        <v>2072</v>
      </c>
      <c r="F1078" s="104" t="s">
        <v>2500</v>
      </c>
      <c r="G1078" s="104" t="s">
        <v>1590</v>
      </c>
      <c r="H1078" s="105">
        <v>100</v>
      </c>
    </row>
    <row r="1079" spans="1:8" x14ac:dyDescent="0.3">
      <c r="A1079" s="103" t="s">
        <v>1590</v>
      </c>
      <c r="B1079" s="104" t="s">
        <v>3926</v>
      </c>
      <c r="C1079" s="104" t="s">
        <v>3927</v>
      </c>
      <c r="D1079" s="104" t="s">
        <v>1950</v>
      </c>
      <c r="E1079" s="104" t="s">
        <v>1622</v>
      </c>
      <c r="F1079" s="104" t="s">
        <v>2178</v>
      </c>
      <c r="G1079" s="104" t="s">
        <v>1590</v>
      </c>
      <c r="H1079" s="105">
        <v>100</v>
      </c>
    </row>
    <row r="1080" spans="1:8" x14ac:dyDescent="0.3">
      <c r="A1080" s="103" t="s">
        <v>1590</v>
      </c>
      <c r="B1080" s="104" t="s">
        <v>3928</v>
      </c>
      <c r="C1080" s="104" t="s">
        <v>3929</v>
      </c>
      <c r="D1080" s="104" t="s">
        <v>1950</v>
      </c>
      <c r="E1080" s="104" t="s">
        <v>1622</v>
      </c>
      <c r="F1080" s="104" t="s">
        <v>2228</v>
      </c>
      <c r="G1080" s="104" t="s">
        <v>1590</v>
      </c>
      <c r="H1080" s="105">
        <v>100</v>
      </c>
    </row>
    <row r="1081" spans="1:8" x14ac:dyDescent="0.3">
      <c r="A1081" s="103" t="s">
        <v>1590</v>
      </c>
      <c r="B1081" s="104" t="s">
        <v>3930</v>
      </c>
      <c r="C1081" s="104" t="s">
        <v>3931</v>
      </c>
      <c r="D1081" s="104" t="s">
        <v>1950</v>
      </c>
      <c r="E1081" s="104" t="s">
        <v>1622</v>
      </c>
      <c r="F1081" s="104" t="s">
        <v>2178</v>
      </c>
      <c r="G1081" s="104" t="s">
        <v>1590</v>
      </c>
      <c r="H1081" s="105">
        <v>100</v>
      </c>
    </row>
    <row r="1082" spans="1:8" x14ac:dyDescent="0.3">
      <c r="A1082" s="103" t="s">
        <v>1590</v>
      </c>
      <c r="B1082" s="104" t="s">
        <v>3932</v>
      </c>
      <c r="C1082" s="104" t="s">
        <v>3933</v>
      </c>
      <c r="D1082" s="104" t="s">
        <v>1950</v>
      </c>
      <c r="E1082" s="104" t="s">
        <v>1622</v>
      </c>
      <c r="F1082" s="104" t="s">
        <v>1746</v>
      </c>
      <c r="G1082" s="104" t="s">
        <v>1590</v>
      </c>
      <c r="H1082" s="105">
        <v>100</v>
      </c>
    </row>
    <row r="1083" spans="1:8" x14ac:dyDescent="0.3">
      <c r="A1083" s="103" t="s">
        <v>1590</v>
      </c>
      <c r="B1083" s="104" t="s">
        <v>3934</v>
      </c>
      <c r="C1083" s="104" t="s">
        <v>3935</v>
      </c>
      <c r="D1083" s="104" t="s">
        <v>1950</v>
      </c>
      <c r="E1083" s="104" t="s">
        <v>1622</v>
      </c>
      <c r="F1083" s="104" t="s">
        <v>2339</v>
      </c>
      <c r="G1083" s="104" t="s">
        <v>1590</v>
      </c>
      <c r="H1083" s="105">
        <v>100</v>
      </c>
    </row>
    <row r="1084" spans="1:8" x14ac:dyDescent="0.3">
      <c r="A1084" s="103" t="s">
        <v>1590</v>
      </c>
      <c r="B1084" s="104" t="s">
        <v>3936</v>
      </c>
      <c r="C1084" s="104" t="s">
        <v>3937</v>
      </c>
      <c r="D1084" s="104" t="s">
        <v>1950</v>
      </c>
      <c r="E1084" s="104" t="s">
        <v>1622</v>
      </c>
      <c r="F1084" s="104" t="s">
        <v>2339</v>
      </c>
      <c r="G1084" s="104" t="s">
        <v>1590</v>
      </c>
      <c r="H1084" s="105">
        <v>100</v>
      </c>
    </row>
    <row r="1085" spans="1:8" x14ac:dyDescent="0.3">
      <c r="A1085" s="103" t="s">
        <v>1590</v>
      </c>
      <c r="B1085" s="104" t="s">
        <v>3938</v>
      </c>
      <c r="C1085" s="104" t="s">
        <v>3939</v>
      </c>
      <c r="D1085" s="104" t="s">
        <v>1950</v>
      </c>
      <c r="E1085" s="104" t="s">
        <v>1622</v>
      </c>
      <c r="F1085" s="104" t="s">
        <v>2339</v>
      </c>
      <c r="G1085" s="104" t="s">
        <v>1590</v>
      </c>
      <c r="H1085" s="105">
        <v>100</v>
      </c>
    </row>
    <row r="1086" spans="1:8" x14ac:dyDescent="0.3">
      <c r="A1086" s="103" t="s">
        <v>1590</v>
      </c>
      <c r="B1086" s="104" t="s">
        <v>3940</v>
      </c>
      <c r="C1086" s="104" t="s">
        <v>3941</v>
      </c>
      <c r="D1086" s="104" t="s">
        <v>1950</v>
      </c>
      <c r="E1086" s="104" t="s">
        <v>1622</v>
      </c>
      <c r="F1086" s="104" t="s">
        <v>2339</v>
      </c>
      <c r="G1086" s="104" t="s">
        <v>1590</v>
      </c>
      <c r="H1086" s="105">
        <v>100</v>
      </c>
    </row>
    <row r="1087" spans="1:8" x14ac:dyDescent="0.3">
      <c r="A1087" s="103" t="s">
        <v>1590</v>
      </c>
      <c r="B1087" s="104" t="s">
        <v>3942</v>
      </c>
      <c r="C1087" s="104" t="s">
        <v>3943</v>
      </c>
      <c r="D1087" s="104" t="s">
        <v>1950</v>
      </c>
      <c r="E1087" s="104" t="s">
        <v>1622</v>
      </c>
      <c r="F1087" s="104" t="s">
        <v>2339</v>
      </c>
      <c r="G1087" s="104" t="s">
        <v>1590</v>
      </c>
      <c r="H1087" s="105">
        <v>100</v>
      </c>
    </row>
    <row r="1088" spans="1:8" x14ac:dyDescent="0.3">
      <c r="A1088" s="103" t="s">
        <v>1590</v>
      </c>
      <c r="B1088" s="104" t="s">
        <v>3944</v>
      </c>
      <c r="C1088" s="104" t="s">
        <v>3945</v>
      </c>
      <c r="D1088" s="104" t="s">
        <v>1950</v>
      </c>
      <c r="E1088" s="104" t="s">
        <v>1622</v>
      </c>
      <c r="F1088" s="104" t="s">
        <v>2339</v>
      </c>
      <c r="G1088" s="104" t="s">
        <v>1590</v>
      </c>
      <c r="H1088" s="105">
        <v>100</v>
      </c>
    </row>
    <row r="1089" spans="1:8" x14ac:dyDescent="0.3">
      <c r="A1089" s="103" t="s">
        <v>1590</v>
      </c>
      <c r="B1089" s="104" t="s">
        <v>3946</v>
      </c>
      <c r="C1089" s="104" t="s">
        <v>3947</v>
      </c>
      <c r="D1089" s="104" t="s">
        <v>1950</v>
      </c>
      <c r="E1089" s="104" t="s">
        <v>1622</v>
      </c>
      <c r="F1089" s="104" t="s">
        <v>2156</v>
      </c>
      <c r="G1089" s="104" t="s">
        <v>1590</v>
      </c>
      <c r="H1089" s="105">
        <v>100</v>
      </c>
    </row>
    <row r="1090" spans="1:8" x14ac:dyDescent="0.3">
      <c r="A1090" s="103" t="s">
        <v>1590</v>
      </c>
      <c r="B1090" s="104" t="s">
        <v>3948</v>
      </c>
      <c r="C1090" s="104" t="s">
        <v>3949</v>
      </c>
      <c r="D1090" s="104" t="s">
        <v>1950</v>
      </c>
      <c r="E1090" s="104" t="s">
        <v>2072</v>
      </c>
      <c r="F1090" s="104" t="s">
        <v>2413</v>
      </c>
      <c r="G1090" s="104" t="s">
        <v>1590</v>
      </c>
      <c r="H1090" s="105">
        <v>100</v>
      </c>
    </row>
    <row r="1091" spans="1:8" x14ac:dyDescent="0.3">
      <c r="A1091" s="103" t="s">
        <v>1590</v>
      </c>
      <c r="B1091" s="104" t="s">
        <v>3950</v>
      </c>
      <c r="C1091" s="104" t="s">
        <v>3951</v>
      </c>
      <c r="D1091" s="104" t="s">
        <v>1950</v>
      </c>
      <c r="E1091" s="104" t="s">
        <v>1622</v>
      </c>
      <c r="F1091" s="104" t="s">
        <v>1623</v>
      </c>
      <c r="G1091" s="104" t="s">
        <v>1590</v>
      </c>
      <c r="H1091" s="105">
        <v>100</v>
      </c>
    </row>
    <row r="1092" spans="1:8" x14ac:dyDescent="0.3">
      <c r="A1092" s="103" t="s">
        <v>1590</v>
      </c>
      <c r="B1092" s="104" t="s">
        <v>3952</v>
      </c>
      <c r="C1092" s="104" t="s">
        <v>3953</v>
      </c>
      <c r="D1092" s="104" t="s">
        <v>1950</v>
      </c>
      <c r="E1092" s="104" t="s">
        <v>1622</v>
      </c>
      <c r="F1092" s="104" t="s">
        <v>1623</v>
      </c>
      <c r="G1092" s="104" t="s">
        <v>1590</v>
      </c>
      <c r="H1092" s="105">
        <v>100</v>
      </c>
    </row>
    <row r="1093" spans="1:8" x14ac:dyDescent="0.3">
      <c r="A1093" s="103" t="s">
        <v>1590</v>
      </c>
      <c r="B1093" s="104" t="s">
        <v>3954</v>
      </c>
      <c r="C1093" s="104" t="s">
        <v>3955</v>
      </c>
      <c r="D1093" s="104" t="s">
        <v>1950</v>
      </c>
      <c r="E1093" s="104" t="s">
        <v>1598</v>
      </c>
      <c r="F1093" s="104" t="s">
        <v>2225</v>
      </c>
      <c r="G1093" s="104" t="s">
        <v>1590</v>
      </c>
      <c r="H1093" s="105">
        <v>100</v>
      </c>
    </row>
    <row r="1094" spans="1:8" x14ac:dyDescent="0.3">
      <c r="A1094" s="103" t="s">
        <v>1590</v>
      </c>
      <c r="B1094" s="104" t="s">
        <v>3956</v>
      </c>
      <c r="C1094" s="104" t="s">
        <v>3957</v>
      </c>
      <c r="D1094" s="104" t="s">
        <v>1950</v>
      </c>
      <c r="E1094" s="104" t="s">
        <v>1598</v>
      </c>
      <c r="F1094" s="104" t="s">
        <v>2225</v>
      </c>
      <c r="G1094" s="104" t="s">
        <v>1590</v>
      </c>
      <c r="H1094" s="105">
        <v>100</v>
      </c>
    </row>
    <row r="1095" spans="1:8" x14ac:dyDescent="0.3">
      <c r="A1095" s="103" t="s">
        <v>1590</v>
      </c>
      <c r="B1095" s="104" t="s">
        <v>3958</v>
      </c>
      <c r="C1095" s="104" t="s">
        <v>3959</v>
      </c>
      <c r="D1095" s="104" t="s">
        <v>1950</v>
      </c>
      <c r="E1095" s="104" t="s">
        <v>1598</v>
      </c>
      <c r="F1095" s="104" t="s">
        <v>2135</v>
      </c>
      <c r="G1095" s="104" t="s">
        <v>1590</v>
      </c>
      <c r="H1095" s="105">
        <v>100</v>
      </c>
    </row>
    <row r="1096" spans="1:8" x14ac:dyDescent="0.3">
      <c r="A1096" s="103" t="s">
        <v>1590</v>
      </c>
      <c r="B1096" s="104" t="s">
        <v>3960</v>
      </c>
      <c r="C1096" s="104" t="s">
        <v>3961</v>
      </c>
      <c r="D1096" s="104" t="s">
        <v>1950</v>
      </c>
      <c r="E1096" s="104" t="s">
        <v>1598</v>
      </c>
      <c r="F1096" s="104" t="s">
        <v>2135</v>
      </c>
      <c r="G1096" s="104" t="s">
        <v>1590</v>
      </c>
      <c r="H1096" s="105">
        <v>100</v>
      </c>
    </row>
    <row r="1097" spans="1:8" x14ac:dyDescent="0.3">
      <c r="A1097" s="103" t="s">
        <v>1590</v>
      </c>
      <c r="B1097" s="104" t="s">
        <v>3962</v>
      </c>
      <c r="C1097" s="104" t="s">
        <v>3963</v>
      </c>
      <c r="D1097" s="104" t="s">
        <v>1950</v>
      </c>
      <c r="E1097" s="104" t="s">
        <v>2283</v>
      </c>
      <c r="F1097" s="104" t="s">
        <v>2156</v>
      </c>
      <c r="G1097" s="104" t="s">
        <v>1590</v>
      </c>
      <c r="H1097" s="105">
        <v>100</v>
      </c>
    </row>
    <row r="1098" spans="1:8" x14ac:dyDescent="0.3">
      <c r="A1098" s="103" t="s">
        <v>1590</v>
      </c>
      <c r="B1098" s="104" t="s">
        <v>3964</v>
      </c>
      <c r="C1098" s="104" t="s">
        <v>3965</v>
      </c>
      <c r="D1098" s="104" t="s">
        <v>1950</v>
      </c>
      <c r="E1098" s="104" t="s">
        <v>1622</v>
      </c>
      <c r="F1098" s="104" t="s">
        <v>2783</v>
      </c>
      <c r="G1098" s="104" t="s">
        <v>1590</v>
      </c>
      <c r="H1098" s="105">
        <v>100</v>
      </c>
    </row>
    <row r="1099" spans="1:8" x14ac:dyDescent="0.3">
      <c r="A1099" s="103" t="s">
        <v>1590</v>
      </c>
      <c r="B1099" s="104" t="s">
        <v>3966</v>
      </c>
      <c r="C1099" s="104" t="s">
        <v>3967</v>
      </c>
      <c r="D1099" s="104" t="s">
        <v>1950</v>
      </c>
      <c r="E1099" s="104" t="s">
        <v>1622</v>
      </c>
      <c r="F1099" s="104" t="s">
        <v>1912</v>
      </c>
      <c r="G1099" s="104" t="s">
        <v>1590</v>
      </c>
      <c r="H1099" s="105">
        <v>100</v>
      </c>
    </row>
    <row r="1100" spans="1:8" x14ac:dyDescent="0.3">
      <c r="A1100" s="103" t="s">
        <v>1590</v>
      </c>
      <c r="B1100" s="104" t="s">
        <v>3968</v>
      </c>
      <c r="C1100" s="104" t="s">
        <v>3969</v>
      </c>
      <c r="D1100" s="104" t="s">
        <v>1950</v>
      </c>
      <c r="E1100" s="104" t="s">
        <v>1622</v>
      </c>
      <c r="F1100" s="104" t="s">
        <v>1746</v>
      </c>
      <c r="G1100" s="104" t="s">
        <v>1590</v>
      </c>
      <c r="H1100" s="105">
        <v>100</v>
      </c>
    </row>
    <row r="1101" spans="1:8" x14ac:dyDescent="0.3">
      <c r="A1101" s="103" t="s">
        <v>1590</v>
      </c>
      <c r="B1101" s="104" t="s">
        <v>3970</v>
      </c>
      <c r="C1101" s="104" t="s">
        <v>3971</v>
      </c>
      <c r="D1101" s="104" t="s">
        <v>1950</v>
      </c>
      <c r="E1101" s="104" t="s">
        <v>1622</v>
      </c>
      <c r="F1101" s="104" t="s">
        <v>1623</v>
      </c>
      <c r="G1101" s="104" t="s">
        <v>1590</v>
      </c>
      <c r="H1101" s="105">
        <v>100</v>
      </c>
    </row>
    <row r="1102" spans="1:8" x14ac:dyDescent="0.3">
      <c r="A1102" s="103" t="s">
        <v>1590</v>
      </c>
      <c r="B1102" s="104" t="s">
        <v>3972</v>
      </c>
      <c r="C1102" s="104" t="s">
        <v>3973</v>
      </c>
      <c r="D1102" s="104" t="s">
        <v>1950</v>
      </c>
      <c r="E1102" s="104" t="s">
        <v>1622</v>
      </c>
      <c r="F1102" s="104" t="s">
        <v>2339</v>
      </c>
      <c r="G1102" s="104" t="s">
        <v>1590</v>
      </c>
      <c r="H1102" s="105">
        <v>100</v>
      </c>
    </row>
    <row r="1103" spans="1:8" x14ac:dyDescent="0.3">
      <c r="A1103" s="103" t="s">
        <v>1590</v>
      </c>
      <c r="B1103" s="104" t="s">
        <v>3974</v>
      </c>
      <c r="C1103" s="104" t="s">
        <v>3975</v>
      </c>
      <c r="D1103" s="104" t="s">
        <v>1950</v>
      </c>
      <c r="E1103" s="104" t="s">
        <v>1622</v>
      </c>
      <c r="F1103" s="104" t="s">
        <v>2339</v>
      </c>
      <c r="G1103" s="104" t="s">
        <v>1590</v>
      </c>
      <c r="H1103" s="105">
        <v>100</v>
      </c>
    </row>
    <row r="1104" spans="1:8" x14ac:dyDescent="0.3">
      <c r="A1104" s="103" t="s">
        <v>1590</v>
      </c>
      <c r="B1104" s="104" t="s">
        <v>3976</v>
      </c>
      <c r="C1104" s="104" t="s">
        <v>3977</v>
      </c>
      <c r="D1104" s="104" t="s">
        <v>1950</v>
      </c>
      <c r="E1104" s="104" t="s">
        <v>1622</v>
      </c>
      <c r="F1104" s="104" t="s">
        <v>2178</v>
      </c>
      <c r="G1104" s="104" t="s">
        <v>1590</v>
      </c>
      <c r="H1104" s="105">
        <v>100</v>
      </c>
    </row>
    <row r="1105" spans="1:8" x14ac:dyDescent="0.3">
      <c r="A1105" s="103" t="s">
        <v>1590</v>
      </c>
      <c r="B1105" s="104" t="s">
        <v>3978</v>
      </c>
      <c r="C1105" s="104" t="s">
        <v>3979</v>
      </c>
      <c r="D1105" s="104" t="s">
        <v>1950</v>
      </c>
      <c r="E1105" s="104" t="s">
        <v>1622</v>
      </c>
      <c r="F1105" s="104" t="s">
        <v>2178</v>
      </c>
      <c r="G1105" s="104" t="s">
        <v>1590</v>
      </c>
      <c r="H1105" s="105">
        <v>100</v>
      </c>
    </row>
    <row r="1106" spans="1:8" x14ac:dyDescent="0.3">
      <c r="A1106" s="103" t="s">
        <v>1590</v>
      </c>
      <c r="B1106" s="104" t="s">
        <v>3980</v>
      </c>
      <c r="C1106" s="104" t="s">
        <v>3981</v>
      </c>
      <c r="D1106" s="104" t="s">
        <v>1950</v>
      </c>
      <c r="E1106" s="104" t="s">
        <v>2661</v>
      </c>
      <c r="F1106" s="104" t="s">
        <v>1623</v>
      </c>
      <c r="G1106" s="104" t="s">
        <v>1590</v>
      </c>
      <c r="H1106" s="105">
        <v>100</v>
      </c>
    </row>
    <row r="1107" spans="1:8" x14ac:dyDescent="0.3">
      <c r="A1107" s="103" t="s">
        <v>1590</v>
      </c>
      <c r="B1107" s="104" t="s">
        <v>3982</v>
      </c>
      <c r="C1107" s="104" t="s">
        <v>3983</v>
      </c>
      <c r="D1107" s="104" t="s">
        <v>1950</v>
      </c>
      <c r="E1107" s="104" t="s">
        <v>1622</v>
      </c>
      <c r="F1107" s="104" t="s">
        <v>2575</v>
      </c>
      <c r="G1107" s="104" t="s">
        <v>1590</v>
      </c>
      <c r="H1107" s="105">
        <v>100</v>
      </c>
    </row>
    <row r="1108" spans="1:8" x14ac:dyDescent="0.3">
      <c r="A1108" s="103" t="s">
        <v>1590</v>
      </c>
      <c r="B1108" s="104" t="s">
        <v>3984</v>
      </c>
      <c r="C1108" s="104" t="s">
        <v>3985</v>
      </c>
      <c r="D1108" s="104" t="s">
        <v>1950</v>
      </c>
      <c r="E1108" s="104" t="s">
        <v>1622</v>
      </c>
      <c r="F1108" s="104" t="s">
        <v>2156</v>
      </c>
      <c r="G1108" s="104" t="s">
        <v>1590</v>
      </c>
      <c r="H1108" s="105">
        <v>100</v>
      </c>
    </row>
    <row r="1109" spans="1:8" x14ac:dyDescent="0.3">
      <c r="A1109" s="103" t="s">
        <v>1590</v>
      </c>
      <c r="B1109" s="104" t="s">
        <v>3986</v>
      </c>
      <c r="C1109" s="104" t="s">
        <v>3987</v>
      </c>
      <c r="D1109" s="104" t="s">
        <v>1950</v>
      </c>
      <c r="E1109" s="104" t="s">
        <v>1622</v>
      </c>
      <c r="F1109" s="104" t="s">
        <v>2156</v>
      </c>
      <c r="G1109" s="104" t="s">
        <v>1590</v>
      </c>
      <c r="H1109" s="105">
        <v>100</v>
      </c>
    </row>
    <row r="1110" spans="1:8" x14ac:dyDescent="0.3">
      <c r="A1110" s="103" t="s">
        <v>1590</v>
      </c>
      <c r="B1110" s="104" t="s">
        <v>3988</v>
      </c>
      <c r="C1110" s="104" t="s">
        <v>3989</v>
      </c>
      <c r="D1110" s="104" t="s">
        <v>1950</v>
      </c>
      <c r="E1110" s="104" t="s">
        <v>1622</v>
      </c>
      <c r="F1110" s="104" t="s">
        <v>2185</v>
      </c>
      <c r="G1110" s="104" t="s">
        <v>1590</v>
      </c>
      <c r="H1110" s="105">
        <v>100</v>
      </c>
    </row>
    <row r="1111" spans="1:8" x14ac:dyDescent="0.3">
      <c r="A1111" s="103" t="s">
        <v>1590</v>
      </c>
      <c r="B1111" s="104" t="s">
        <v>3990</v>
      </c>
      <c r="C1111" s="104" t="s">
        <v>3991</v>
      </c>
      <c r="D1111" s="104" t="s">
        <v>1950</v>
      </c>
      <c r="E1111" s="104" t="s">
        <v>1622</v>
      </c>
      <c r="F1111" s="104" t="s">
        <v>2185</v>
      </c>
      <c r="G1111" s="104" t="s">
        <v>1590</v>
      </c>
      <c r="H1111" s="105">
        <v>100</v>
      </c>
    </row>
    <row r="1112" spans="1:8" x14ac:dyDescent="0.3">
      <c r="A1112" s="103" t="s">
        <v>1590</v>
      </c>
      <c r="B1112" s="104" t="s">
        <v>3992</v>
      </c>
      <c r="C1112" s="104" t="s">
        <v>3993</v>
      </c>
      <c r="D1112" s="104" t="s">
        <v>1950</v>
      </c>
      <c r="E1112" s="104" t="s">
        <v>1622</v>
      </c>
      <c r="F1112" s="104" t="s">
        <v>2185</v>
      </c>
      <c r="G1112" s="104" t="s">
        <v>1590</v>
      </c>
      <c r="H1112" s="105">
        <v>100</v>
      </c>
    </row>
    <row r="1113" spans="1:8" x14ac:dyDescent="0.3">
      <c r="A1113" s="103" t="s">
        <v>1590</v>
      </c>
      <c r="B1113" s="104" t="s">
        <v>3994</v>
      </c>
      <c r="C1113" s="104" t="s">
        <v>3995</v>
      </c>
      <c r="D1113" s="104" t="s">
        <v>1950</v>
      </c>
      <c r="E1113" s="104" t="s">
        <v>1598</v>
      </c>
      <c r="F1113" s="104" t="s">
        <v>2073</v>
      </c>
      <c r="G1113" s="104" t="s">
        <v>1590</v>
      </c>
      <c r="H1113" s="105">
        <v>100</v>
      </c>
    </row>
    <row r="1114" spans="1:8" x14ac:dyDescent="0.3">
      <c r="A1114" s="103" t="s">
        <v>1590</v>
      </c>
      <c r="B1114" s="104" t="s">
        <v>3996</v>
      </c>
      <c r="C1114" s="104" t="s">
        <v>3997</v>
      </c>
      <c r="D1114" s="104" t="s">
        <v>1950</v>
      </c>
      <c r="E1114" s="104" t="s">
        <v>1622</v>
      </c>
      <c r="F1114" s="104" t="s">
        <v>1894</v>
      </c>
      <c r="G1114" s="104" t="s">
        <v>1590</v>
      </c>
      <c r="H1114" s="105">
        <v>100</v>
      </c>
    </row>
    <row r="1115" spans="1:8" x14ac:dyDescent="0.3">
      <c r="A1115" s="103" t="s">
        <v>1590</v>
      </c>
      <c r="B1115" s="104" t="s">
        <v>3998</v>
      </c>
      <c r="C1115" s="104" t="s">
        <v>3999</v>
      </c>
      <c r="D1115" s="104" t="s">
        <v>1950</v>
      </c>
      <c r="E1115" s="104" t="s">
        <v>1622</v>
      </c>
      <c r="F1115" s="104" t="s">
        <v>1867</v>
      </c>
      <c r="G1115" s="104" t="s">
        <v>1590</v>
      </c>
      <c r="H1115" s="105">
        <v>100</v>
      </c>
    </row>
    <row r="1116" spans="1:8" x14ac:dyDescent="0.3">
      <c r="A1116" s="103" t="s">
        <v>1590</v>
      </c>
      <c r="B1116" s="104" t="s">
        <v>4000</v>
      </c>
      <c r="C1116" s="104" t="s">
        <v>4001</v>
      </c>
      <c r="D1116" s="104" t="s">
        <v>1950</v>
      </c>
      <c r="E1116" s="104" t="s">
        <v>2072</v>
      </c>
      <c r="F1116" s="104" t="s">
        <v>2234</v>
      </c>
      <c r="G1116" s="104" t="s">
        <v>1590</v>
      </c>
      <c r="H1116" s="105">
        <v>100</v>
      </c>
    </row>
    <row r="1117" spans="1:8" x14ac:dyDescent="0.3">
      <c r="A1117" s="103" t="s">
        <v>1590</v>
      </c>
      <c r="B1117" s="104" t="s">
        <v>4002</v>
      </c>
      <c r="C1117" s="104" t="s">
        <v>4003</v>
      </c>
      <c r="D1117" s="104" t="s">
        <v>1950</v>
      </c>
      <c r="E1117" s="104" t="s">
        <v>2072</v>
      </c>
      <c r="F1117" s="104" t="s">
        <v>2234</v>
      </c>
      <c r="G1117" s="104" t="s">
        <v>1590</v>
      </c>
      <c r="H1117" s="105">
        <v>100</v>
      </c>
    </row>
    <row r="1118" spans="1:8" x14ac:dyDescent="0.3">
      <c r="A1118" s="103" t="s">
        <v>1590</v>
      </c>
      <c r="B1118" s="104" t="s">
        <v>4004</v>
      </c>
      <c r="C1118" s="104" t="s">
        <v>4005</v>
      </c>
      <c r="D1118" s="104" t="s">
        <v>1950</v>
      </c>
      <c r="E1118" s="104" t="s">
        <v>1622</v>
      </c>
      <c r="F1118" s="104" t="s">
        <v>2234</v>
      </c>
      <c r="G1118" s="104" t="s">
        <v>1590</v>
      </c>
      <c r="H1118" s="105">
        <v>100</v>
      </c>
    </row>
    <row r="1119" spans="1:8" x14ac:dyDescent="0.3">
      <c r="A1119" s="103" t="s">
        <v>1590</v>
      </c>
      <c r="B1119" s="104" t="s">
        <v>4006</v>
      </c>
      <c r="C1119" s="104" t="s">
        <v>4007</v>
      </c>
      <c r="D1119" s="104" t="s">
        <v>1950</v>
      </c>
      <c r="E1119" s="104" t="s">
        <v>1622</v>
      </c>
      <c r="F1119" s="104" t="s">
        <v>2234</v>
      </c>
      <c r="G1119" s="104" t="s">
        <v>1590</v>
      </c>
      <c r="H1119" s="105">
        <v>100</v>
      </c>
    </row>
    <row r="1120" spans="1:8" x14ac:dyDescent="0.3">
      <c r="A1120" s="103" t="s">
        <v>1590</v>
      </c>
      <c r="B1120" s="104" t="s">
        <v>4008</v>
      </c>
      <c r="C1120" s="104" t="s">
        <v>4009</v>
      </c>
      <c r="D1120" s="104" t="s">
        <v>1950</v>
      </c>
      <c r="E1120" s="104" t="s">
        <v>1622</v>
      </c>
      <c r="F1120" s="104" t="s">
        <v>2234</v>
      </c>
      <c r="G1120" s="104" t="s">
        <v>1590</v>
      </c>
      <c r="H1120" s="105">
        <v>100</v>
      </c>
    </row>
    <row r="1121" spans="1:8" x14ac:dyDescent="0.3">
      <c r="A1121" s="103" t="s">
        <v>1590</v>
      </c>
      <c r="B1121" s="104" t="s">
        <v>4010</v>
      </c>
      <c r="C1121" s="104" t="s">
        <v>4011</v>
      </c>
      <c r="D1121" s="104" t="s">
        <v>1950</v>
      </c>
      <c r="E1121" s="104" t="s">
        <v>2072</v>
      </c>
      <c r="F1121" s="104" t="s">
        <v>2234</v>
      </c>
      <c r="G1121" s="104" t="s">
        <v>1590</v>
      </c>
      <c r="H1121" s="105">
        <v>100</v>
      </c>
    </row>
    <row r="1122" spans="1:8" x14ac:dyDescent="0.3">
      <c r="A1122" s="103" t="s">
        <v>1590</v>
      </c>
      <c r="B1122" s="104" t="s">
        <v>4012</v>
      </c>
      <c r="C1122" s="104" t="s">
        <v>4013</v>
      </c>
      <c r="D1122" s="104" t="s">
        <v>1950</v>
      </c>
      <c r="E1122" s="104" t="s">
        <v>2072</v>
      </c>
      <c r="F1122" s="104" t="s">
        <v>2234</v>
      </c>
      <c r="G1122" s="104" t="s">
        <v>1590</v>
      </c>
      <c r="H1122" s="105">
        <v>100</v>
      </c>
    </row>
    <row r="1123" spans="1:8" x14ac:dyDescent="0.3">
      <c r="A1123" s="103" t="s">
        <v>1590</v>
      </c>
      <c r="B1123" s="104" t="s">
        <v>4014</v>
      </c>
      <c r="C1123" s="104" t="s">
        <v>4015</v>
      </c>
      <c r="D1123" s="104" t="s">
        <v>1950</v>
      </c>
      <c r="E1123" s="104" t="s">
        <v>1622</v>
      </c>
      <c r="F1123" s="104" t="s">
        <v>2156</v>
      </c>
      <c r="G1123" s="104" t="s">
        <v>1590</v>
      </c>
      <c r="H1123" s="105">
        <v>100</v>
      </c>
    </row>
    <row r="1124" spans="1:8" x14ac:dyDescent="0.3">
      <c r="A1124" s="103" t="s">
        <v>1590</v>
      </c>
      <c r="B1124" s="104" t="s">
        <v>4016</v>
      </c>
      <c r="C1124" s="104" t="s">
        <v>4017</v>
      </c>
      <c r="D1124" s="104" t="s">
        <v>1950</v>
      </c>
      <c r="E1124" s="104" t="s">
        <v>2072</v>
      </c>
      <c r="F1124" s="104" t="s">
        <v>3159</v>
      </c>
      <c r="G1124" s="104" t="s">
        <v>1590</v>
      </c>
      <c r="H1124" s="105">
        <v>100</v>
      </c>
    </row>
    <row r="1125" spans="1:8" x14ac:dyDescent="0.3">
      <c r="A1125" s="103" t="s">
        <v>1590</v>
      </c>
      <c r="B1125" s="104" t="s">
        <v>4018</v>
      </c>
      <c r="C1125" s="104" t="s">
        <v>4019</v>
      </c>
      <c r="D1125" s="104" t="s">
        <v>1950</v>
      </c>
      <c r="E1125" s="104" t="s">
        <v>2072</v>
      </c>
      <c r="F1125" s="104" t="s">
        <v>3159</v>
      </c>
      <c r="G1125" s="104" t="s">
        <v>1590</v>
      </c>
      <c r="H1125" s="105">
        <v>100</v>
      </c>
    </row>
    <row r="1126" spans="1:8" x14ac:dyDescent="0.3">
      <c r="A1126" s="103" t="s">
        <v>1590</v>
      </c>
      <c r="B1126" s="104" t="s">
        <v>4020</v>
      </c>
      <c r="C1126" s="104" t="s">
        <v>4021</v>
      </c>
      <c r="D1126" s="104" t="s">
        <v>1950</v>
      </c>
      <c r="E1126" s="104" t="s">
        <v>1622</v>
      </c>
      <c r="F1126" s="104" t="s">
        <v>2159</v>
      </c>
      <c r="G1126" s="104" t="s">
        <v>1590</v>
      </c>
      <c r="H1126" s="105">
        <v>100</v>
      </c>
    </row>
    <row r="1127" spans="1:8" x14ac:dyDescent="0.3">
      <c r="A1127" s="103" t="s">
        <v>1590</v>
      </c>
      <c r="B1127" s="104" t="s">
        <v>4022</v>
      </c>
      <c r="C1127" s="104" t="s">
        <v>4023</v>
      </c>
      <c r="D1127" s="104" t="s">
        <v>1950</v>
      </c>
      <c r="E1127" s="104" t="s">
        <v>1622</v>
      </c>
      <c r="F1127" s="104" t="s">
        <v>2159</v>
      </c>
      <c r="G1127" s="104" t="s">
        <v>1590</v>
      </c>
      <c r="H1127" s="105">
        <v>100</v>
      </c>
    </row>
    <row r="1128" spans="1:8" x14ac:dyDescent="0.3">
      <c r="A1128" s="103" t="s">
        <v>1590</v>
      </c>
      <c r="B1128" s="104" t="s">
        <v>4024</v>
      </c>
      <c r="C1128" s="104" t="s">
        <v>4025</v>
      </c>
      <c r="D1128" s="104" t="s">
        <v>1950</v>
      </c>
      <c r="E1128" s="104" t="s">
        <v>1622</v>
      </c>
      <c r="F1128" s="104" t="s">
        <v>2159</v>
      </c>
      <c r="G1128" s="104" t="s">
        <v>1590</v>
      </c>
      <c r="H1128" s="105">
        <v>100</v>
      </c>
    </row>
    <row r="1129" spans="1:8" x14ac:dyDescent="0.3">
      <c r="A1129" s="103" t="s">
        <v>1590</v>
      </c>
      <c r="B1129" s="104" t="s">
        <v>4026</v>
      </c>
      <c r="C1129" s="104" t="s">
        <v>4027</v>
      </c>
      <c r="D1129" s="104" t="s">
        <v>1950</v>
      </c>
      <c r="E1129" s="104" t="s">
        <v>1622</v>
      </c>
      <c r="F1129" s="104" t="s">
        <v>2159</v>
      </c>
      <c r="G1129" s="104" t="s">
        <v>1590</v>
      </c>
      <c r="H1129" s="105">
        <v>100</v>
      </c>
    </row>
    <row r="1130" spans="1:8" x14ac:dyDescent="0.3">
      <c r="A1130" s="103" t="s">
        <v>1590</v>
      </c>
      <c r="B1130" s="104" t="s">
        <v>4028</v>
      </c>
      <c r="C1130" s="104" t="s">
        <v>4029</v>
      </c>
      <c r="D1130" s="104" t="s">
        <v>1950</v>
      </c>
      <c r="E1130" s="104" t="s">
        <v>1622</v>
      </c>
      <c r="F1130" s="104" t="s">
        <v>2159</v>
      </c>
      <c r="G1130" s="104" t="s">
        <v>1590</v>
      </c>
      <c r="H1130" s="105">
        <v>100</v>
      </c>
    </row>
    <row r="1131" spans="1:8" x14ac:dyDescent="0.3">
      <c r="A1131" s="103" t="s">
        <v>1590</v>
      </c>
      <c r="B1131" s="104" t="s">
        <v>4030</v>
      </c>
      <c r="C1131" s="104" t="s">
        <v>4031</v>
      </c>
      <c r="D1131" s="104" t="s">
        <v>1950</v>
      </c>
      <c r="E1131" s="104" t="s">
        <v>1622</v>
      </c>
      <c r="F1131" s="104" t="s">
        <v>2159</v>
      </c>
      <c r="G1131" s="104" t="s">
        <v>1590</v>
      </c>
      <c r="H1131" s="105">
        <v>100</v>
      </c>
    </row>
    <row r="1132" spans="1:8" x14ac:dyDescent="0.3">
      <c r="A1132" s="103" t="s">
        <v>1590</v>
      </c>
      <c r="B1132" s="104" t="s">
        <v>4032</v>
      </c>
      <c r="C1132" s="104" t="s">
        <v>4033</v>
      </c>
      <c r="D1132" s="104" t="s">
        <v>1950</v>
      </c>
      <c r="E1132" s="104" t="s">
        <v>1622</v>
      </c>
      <c r="F1132" s="104" t="s">
        <v>2159</v>
      </c>
      <c r="G1132" s="104" t="s">
        <v>1590</v>
      </c>
      <c r="H1132" s="105">
        <v>100</v>
      </c>
    </row>
    <row r="1133" spans="1:8" x14ac:dyDescent="0.3">
      <c r="A1133" s="103" t="s">
        <v>1590</v>
      </c>
      <c r="B1133" s="104" t="s">
        <v>4034</v>
      </c>
      <c r="C1133" s="104" t="s">
        <v>4035</v>
      </c>
      <c r="D1133" s="104" t="s">
        <v>1950</v>
      </c>
      <c r="E1133" s="104" t="s">
        <v>1622</v>
      </c>
      <c r="F1133" s="104" t="s">
        <v>2159</v>
      </c>
      <c r="G1133" s="104" t="s">
        <v>1590</v>
      </c>
      <c r="H1133" s="105">
        <v>100</v>
      </c>
    </row>
    <row r="1134" spans="1:8" x14ac:dyDescent="0.3">
      <c r="A1134" s="103" t="s">
        <v>1590</v>
      </c>
      <c r="B1134" s="104" t="s">
        <v>4036</v>
      </c>
      <c r="C1134" s="104" t="s">
        <v>4037</v>
      </c>
      <c r="D1134" s="104" t="s">
        <v>1950</v>
      </c>
      <c r="E1134" s="104" t="s">
        <v>1622</v>
      </c>
      <c r="F1134" s="104" t="s">
        <v>1707</v>
      </c>
      <c r="G1134" s="104" t="s">
        <v>1590</v>
      </c>
      <c r="H1134" s="105">
        <v>100</v>
      </c>
    </row>
    <row r="1135" spans="1:8" x14ac:dyDescent="0.3">
      <c r="A1135" s="103" t="s">
        <v>1590</v>
      </c>
      <c r="B1135" s="104" t="s">
        <v>4038</v>
      </c>
      <c r="C1135" s="104" t="s">
        <v>4039</v>
      </c>
      <c r="D1135" s="104" t="s">
        <v>1950</v>
      </c>
      <c r="E1135" s="104" t="s">
        <v>1622</v>
      </c>
      <c r="F1135" s="104" t="s">
        <v>2857</v>
      </c>
      <c r="G1135" s="104" t="s">
        <v>1590</v>
      </c>
      <c r="H1135" s="105">
        <v>100</v>
      </c>
    </row>
    <row r="1136" spans="1:8" x14ac:dyDescent="0.3">
      <c r="A1136" s="103" t="s">
        <v>1590</v>
      </c>
      <c r="B1136" s="104" t="s">
        <v>4040</v>
      </c>
      <c r="C1136" s="104" t="s">
        <v>4041</v>
      </c>
      <c r="D1136" s="104" t="s">
        <v>1950</v>
      </c>
      <c r="E1136" s="104" t="s">
        <v>1622</v>
      </c>
      <c r="F1136" s="104" t="s">
        <v>2857</v>
      </c>
      <c r="G1136" s="104" t="s">
        <v>1590</v>
      </c>
      <c r="H1136" s="105">
        <v>100</v>
      </c>
    </row>
    <row r="1137" spans="1:8" x14ac:dyDescent="0.3">
      <c r="A1137" s="103" t="s">
        <v>1590</v>
      </c>
      <c r="B1137" s="104" t="s">
        <v>4042</v>
      </c>
      <c r="C1137" s="104" t="s">
        <v>4043</v>
      </c>
      <c r="D1137" s="104" t="s">
        <v>1950</v>
      </c>
      <c r="E1137" s="104" t="s">
        <v>1622</v>
      </c>
      <c r="F1137" s="104" t="s">
        <v>2339</v>
      </c>
      <c r="G1137" s="104" t="s">
        <v>1590</v>
      </c>
      <c r="H1137" s="105">
        <v>100</v>
      </c>
    </row>
    <row r="1138" spans="1:8" x14ac:dyDescent="0.3">
      <c r="A1138" s="103" t="s">
        <v>1590</v>
      </c>
      <c r="B1138" s="104" t="s">
        <v>4044</v>
      </c>
      <c r="C1138" s="104" t="s">
        <v>4045</v>
      </c>
      <c r="D1138" s="104" t="s">
        <v>1950</v>
      </c>
      <c r="E1138" s="104" t="s">
        <v>1622</v>
      </c>
      <c r="F1138" s="104" t="s">
        <v>2339</v>
      </c>
      <c r="G1138" s="104" t="s">
        <v>1590</v>
      </c>
      <c r="H1138" s="105">
        <v>100</v>
      </c>
    </row>
    <row r="1139" spans="1:8" x14ac:dyDescent="0.3">
      <c r="A1139" s="103" t="s">
        <v>1590</v>
      </c>
      <c r="B1139" s="104" t="s">
        <v>4046</v>
      </c>
      <c r="C1139" s="104" t="s">
        <v>4047</v>
      </c>
      <c r="D1139" s="104" t="s">
        <v>1950</v>
      </c>
      <c r="E1139" s="104" t="s">
        <v>1622</v>
      </c>
      <c r="F1139" s="104" t="s">
        <v>2173</v>
      </c>
      <c r="G1139" s="104" t="s">
        <v>1590</v>
      </c>
      <c r="H1139" s="105">
        <v>100</v>
      </c>
    </row>
    <row r="1140" spans="1:8" x14ac:dyDescent="0.3">
      <c r="A1140" s="103" t="s">
        <v>1590</v>
      </c>
      <c r="B1140" s="104" t="s">
        <v>4048</v>
      </c>
      <c r="C1140" s="104" t="s">
        <v>4049</v>
      </c>
      <c r="D1140" s="104" t="s">
        <v>1950</v>
      </c>
      <c r="E1140" s="104" t="s">
        <v>1622</v>
      </c>
      <c r="F1140" s="104" t="s">
        <v>2173</v>
      </c>
      <c r="G1140" s="104" t="s">
        <v>1590</v>
      </c>
      <c r="H1140" s="105">
        <v>100</v>
      </c>
    </row>
    <row r="1141" spans="1:8" x14ac:dyDescent="0.3">
      <c r="A1141" s="103" t="s">
        <v>1590</v>
      </c>
      <c r="B1141" s="104" t="s">
        <v>4050</v>
      </c>
      <c r="C1141" s="104" t="s">
        <v>4051</v>
      </c>
      <c r="D1141" s="104" t="s">
        <v>1950</v>
      </c>
      <c r="E1141" s="104" t="s">
        <v>1622</v>
      </c>
      <c r="F1141" s="104" t="s">
        <v>2173</v>
      </c>
      <c r="G1141" s="104" t="s">
        <v>1590</v>
      </c>
      <c r="H1141" s="105">
        <v>100</v>
      </c>
    </row>
    <row r="1142" spans="1:8" x14ac:dyDescent="0.3">
      <c r="A1142" s="103" t="s">
        <v>1590</v>
      </c>
      <c r="B1142" s="104" t="s">
        <v>4052</v>
      </c>
      <c r="C1142" s="104" t="s">
        <v>4053</v>
      </c>
      <c r="D1142" s="104" t="s">
        <v>1950</v>
      </c>
      <c r="E1142" s="104" t="s">
        <v>1622</v>
      </c>
      <c r="F1142" s="104" t="s">
        <v>2173</v>
      </c>
      <c r="G1142" s="104" t="s">
        <v>1590</v>
      </c>
      <c r="H1142" s="105">
        <v>100</v>
      </c>
    </row>
    <row r="1143" spans="1:8" x14ac:dyDescent="0.3">
      <c r="A1143" s="103" t="s">
        <v>1590</v>
      </c>
      <c r="B1143" s="104" t="s">
        <v>4054</v>
      </c>
      <c r="C1143" s="104" t="s">
        <v>4055</v>
      </c>
      <c r="D1143" s="104" t="s">
        <v>1950</v>
      </c>
      <c r="E1143" s="104" t="s">
        <v>1622</v>
      </c>
      <c r="F1143" s="104" t="s">
        <v>2173</v>
      </c>
      <c r="G1143" s="104" t="s">
        <v>1590</v>
      </c>
      <c r="H1143" s="105">
        <v>100</v>
      </c>
    </row>
    <row r="1144" spans="1:8" x14ac:dyDescent="0.3">
      <c r="A1144" s="103" t="s">
        <v>1590</v>
      </c>
      <c r="B1144" s="104" t="s">
        <v>4056</v>
      </c>
      <c r="C1144" s="104" t="s">
        <v>4057</v>
      </c>
      <c r="D1144" s="104" t="s">
        <v>1950</v>
      </c>
      <c r="E1144" s="104" t="s">
        <v>1622</v>
      </c>
      <c r="F1144" s="104" t="s">
        <v>2173</v>
      </c>
      <c r="G1144" s="104" t="s">
        <v>1590</v>
      </c>
      <c r="H1144" s="105">
        <v>100</v>
      </c>
    </row>
    <row r="1145" spans="1:8" x14ac:dyDescent="0.3">
      <c r="A1145" s="103" t="s">
        <v>1590</v>
      </c>
      <c r="B1145" s="104" t="s">
        <v>4058</v>
      </c>
      <c r="C1145" s="104" t="s">
        <v>4059</v>
      </c>
      <c r="D1145" s="104" t="s">
        <v>1950</v>
      </c>
      <c r="E1145" s="104" t="s">
        <v>1622</v>
      </c>
      <c r="F1145" s="104" t="s">
        <v>2173</v>
      </c>
      <c r="G1145" s="104" t="s">
        <v>1590</v>
      </c>
      <c r="H1145" s="105">
        <v>100</v>
      </c>
    </row>
    <row r="1146" spans="1:8" x14ac:dyDescent="0.3">
      <c r="A1146" s="103" t="s">
        <v>1590</v>
      </c>
      <c r="B1146" s="104" t="s">
        <v>4060</v>
      </c>
      <c r="C1146" s="104" t="s">
        <v>4061</v>
      </c>
      <c r="D1146" s="104" t="s">
        <v>1950</v>
      </c>
      <c r="E1146" s="104" t="s">
        <v>1622</v>
      </c>
      <c r="F1146" s="104" t="s">
        <v>2173</v>
      </c>
      <c r="G1146" s="104" t="s">
        <v>1590</v>
      </c>
      <c r="H1146" s="105">
        <v>100</v>
      </c>
    </row>
    <row r="1147" spans="1:8" x14ac:dyDescent="0.3">
      <c r="A1147" s="103" t="s">
        <v>1590</v>
      </c>
      <c r="B1147" s="104" t="s">
        <v>4062</v>
      </c>
      <c r="C1147" s="104" t="s">
        <v>4063</v>
      </c>
      <c r="D1147" s="104" t="s">
        <v>1950</v>
      </c>
      <c r="E1147" s="104" t="s">
        <v>1622</v>
      </c>
      <c r="F1147" s="104" t="s">
        <v>3328</v>
      </c>
      <c r="G1147" s="104" t="s">
        <v>1590</v>
      </c>
      <c r="H1147" s="105">
        <v>100</v>
      </c>
    </row>
    <row r="1148" spans="1:8" x14ac:dyDescent="0.3">
      <c r="A1148" s="103" t="s">
        <v>1590</v>
      </c>
      <c r="B1148" s="104" t="s">
        <v>4064</v>
      </c>
      <c r="C1148" s="104" t="s">
        <v>4065</v>
      </c>
      <c r="D1148" s="104" t="s">
        <v>1950</v>
      </c>
      <c r="E1148" s="104" t="s">
        <v>1622</v>
      </c>
      <c r="F1148" s="104" t="s">
        <v>2756</v>
      </c>
      <c r="G1148" s="104" t="s">
        <v>1590</v>
      </c>
      <c r="H1148" s="105">
        <v>100</v>
      </c>
    </row>
    <row r="1149" spans="1:8" x14ac:dyDescent="0.3">
      <c r="A1149" s="103" t="s">
        <v>1590</v>
      </c>
      <c r="B1149" s="104" t="s">
        <v>4066</v>
      </c>
      <c r="C1149" s="104" t="s">
        <v>4067</v>
      </c>
      <c r="D1149" s="104" t="s">
        <v>1950</v>
      </c>
      <c r="E1149" s="104" t="s">
        <v>1622</v>
      </c>
      <c r="F1149" s="104" t="s">
        <v>2156</v>
      </c>
      <c r="G1149" s="104" t="s">
        <v>1590</v>
      </c>
      <c r="H1149" s="105">
        <v>100</v>
      </c>
    </row>
    <row r="1150" spans="1:8" x14ac:dyDescent="0.3">
      <c r="A1150" s="103" t="s">
        <v>1590</v>
      </c>
      <c r="B1150" s="104" t="s">
        <v>4068</v>
      </c>
      <c r="C1150" s="104" t="s">
        <v>4069</v>
      </c>
      <c r="D1150" s="104" t="s">
        <v>1950</v>
      </c>
      <c r="E1150" s="104" t="s">
        <v>1622</v>
      </c>
      <c r="F1150" s="104" t="s">
        <v>2575</v>
      </c>
      <c r="G1150" s="104" t="s">
        <v>1590</v>
      </c>
      <c r="H1150" s="105">
        <v>100</v>
      </c>
    </row>
    <row r="1151" spans="1:8" x14ac:dyDescent="0.3">
      <c r="A1151" s="103" t="s">
        <v>1590</v>
      </c>
      <c r="B1151" s="104" t="s">
        <v>4070</v>
      </c>
      <c r="C1151" s="104" t="s">
        <v>4071</v>
      </c>
      <c r="D1151" s="104" t="s">
        <v>1950</v>
      </c>
      <c r="E1151" s="104" t="s">
        <v>1622</v>
      </c>
      <c r="F1151" s="104" t="s">
        <v>4072</v>
      </c>
      <c r="G1151" s="104" t="s">
        <v>1590</v>
      </c>
      <c r="H1151" s="105">
        <v>100</v>
      </c>
    </row>
    <row r="1152" spans="1:8" x14ac:dyDescent="0.3">
      <c r="A1152" s="103" t="s">
        <v>1590</v>
      </c>
      <c r="B1152" s="104" t="s">
        <v>4073</v>
      </c>
      <c r="C1152" s="104" t="s">
        <v>4074</v>
      </c>
      <c r="D1152" s="104" t="s">
        <v>1950</v>
      </c>
      <c r="E1152" s="104" t="s">
        <v>1622</v>
      </c>
      <c r="F1152" s="104" t="s">
        <v>4072</v>
      </c>
      <c r="G1152" s="104" t="s">
        <v>1590</v>
      </c>
      <c r="H1152" s="105">
        <v>100</v>
      </c>
    </row>
    <row r="1153" spans="1:8" x14ac:dyDescent="0.3">
      <c r="A1153" s="103" t="s">
        <v>1590</v>
      </c>
      <c r="B1153" s="104" t="s">
        <v>4075</v>
      </c>
      <c r="C1153" s="104" t="s">
        <v>4076</v>
      </c>
      <c r="D1153" s="104" t="s">
        <v>1950</v>
      </c>
      <c r="E1153" s="104" t="s">
        <v>1622</v>
      </c>
      <c r="F1153" s="104" t="s">
        <v>4072</v>
      </c>
      <c r="G1153" s="104" t="s">
        <v>1590</v>
      </c>
      <c r="H1153" s="105">
        <v>100</v>
      </c>
    </row>
    <row r="1154" spans="1:8" x14ac:dyDescent="0.3">
      <c r="A1154" s="103" t="s">
        <v>1590</v>
      </c>
      <c r="B1154" s="104" t="s">
        <v>4077</v>
      </c>
      <c r="C1154" s="104" t="s">
        <v>4078</v>
      </c>
      <c r="D1154" s="104" t="s">
        <v>1950</v>
      </c>
      <c r="E1154" s="104" t="s">
        <v>1622</v>
      </c>
      <c r="F1154" s="104" t="s">
        <v>2185</v>
      </c>
      <c r="G1154" s="104" t="s">
        <v>1590</v>
      </c>
      <c r="H1154" s="105">
        <v>100</v>
      </c>
    </row>
    <row r="1155" spans="1:8" x14ac:dyDescent="0.3">
      <c r="A1155" s="103" t="s">
        <v>1590</v>
      </c>
      <c r="B1155" s="104" t="s">
        <v>4079</v>
      </c>
      <c r="C1155" s="104" t="s">
        <v>4080</v>
      </c>
      <c r="D1155" s="104" t="s">
        <v>1950</v>
      </c>
      <c r="E1155" s="104" t="s">
        <v>1622</v>
      </c>
      <c r="F1155" s="104" t="s">
        <v>1894</v>
      </c>
      <c r="G1155" s="104" t="s">
        <v>1590</v>
      </c>
      <c r="H1155" s="105">
        <v>100</v>
      </c>
    </row>
    <row r="1156" spans="1:8" x14ac:dyDescent="0.3">
      <c r="A1156" s="103" t="s">
        <v>1590</v>
      </c>
      <c r="B1156" s="104" t="s">
        <v>4081</v>
      </c>
      <c r="C1156" s="104" t="s">
        <v>4082</v>
      </c>
      <c r="D1156" s="104" t="s">
        <v>1950</v>
      </c>
      <c r="E1156" s="104" t="s">
        <v>2169</v>
      </c>
      <c r="F1156" s="104" t="s">
        <v>1966</v>
      </c>
      <c r="G1156" s="104" t="s">
        <v>1590</v>
      </c>
      <c r="H1156" s="105">
        <v>100</v>
      </c>
    </row>
    <row r="1157" spans="1:8" x14ac:dyDescent="0.3">
      <c r="A1157" s="103" t="s">
        <v>1590</v>
      </c>
      <c r="B1157" s="104" t="s">
        <v>4083</v>
      </c>
      <c r="C1157" s="104" t="s">
        <v>4084</v>
      </c>
      <c r="D1157" s="104" t="s">
        <v>1950</v>
      </c>
      <c r="E1157" s="104" t="s">
        <v>1598</v>
      </c>
      <c r="F1157" s="104" t="s">
        <v>1966</v>
      </c>
      <c r="G1157" s="104" t="s">
        <v>1590</v>
      </c>
      <c r="H1157" s="105">
        <v>100</v>
      </c>
    </row>
    <row r="1158" spans="1:8" x14ac:dyDescent="0.3">
      <c r="A1158" s="103" t="s">
        <v>1590</v>
      </c>
      <c r="B1158" s="104" t="s">
        <v>4085</v>
      </c>
      <c r="C1158" s="104" t="s">
        <v>4086</v>
      </c>
      <c r="D1158" s="104" t="s">
        <v>1950</v>
      </c>
      <c r="E1158" s="104" t="s">
        <v>2202</v>
      </c>
      <c r="F1158" s="104" t="s">
        <v>2358</v>
      </c>
      <c r="G1158" s="104" t="s">
        <v>1590</v>
      </c>
      <c r="H1158" s="105">
        <v>100</v>
      </c>
    </row>
    <row r="1159" spans="1:8" x14ac:dyDescent="0.3">
      <c r="A1159" s="103" t="s">
        <v>1590</v>
      </c>
      <c r="B1159" s="104" t="s">
        <v>4087</v>
      </c>
      <c r="C1159" s="104" t="s">
        <v>4088</v>
      </c>
      <c r="D1159" s="104" t="s">
        <v>1950</v>
      </c>
      <c r="E1159" s="104" t="s">
        <v>1622</v>
      </c>
      <c r="F1159" s="104" t="s">
        <v>2314</v>
      </c>
      <c r="G1159" s="104" t="s">
        <v>1590</v>
      </c>
      <c r="H1159" s="105">
        <v>100</v>
      </c>
    </row>
    <row r="1160" spans="1:8" x14ac:dyDescent="0.3">
      <c r="A1160" s="103" t="s">
        <v>1590</v>
      </c>
      <c r="B1160" s="104" t="s">
        <v>4089</v>
      </c>
      <c r="C1160" s="104" t="s">
        <v>4090</v>
      </c>
      <c r="D1160" s="104" t="s">
        <v>1950</v>
      </c>
      <c r="E1160" s="104" t="s">
        <v>1622</v>
      </c>
      <c r="F1160" s="104" t="s">
        <v>2686</v>
      </c>
      <c r="G1160" s="104" t="s">
        <v>1590</v>
      </c>
      <c r="H1160" s="105">
        <v>100</v>
      </c>
    </row>
    <row r="1161" spans="1:8" x14ac:dyDescent="0.3">
      <c r="A1161" s="103" t="s">
        <v>1590</v>
      </c>
      <c r="B1161" s="104" t="s">
        <v>4091</v>
      </c>
      <c r="C1161" s="104" t="s">
        <v>4092</v>
      </c>
      <c r="D1161" s="104" t="s">
        <v>1950</v>
      </c>
      <c r="E1161" s="104" t="s">
        <v>1622</v>
      </c>
      <c r="F1161" s="104" t="s">
        <v>1867</v>
      </c>
      <c r="G1161" s="104" t="s">
        <v>1590</v>
      </c>
      <c r="H1161" s="105">
        <v>100</v>
      </c>
    </row>
    <row r="1162" spans="1:8" x14ac:dyDescent="0.3">
      <c r="A1162" s="103" t="s">
        <v>1590</v>
      </c>
      <c r="B1162" s="104" t="s">
        <v>4093</v>
      </c>
      <c r="C1162" s="104" t="s">
        <v>4094</v>
      </c>
      <c r="D1162" s="104" t="s">
        <v>1950</v>
      </c>
      <c r="E1162" s="104" t="s">
        <v>1622</v>
      </c>
      <c r="F1162" s="104" t="s">
        <v>3666</v>
      </c>
      <c r="G1162" s="104" t="s">
        <v>1590</v>
      </c>
      <c r="H1162" s="105">
        <v>100</v>
      </c>
    </row>
    <row r="1163" spans="1:8" x14ac:dyDescent="0.3">
      <c r="A1163" s="103" t="s">
        <v>1590</v>
      </c>
      <c r="B1163" s="104" t="s">
        <v>4095</v>
      </c>
      <c r="C1163" s="104" t="s">
        <v>4096</v>
      </c>
      <c r="D1163" s="104" t="s">
        <v>1950</v>
      </c>
      <c r="E1163" s="104" t="s">
        <v>1622</v>
      </c>
      <c r="F1163" s="104" t="s">
        <v>3666</v>
      </c>
      <c r="G1163" s="104" t="s">
        <v>1590</v>
      </c>
      <c r="H1163" s="105">
        <v>100</v>
      </c>
    </row>
    <row r="1164" spans="1:8" x14ac:dyDescent="0.3">
      <c r="A1164" s="103" t="s">
        <v>1590</v>
      </c>
      <c r="B1164" s="104" t="s">
        <v>4097</v>
      </c>
      <c r="C1164" s="104" t="s">
        <v>4098</v>
      </c>
      <c r="D1164" s="104" t="s">
        <v>1950</v>
      </c>
      <c r="E1164" s="104" t="s">
        <v>1622</v>
      </c>
      <c r="F1164" s="104" t="s">
        <v>2386</v>
      </c>
      <c r="G1164" s="104" t="s">
        <v>1590</v>
      </c>
      <c r="H1164" s="105">
        <v>100</v>
      </c>
    </row>
    <row r="1165" spans="1:8" x14ac:dyDescent="0.3">
      <c r="A1165" s="103" t="s">
        <v>1590</v>
      </c>
      <c r="B1165" s="104" t="s">
        <v>4099</v>
      </c>
      <c r="C1165" s="104" t="s">
        <v>4100</v>
      </c>
      <c r="D1165" s="104" t="s">
        <v>1950</v>
      </c>
      <c r="E1165" s="104" t="s">
        <v>1622</v>
      </c>
      <c r="F1165" s="104" t="s">
        <v>2386</v>
      </c>
      <c r="G1165" s="104" t="s">
        <v>1590</v>
      </c>
      <c r="H1165" s="105">
        <v>100</v>
      </c>
    </row>
    <row r="1166" spans="1:8" x14ac:dyDescent="0.3">
      <c r="A1166" s="103" t="s">
        <v>1590</v>
      </c>
      <c r="B1166" s="104" t="s">
        <v>4101</v>
      </c>
      <c r="C1166" s="104" t="s">
        <v>4102</v>
      </c>
      <c r="D1166" s="104" t="s">
        <v>1950</v>
      </c>
      <c r="E1166" s="104" t="s">
        <v>1622</v>
      </c>
      <c r="F1166" s="104" t="s">
        <v>1867</v>
      </c>
      <c r="G1166" s="104" t="s">
        <v>1590</v>
      </c>
      <c r="H1166" s="105">
        <v>100</v>
      </c>
    </row>
    <row r="1167" spans="1:8" x14ac:dyDescent="0.3">
      <c r="A1167" s="103" t="s">
        <v>1590</v>
      </c>
      <c r="B1167" s="104" t="s">
        <v>4103</v>
      </c>
      <c r="C1167" s="104" t="s">
        <v>4104</v>
      </c>
      <c r="D1167" s="104" t="s">
        <v>1950</v>
      </c>
      <c r="E1167" s="104" t="s">
        <v>1622</v>
      </c>
      <c r="F1167" s="104" t="s">
        <v>2188</v>
      </c>
      <c r="G1167" s="104" t="s">
        <v>1590</v>
      </c>
      <c r="H1167" s="105">
        <v>100</v>
      </c>
    </row>
    <row r="1168" spans="1:8" x14ac:dyDescent="0.3">
      <c r="A1168" s="103" t="s">
        <v>1590</v>
      </c>
      <c r="B1168" s="104" t="s">
        <v>4105</v>
      </c>
      <c r="C1168" s="104" t="s">
        <v>4106</v>
      </c>
      <c r="D1168" s="104" t="s">
        <v>1950</v>
      </c>
      <c r="E1168" s="104" t="s">
        <v>1622</v>
      </c>
      <c r="F1168" s="104" t="s">
        <v>2686</v>
      </c>
      <c r="G1168" s="104" t="s">
        <v>1590</v>
      </c>
      <c r="H1168" s="105">
        <v>100</v>
      </c>
    </row>
    <row r="1169" spans="1:8" x14ac:dyDescent="0.3">
      <c r="A1169" s="103" t="s">
        <v>1590</v>
      </c>
      <c r="B1169" s="104" t="s">
        <v>4107</v>
      </c>
      <c r="C1169" s="104" t="s">
        <v>4108</v>
      </c>
      <c r="D1169" s="104" t="s">
        <v>1950</v>
      </c>
      <c r="E1169" s="104" t="s">
        <v>1622</v>
      </c>
      <c r="F1169" s="104" t="s">
        <v>2314</v>
      </c>
      <c r="G1169" s="104" t="s">
        <v>1590</v>
      </c>
      <c r="H1169" s="105">
        <v>100</v>
      </c>
    </row>
    <row r="1170" spans="1:8" x14ac:dyDescent="0.3">
      <c r="A1170" s="103" t="s">
        <v>1590</v>
      </c>
      <c r="B1170" s="104" t="s">
        <v>4109</v>
      </c>
      <c r="C1170" s="104" t="s">
        <v>4110</v>
      </c>
      <c r="D1170" s="104" t="s">
        <v>1950</v>
      </c>
      <c r="E1170" s="104" t="s">
        <v>1598</v>
      </c>
      <c r="F1170" s="104" t="s">
        <v>1617</v>
      </c>
      <c r="G1170" s="104" t="s">
        <v>1590</v>
      </c>
      <c r="H1170" s="105">
        <v>100</v>
      </c>
    </row>
    <row r="1171" spans="1:8" x14ac:dyDescent="0.3">
      <c r="A1171" s="103" t="s">
        <v>1590</v>
      </c>
      <c r="B1171" s="104" t="s">
        <v>4111</v>
      </c>
      <c r="C1171" s="104" t="s">
        <v>4112</v>
      </c>
      <c r="D1171" s="104" t="s">
        <v>1950</v>
      </c>
      <c r="E1171" s="104" t="s">
        <v>1598</v>
      </c>
      <c r="F1171" s="104" t="s">
        <v>2307</v>
      </c>
      <c r="G1171" s="104" t="s">
        <v>1590</v>
      </c>
      <c r="H1171" s="105">
        <v>100</v>
      </c>
    </row>
    <row r="1172" spans="1:8" x14ac:dyDescent="0.3">
      <c r="A1172" s="103" t="s">
        <v>1590</v>
      </c>
      <c r="B1172" s="104" t="s">
        <v>4113</v>
      </c>
      <c r="C1172" s="104" t="s">
        <v>4114</v>
      </c>
      <c r="D1172" s="104" t="s">
        <v>1950</v>
      </c>
      <c r="E1172" s="104" t="s">
        <v>2072</v>
      </c>
      <c r="F1172" s="104" t="s">
        <v>1749</v>
      </c>
      <c r="G1172" s="104" t="s">
        <v>1590</v>
      </c>
      <c r="H1172" s="105">
        <v>100</v>
      </c>
    </row>
    <row r="1173" spans="1:8" x14ac:dyDescent="0.3">
      <c r="A1173" s="103" t="s">
        <v>1590</v>
      </c>
      <c r="B1173" s="104" t="s">
        <v>4115</v>
      </c>
      <c r="C1173" s="104" t="s">
        <v>4116</v>
      </c>
      <c r="D1173" s="104" t="s">
        <v>1950</v>
      </c>
      <c r="E1173" s="104" t="s">
        <v>2072</v>
      </c>
      <c r="F1173" s="104" t="s">
        <v>1749</v>
      </c>
      <c r="G1173" s="104" t="s">
        <v>1590</v>
      </c>
      <c r="H1173" s="105">
        <v>100</v>
      </c>
    </row>
    <row r="1174" spans="1:8" x14ac:dyDescent="0.3">
      <c r="A1174" s="103" t="s">
        <v>1590</v>
      </c>
      <c r="B1174" s="104" t="s">
        <v>4117</v>
      </c>
      <c r="C1174" s="104" t="s">
        <v>4118</v>
      </c>
      <c r="D1174" s="104" t="s">
        <v>1950</v>
      </c>
      <c r="E1174" s="104" t="s">
        <v>1622</v>
      </c>
      <c r="F1174" s="104" t="s">
        <v>4119</v>
      </c>
      <c r="G1174" s="104" t="s">
        <v>1590</v>
      </c>
      <c r="H1174" s="105">
        <v>100</v>
      </c>
    </row>
    <row r="1175" spans="1:8" x14ac:dyDescent="0.3">
      <c r="A1175" s="103" t="s">
        <v>1590</v>
      </c>
      <c r="B1175" s="104" t="s">
        <v>4120</v>
      </c>
      <c r="C1175" s="104" t="s">
        <v>4121</v>
      </c>
      <c r="D1175" s="104" t="s">
        <v>1950</v>
      </c>
      <c r="E1175" s="104" t="s">
        <v>1622</v>
      </c>
      <c r="F1175" s="104" t="s">
        <v>3328</v>
      </c>
      <c r="G1175" s="104" t="s">
        <v>1590</v>
      </c>
      <c r="H1175" s="105">
        <v>100</v>
      </c>
    </row>
    <row r="1176" spans="1:8" x14ac:dyDescent="0.3">
      <c r="A1176" s="103" t="s">
        <v>1590</v>
      </c>
      <c r="B1176" s="104" t="s">
        <v>4122</v>
      </c>
      <c r="C1176" s="104" t="s">
        <v>4123</v>
      </c>
      <c r="D1176" s="104" t="s">
        <v>1950</v>
      </c>
      <c r="E1176" s="104" t="s">
        <v>1622</v>
      </c>
      <c r="F1176" s="104" t="s">
        <v>4124</v>
      </c>
      <c r="G1176" s="104" t="s">
        <v>1590</v>
      </c>
      <c r="H1176" s="105">
        <v>100</v>
      </c>
    </row>
    <row r="1177" spans="1:8" x14ac:dyDescent="0.3">
      <c r="A1177" s="103" t="s">
        <v>1590</v>
      </c>
      <c r="B1177" s="104" t="s">
        <v>4125</v>
      </c>
      <c r="C1177" s="104" t="s">
        <v>4126</v>
      </c>
      <c r="D1177" s="104" t="s">
        <v>1950</v>
      </c>
      <c r="E1177" s="104" t="s">
        <v>1622</v>
      </c>
      <c r="F1177" s="104" t="s">
        <v>2788</v>
      </c>
      <c r="G1177" s="104" t="s">
        <v>1590</v>
      </c>
      <c r="H1177" s="105">
        <v>100</v>
      </c>
    </row>
    <row r="1178" spans="1:8" x14ac:dyDescent="0.3">
      <c r="A1178" s="103" t="s">
        <v>1590</v>
      </c>
      <c r="B1178" s="104" t="s">
        <v>4127</v>
      </c>
      <c r="C1178" s="104" t="s">
        <v>4128</v>
      </c>
      <c r="D1178" s="104" t="s">
        <v>1950</v>
      </c>
      <c r="E1178" s="104" t="s">
        <v>3778</v>
      </c>
      <c r="F1178" s="104" t="s">
        <v>3506</v>
      </c>
      <c r="G1178" s="104" t="s">
        <v>1590</v>
      </c>
      <c r="H1178" s="105">
        <v>100</v>
      </c>
    </row>
    <row r="1179" spans="1:8" x14ac:dyDescent="0.3">
      <c r="A1179" s="103" t="s">
        <v>1590</v>
      </c>
      <c r="B1179" s="104" t="s">
        <v>4129</v>
      </c>
      <c r="C1179" s="104" t="s">
        <v>4130</v>
      </c>
      <c r="D1179" s="104" t="s">
        <v>1950</v>
      </c>
      <c r="E1179" s="104" t="s">
        <v>1622</v>
      </c>
      <c r="F1179" s="104" t="s">
        <v>4131</v>
      </c>
      <c r="G1179" s="104" t="s">
        <v>1590</v>
      </c>
      <c r="H1179" s="105">
        <v>100</v>
      </c>
    </row>
    <row r="1180" spans="1:8" x14ac:dyDescent="0.3">
      <c r="A1180" s="103" t="s">
        <v>1590</v>
      </c>
      <c r="B1180" s="104" t="s">
        <v>4132</v>
      </c>
      <c r="C1180" s="104" t="s">
        <v>4133</v>
      </c>
      <c r="D1180" s="104" t="s">
        <v>1950</v>
      </c>
      <c r="E1180" s="104" t="s">
        <v>1622</v>
      </c>
      <c r="F1180" s="104" t="s">
        <v>1804</v>
      </c>
      <c r="G1180" s="104" t="s">
        <v>1590</v>
      </c>
      <c r="H1180" s="105">
        <v>100</v>
      </c>
    </row>
    <row r="1181" spans="1:8" x14ac:dyDescent="0.3">
      <c r="A1181" s="103" t="s">
        <v>1590</v>
      </c>
      <c r="B1181" s="104" t="s">
        <v>4134</v>
      </c>
      <c r="C1181" s="104" t="s">
        <v>4135</v>
      </c>
      <c r="D1181" s="104" t="s">
        <v>1950</v>
      </c>
      <c r="E1181" s="104" t="s">
        <v>1622</v>
      </c>
      <c r="F1181" s="104" t="s">
        <v>4136</v>
      </c>
      <c r="G1181" s="104" t="s">
        <v>1590</v>
      </c>
      <c r="H1181" s="105">
        <v>100</v>
      </c>
    </row>
    <row r="1182" spans="1:8" x14ac:dyDescent="0.3">
      <c r="A1182" s="103" t="s">
        <v>1590</v>
      </c>
      <c r="B1182" s="104" t="s">
        <v>4137</v>
      </c>
      <c r="C1182" s="104" t="s">
        <v>4138</v>
      </c>
      <c r="D1182" s="104" t="s">
        <v>1950</v>
      </c>
      <c r="E1182" s="104" t="s">
        <v>1622</v>
      </c>
      <c r="F1182" s="104" t="s">
        <v>1867</v>
      </c>
      <c r="G1182" s="104" t="s">
        <v>1590</v>
      </c>
      <c r="H1182" s="105">
        <v>100</v>
      </c>
    </row>
    <row r="1183" spans="1:8" x14ac:dyDescent="0.3">
      <c r="A1183" s="103" t="s">
        <v>1590</v>
      </c>
      <c r="B1183" s="104" t="s">
        <v>4139</v>
      </c>
      <c r="C1183" s="104" t="s">
        <v>4140</v>
      </c>
      <c r="D1183" s="104" t="s">
        <v>1950</v>
      </c>
      <c r="E1183" s="104" t="s">
        <v>1622</v>
      </c>
      <c r="F1183" s="104" t="s">
        <v>2159</v>
      </c>
      <c r="G1183" s="104" t="s">
        <v>1590</v>
      </c>
      <c r="H1183" s="105">
        <v>100</v>
      </c>
    </row>
    <row r="1184" spans="1:8" x14ac:dyDescent="0.3">
      <c r="A1184" s="103" t="s">
        <v>1590</v>
      </c>
      <c r="B1184" s="104" t="s">
        <v>4141</v>
      </c>
      <c r="C1184" s="104" t="s">
        <v>4142</v>
      </c>
      <c r="D1184" s="104" t="s">
        <v>1950</v>
      </c>
      <c r="E1184" s="104" t="s">
        <v>1622</v>
      </c>
      <c r="F1184" s="104" t="s">
        <v>2159</v>
      </c>
      <c r="G1184" s="104" t="s">
        <v>1590</v>
      </c>
      <c r="H1184" s="105">
        <v>100</v>
      </c>
    </row>
    <row r="1185" spans="1:8" x14ac:dyDescent="0.3">
      <c r="A1185" s="103" t="s">
        <v>1590</v>
      </c>
      <c r="B1185" s="104" t="s">
        <v>4143</v>
      </c>
      <c r="C1185" s="104" t="s">
        <v>4144</v>
      </c>
      <c r="D1185" s="104" t="s">
        <v>1950</v>
      </c>
      <c r="E1185" s="104" t="s">
        <v>1622</v>
      </c>
      <c r="F1185" s="104" t="s">
        <v>2159</v>
      </c>
      <c r="G1185" s="104" t="s">
        <v>1590</v>
      </c>
      <c r="H1185" s="105">
        <v>100</v>
      </c>
    </row>
    <row r="1186" spans="1:8" x14ac:dyDescent="0.3">
      <c r="A1186" s="103" t="s">
        <v>1590</v>
      </c>
      <c r="B1186" s="104" t="s">
        <v>4145</v>
      </c>
      <c r="C1186" s="104" t="s">
        <v>4146</v>
      </c>
      <c r="D1186" s="104" t="s">
        <v>1950</v>
      </c>
      <c r="E1186" s="104" t="s">
        <v>1622</v>
      </c>
      <c r="F1186" s="104" t="s">
        <v>2159</v>
      </c>
      <c r="G1186" s="104" t="s">
        <v>1590</v>
      </c>
      <c r="H1186" s="105">
        <v>100</v>
      </c>
    </row>
    <row r="1187" spans="1:8" x14ac:dyDescent="0.3">
      <c r="A1187" s="103" t="s">
        <v>1590</v>
      </c>
      <c r="B1187" s="104" t="s">
        <v>4147</v>
      </c>
      <c r="C1187" s="104" t="s">
        <v>4148</v>
      </c>
      <c r="D1187" s="104" t="s">
        <v>1950</v>
      </c>
      <c r="E1187" s="104" t="s">
        <v>1622</v>
      </c>
      <c r="F1187" s="104" t="s">
        <v>2159</v>
      </c>
      <c r="G1187" s="104" t="s">
        <v>1590</v>
      </c>
      <c r="H1187" s="105">
        <v>100</v>
      </c>
    </row>
    <row r="1188" spans="1:8" x14ac:dyDescent="0.3">
      <c r="A1188" s="103" t="s">
        <v>1590</v>
      </c>
      <c r="B1188" s="104" t="s">
        <v>4149</v>
      </c>
      <c r="C1188" s="104" t="s">
        <v>4150</v>
      </c>
      <c r="D1188" s="104" t="s">
        <v>1950</v>
      </c>
      <c r="E1188" s="104" t="s">
        <v>1622</v>
      </c>
      <c r="F1188" s="104" t="s">
        <v>2159</v>
      </c>
      <c r="G1188" s="104" t="s">
        <v>1590</v>
      </c>
      <c r="H1188" s="105">
        <v>100</v>
      </c>
    </row>
    <row r="1189" spans="1:8" x14ac:dyDescent="0.3">
      <c r="A1189" s="103" t="s">
        <v>1590</v>
      </c>
      <c r="B1189" s="104" t="s">
        <v>4151</v>
      </c>
      <c r="C1189" s="104" t="s">
        <v>4152</v>
      </c>
      <c r="D1189" s="104" t="s">
        <v>1950</v>
      </c>
      <c r="E1189" s="104" t="s">
        <v>1622</v>
      </c>
      <c r="F1189" s="104" t="s">
        <v>1891</v>
      </c>
      <c r="G1189" s="104" t="s">
        <v>1590</v>
      </c>
      <c r="H1189" s="105">
        <v>100</v>
      </c>
    </row>
    <row r="1190" spans="1:8" x14ac:dyDescent="0.3">
      <c r="A1190" s="103" t="s">
        <v>1590</v>
      </c>
      <c r="B1190" s="104" t="s">
        <v>4153</v>
      </c>
      <c r="C1190" s="104" t="s">
        <v>4154</v>
      </c>
      <c r="D1190" s="104" t="s">
        <v>1950</v>
      </c>
      <c r="E1190" s="104" t="s">
        <v>1622</v>
      </c>
      <c r="F1190" s="104" t="s">
        <v>1891</v>
      </c>
      <c r="G1190" s="104" t="s">
        <v>1590</v>
      </c>
      <c r="H1190" s="105">
        <v>100</v>
      </c>
    </row>
    <row r="1191" spans="1:8" x14ac:dyDescent="0.3">
      <c r="A1191" s="103" t="s">
        <v>1590</v>
      </c>
      <c r="B1191" s="104" t="s">
        <v>4155</v>
      </c>
      <c r="C1191" s="104" t="s">
        <v>4156</v>
      </c>
      <c r="D1191" s="104" t="s">
        <v>1950</v>
      </c>
      <c r="E1191" s="104" t="s">
        <v>1622</v>
      </c>
      <c r="F1191" s="104" t="s">
        <v>2686</v>
      </c>
      <c r="G1191" s="104" t="s">
        <v>1590</v>
      </c>
      <c r="H1191" s="105">
        <v>100</v>
      </c>
    </row>
    <row r="1192" spans="1:8" x14ac:dyDescent="0.3">
      <c r="A1192" s="103" t="s">
        <v>1590</v>
      </c>
      <c r="B1192" s="104" t="s">
        <v>4157</v>
      </c>
      <c r="C1192" s="104" t="s">
        <v>4158</v>
      </c>
      <c r="D1192" s="104" t="s">
        <v>1950</v>
      </c>
      <c r="E1192" s="104" t="s">
        <v>2072</v>
      </c>
      <c r="F1192" s="104" t="s">
        <v>2500</v>
      </c>
      <c r="G1192" s="104" t="s">
        <v>1590</v>
      </c>
      <c r="H1192" s="105">
        <v>100</v>
      </c>
    </row>
    <row r="1193" spans="1:8" x14ac:dyDescent="0.3">
      <c r="A1193" s="103" t="s">
        <v>1590</v>
      </c>
      <c r="B1193" s="104" t="s">
        <v>4159</v>
      </c>
      <c r="C1193" s="104" t="s">
        <v>4160</v>
      </c>
      <c r="D1193" s="104" t="s">
        <v>1950</v>
      </c>
      <c r="E1193" s="104" t="s">
        <v>2072</v>
      </c>
      <c r="F1193" s="104" t="s">
        <v>2500</v>
      </c>
      <c r="G1193" s="104" t="s">
        <v>1590</v>
      </c>
      <c r="H1193" s="105">
        <v>100</v>
      </c>
    </row>
    <row r="1194" spans="1:8" x14ac:dyDescent="0.3">
      <c r="A1194" s="103" t="s">
        <v>1590</v>
      </c>
      <c r="B1194" s="104" t="s">
        <v>4161</v>
      </c>
      <c r="C1194" s="104" t="s">
        <v>4162</v>
      </c>
      <c r="D1194" s="104" t="s">
        <v>1950</v>
      </c>
      <c r="E1194" s="104" t="s">
        <v>2072</v>
      </c>
      <c r="F1194" s="104" t="s">
        <v>2500</v>
      </c>
      <c r="G1194" s="104" t="s">
        <v>1590</v>
      </c>
      <c r="H1194" s="105">
        <v>100</v>
      </c>
    </row>
    <row r="1195" spans="1:8" x14ac:dyDescent="0.3">
      <c r="A1195" s="103" t="s">
        <v>1590</v>
      </c>
      <c r="B1195" s="104" t="s">
        <v>4163</v>
      </c>
      <c r="C1195" s="104" t="s">
        <v>4158</v>
      </c>
      <c r="D1195" s="104" t="s">
        <v>1950</v>
      </c>
      <c r="E1195" s="104" t="s">
        <v>2072</v>
      </c>
      <c r="F1195" s="104" t="s">
        <v>2500</v>
      </c>
      <c r="G1195" s="104" t="s">
        <v>1590</v>
      </c>
      <c r="H1195" s="105">
        <v>100</v>
      </c>
    </row>
    <row r="1196" spans="1:8" x14ac:dyDescent="0.3">
      <c r="A1196" s="103" t="s">
        <v>1590</v>
      </c>
      <c r="B1196" s="104" t="s">
        <v>4164</v>
      </c>
      <c r="C1196" s="104" t="s">
        <v>4165</v>
      </c>
      <c r="D1196" s="104" t="s">
        <v>1950</v>
      </c>
      <c r="E1196" s="104" t="s">
        <v>2072</v>
      </c>
      <c r="F1196" s="104" t="s">
        <v>3921</v>
      </c>
      <c r="G1196" s="104" t="s">
        <v>1590</v>
      </c>
      <c r="H1196" s="105">
        <v>100</v>
      </c>
    </row>
    <row r="1197" spans="1:8" x14ac:dyDescent="0.3">
      <c r="A1197" s="103" t="s">
        <v>1590</v>
      </c>
      <c r="B1197" s="104" t="s">
        <v>4166</v>
      </c>
      <c r="C1197" s="104" t="s">
        <v>4167</v>
      </c>
      <c r="D1197" s="104" t="s">
        <v>1950</v>
      </c>
      <c r="E1197" s="104" t="s">
        <v>2072</v>
      </c>
      <c r="F1197" s="104" t="s">
        <v>2500</v>
      </c>
      <c r="G1197" s="104" t="s">
        <v>1590</v>
      </c>
      <c r="H1197" s="105">
        <v>100</v>
      </c>
    </row>
    <row r="1198" spans="1:8" x14ac:dyDescent="0.3">
      <c r="A1198" s="103" t="s">
        <v>1590</v>
      </c>
      <c r="B1198" s="104" t="s">
        <v>4168</v>
      </c>
      <c r="C1198" s="104" t="s">
        <v>4169</v>
      </c>
      <c r="D1198" s="104" t="s">
        <v>1950</v>
      </c>
      <c r="E1198" s="104" t="s">
        <v>2072</v>
      </c>
      <c r="F1198" s="104" t="s">
        <v>2500</v>
      </c>
      <c r="G1198" s="104" t="s">
        <v>1590</v>
      </c>
      <c r="H1198" s="105">
        <v>100</v>
      </c>
    </row>
    <row r="1199" spans="1:8" x14ac:dyDescent="0.3">
      <c r="A1199" s="103" t="s">
        <v>1590</v>
      </c>
      <c r="B1199" s="104" t="s">
        <v>4170</v>
      </c>
      <c r="C1199" s="104" t="s">
        <v>4171</v>
      </c>
      <c r="D1199" s="104" t="s">
        <v>1950</v>
      </c>
      <c r="E1199" s="104" t="s">
        <v>1622</v>
      </c>
      <c r="F1199" s="104" t="s">
        <v>3506</v>
      </c>
      <c r="G1199" s="104" t="s">
        <v>1590</v>
      </c>
      <c r="H1199" s="105">
        <v>100</v>
      </c>
    </row>
    <row r="1200" spans="1:8" x14ac:dyDescent="0.3">
      <c r="A1200" s="103" t="s">
        <v>1590</v>
      </c>
      <c r="B1200" s="104" t="s">
        <v>4172</v>
      </c>
      <c r="C1200" s="104" t="s">
        <v>4173</v>
      </c>
      <c r="D1200" s="104" t="s">
        <v>1950</v>
      </c>
      <c r="E1200" s="104" t="s">
        <v>1622</v>
      </c>
      <c r="F1200" s="104" t="s">
        <v>4174</v>
      </c>
      <c r="G1200" s="104" t="s">
        <v>1590</v>
      </c>
      <c r="H1200" s="105">
        <v>100</v>
      </c>
    </row>
    <row r="1201" spans="1:8" x14ac:dyDescent="0.3">
      <c r="A1201" s="103" t="s">
        <v>1590</v>
      </c>
      <c r="B1201" s="104" t="s">
        <v>4175</v>
      </c>
      <c r="C1201" s="104" t="s">
        <v>4176</v>
      </c>
      <c r="D1201" s="104" t="s">
        <v>1950</v>
      </c>
      <c r="E1201" s="104" t="s">
        <v>1622</v>
      </c>
      <c r="F1201" s="104" t="s">
        <v>4177</v>
      </c>
      <c r="G1201" s="104" t="s">
        <v>1590</v>
      </c>
      <c r="H1201" s="105">
        <v>100</v>
      </c>
    </row>
    <row r="1202" spans="1:8" x14ac:dyDescent="0.3">
      <c r="A1202" s="103" t="s">
        <v>1590</v>
      </c>
      <c r="B1202" s="104" t="s">
        <v>4178</v>
      </c>
      <c r="C1202" s="104" t="s">
        <v>4179</v>
      </c>
      <c r="D1202" s="104" t="s">
        <v>1950</v>
      </c>
      <c r="E1202" s="104" t="s">
        <v>1622</v>
      </c>
      <c r="F1202" s="104" t="s">
        <v>2140</v>
      </c>
      <c r="G1202" s="104" t="s">
        <v>1590</v>
      </c>
      <c r="H1202" s="105">
        <v>100</v>
      </c>
    </row>
    <row r="1203" spans="1:8" x14ac:dyDescent="0.3">
      <c r="A1203" s="103" t="s">
        <v>1590</v>
      </c>
      <c r="B1203" s="104" t="s">
        <v>4180</v>
      </c>
      <c r="C1203" s="104" t="s">
        <v>4181</v>
      </c>
      <c r="D1203" s="104" t="s">
        <v>1950</v>
      </c>
      <c r="E1203" s="104" t="s">
        <v>1622</v>
      </c>
      <c r="F1203" s="104" t="s">
        <v>1623</v>
      </c>
      <c r="G1203" s="104" t="s">
        <v>1590</v>
      </c>
      <c r="H1203" s="105">
        <v>100</v>
      </c>
    </row>
    <row r="1204" spans="1:8" x14ac:dyDescent="0.3">
      <c r="A1204" s="103" t="s">
        <v>1590</v>
      </c>
      <c r="B1204" s="104" t="s">
        <v>4182</v>
      </c>
      <c r="C1204" s="104" t="s">
        <v>4183</v>
      </c>
      <c r="D1204" s="104" t="s">
        <v>1950</v>
      </c>
      <c r="E1204" s="104" t="s">
        <v>1622</v>
      </c>
      <c r="F1204" s="104" t="s">
        <v>3904</v>
      </c>
      <c r="G1204" s="104" t="s">
        <v>1590</v>
      </c>
      <c r="H1204" s="105">
        <v>100</v>
      </c>
    </row>
    <row r="1205" spans="1:8" x14ac:dyDescent="0.3">
      <c r="A1205" s="103" t="s">
        <v>1590</v>
      </c>
      <c r="B1205" s="104" t="s">
        <v>4184</v>
      </c>
      <c r="C1205" s="104" t="s">
        <v>4185</v>
      </c>
      <c r="D1205" s="104" t="s">
        <v>1950</v>
      </c>
      <c r="E1205" s="104" t="s">
        <v>1622</v>
      </c>
      <c r="F1205" s="104" t="s">
        <v>2339</v>
      </c>
      <c r="G1205" s="104" t="s">
        <v>1590</v>
      </c>
      <c r="H1205" s="105">
        <v>100</v>
      </c>
    </row>
    <row r="1206" spans="1:8" x14ac:dyDescent="0.3">
      <c r="A1206" s="103" t="s">
        <v>1590</v>
      </c>
      <c r="B1206" s="104" t="s">
        <v>4186</v>
      </c>
      <c r="C1206" s="104" t="s">
        <v>4187</v>
      </c>
      <c r="D1206" s="104" t="s">
        <v>1950</v>
      </c>
      <c r="E1206" s="104" t="s">
        <v>1622</v>
      </c>
      <c r="F1206" s="104" t="s">
        <v>2783</v>
      </c>
      <c r="G1206" s="104" t="s">
        <v>1590</v>
      </c>
      <c r="H1206" s="105">
        <v>100</v>
      </c>
    </row>
    <row r="1207" spans="1:8" x14ac:dyDescent="0.3">
      <c r="A1207" s="103" t="s">
        <v>1590</v>
      </c>
      <c r="B1207" s="104" t="s">
        <v>4188</v>
      </c>
      <c r="C1207" s="104" t="s">
        <v>4189</v>
      </c>
      <c r="D1207" s="104" t="s">
        <v>1950</v>
      </c>
      <c r="E1207" s="104" t="s">
        <v>1622</v>
      </c>
      <c r="F1207" s="104" t="s">
        <v>2783</v>
      </c>
      <c r="G1207" s="104" t="s">
        <v>1590</v>
      </c>
      <c r="H1207" s="105">
        <v>100</v>
      </c>
    </row>
    <row r="1208" spans="1:8" x14ac:dyDescent="0.3">
      <c r="A1208" s="103" t="s">
        <v>1590</v>
      </c>
      <c r="B1208" s="104" t="s">
        <v>4190</v>
      </c>
      <c r="C1208" s="104" t="s">
        <v>4191</v>
      </c>
      <c r="D1208" s="104" t="s">
        <v>1950</v>
      </c>
      <c r="E1208" s="104" t="s">
        <v>1622</v>
      </c>
      <c r="F1208" s="104" t="s">
        <v>1623</v>
      </c>
      <c r="G1208" s="104" t="s">
        <v>1590</v>
      </c>
      <c r="H1208" s="105">
        <v>100</v>
      </c>
    </row>
    <row r="1209" spans="1:8" x14ac:dyDescent="0.3">
      <c r="A1209" s="103" t="s">
        <v>1590</v>
      </c>
      <c r="B1209" s="104" t="s">
        <v>4192</v>
      </c>
      <c r="C1209" s="104" t="s">
        <v>4193</v>
      </c>
      <c r="D1209" s="104" t="s">
        <v>1950</v>
      </c>
      <c r="E1209" s="104" t="s">
        <v>2661</v>
      </c>
      <c r="F1209" s="104" t="s">
        <v>2788</v>
      </c>
      <c r="G1209" s="104" t="s">
        <v>1590</v>
      </c>
      <c r="H1209" s="105">
        <v>100</v>
      </c>
    </row>
    <row r="1210" spans="1:8" x14ac:dyDescent="0.3">
      <c r="A1210" s="103" t="s">
        <v>1590</v>
      </c>
      <c r="B1210" s="104" t="s">
        <v>4194</v>
      </c>
      <c r="C1210" s="104" t="s">
        <v>4195</v>
      </c>
      <c r="D1210" s="104" t="s">
        <v>1950</v>
      </c>
      <c r="E1210" s="104" t="s">
        <v>1622</v>
      </c>
      <c r="F1210" s="104" t="s">
        <v>2228</v>
      </c>
      <c r="G1210" s="104" t="s">
        <v>1590</v>
      </c>
      <c r="H1210" s="105">
        <v>100</v>
      </c>
    </row>
    <row r="1211" spans="1:8" x14ac:dyDescent="0.3">
      <c r="A1211" s="103" t="s">
        <v>1590</v>
      </c>
      <c r="B1211" s="104" t="s">
        <v>4196</v>
      </c>
      <c r="C1211" s="104" t="s">
        <v>4197</v>
      </c>
      <c r="D1211" s="104" t="s">
        <v>1950</v>
      </c>
      <c r="E1211" s="104" t="s">
        <v>1622</v>
      </c>
      <c r="F1211" s="104" t="s">
        <v>2833</v>
      </c>
      <c r="G1211" s="104" t="s">
        <v>1590</v>
      </c>
      <c r="H1211" s="105">
        <v>100</v>
      </c>
    </row>
    <row r="1212" spans="1:8" x14ac:dyDescent="0.3">
      <c r="A1212" s="103" t="s">
        <v>1590</v>
      </c>
      <c r="B1212" s="104" t="s">
        <v>4198</v>
      </c>
      <c r="C1212" s="104" t="s">
        <v>4199</v>
      </c>
      <c r="D1212" s="104" t="s">
        <v>1950</v>
      </c>
      <c r="E1212" s="104" t="s">
        <v>3778</v>
      </c>
      <c r="F1212" s="104" t="s">
        <v>3666</v>
      </c>
      <c r="G1212" s="104" t="s">
        <v>1590</v>
      </c>
      <c r="H1212" s="105">
        <v>100</v>
      </c>
    </row>
    <row r="1213" spans="1:8" x14ac:dyDescent="0.3">
      <c r="A1213" s="103" t="s">
        <v>1590</v>
      </c>
      <c r="B1213" s="104" t="s">
        <v>4200</v>
      </c>
      <c r="C1213" s="104" t="s">
        <v>4201</v>
      </c>
      <c r="D1213" s="104" t="s">
        <v>1950</v>
      </c>
      <c r="E1213" s="104" t="s">
        <v>1622</v>
      </c>
      <c r="F1213" s="104" t="s">
        <v>2500</v>
      </c>
      <c r="G1213" s="104" t="s">
        <v>1590</v>
      </c>
      <c r="H1213" s="105">
        <v>100</v>
      </c>
    </row>
    <row r="1214" spans="1:8" x14ac:dyDescent="0.3">
      <c r="A1214" s="103" t="s">
        <v>1590</v>
      </c>
      <c r="B1214" s="104" t="s">
        <v>4202</v>
      </c>
      <c r="C1214" s="104" t="s">
        <v>4203</v>
      </c>
      <c r="D1214" s="104" t="s">
        <v>1950</v>
      </c>
      <c r="E1214" s="104" t="s">
        <v>1622</v>
      </c>
      <c r="F1214" s="104" t="s">
        <v>2339</v>
      </c>
      <c r="G1214" s="104" t="s">
        <v>1590</v>
      </c>
      <c r="H1214" s="105">
        <v>100</v>
      </c>
    </row>
    <row r="1215" spans="1:8" x14ac:dyDescent="0.3">
      <c r="A1215" s="103" t="s">
        <v>1590</v>
      </c>
      <c r="B1215" s="104" t="s">
        <v>4204</v>
      </c>
      <c r="C1215" s="104" t="s">
        <v>4205</v>
      </c>
      <c r="D1215" s="104" t="s">
        <v>1950</v>
      </c>
      <c r="E1215" s="104" t="s">
        <v>1622</v>
      </c>
      <c r="F1215" s="104" t="s">
        <v>2339</v>
      </c>
      <c r="G1215" s="104" t="s">
        <v>1590</v>
      </c>
      <c r="H1215" s="105">
        <v>100</v>
      </c>
    </row>
    <row r="1216" spans="1:8" x14ac:dyDescent="0.3">
      <c r="A1216" s="103" t="s">
        <v>1590</v>
      </c>
      <c r="B1216" s="104" t="s">
        <v>4206</v>
      </c>
      <c r="C1216" s="104" t="s">
        <v>4207</v>
      </c>
      <c r="D1216" s="104" t="s">
        <v>1950</v>
      </c>
      <c r="E1216" s="104" t="s">
        <v>1622</v>
      </c>
      <c r="F1216" s="104" t="s">
        <v>2339</v>
      </c>
      <c r="G1216" s="104" t="s">
        <v>1590</v>
      </c>
      <c r="H1216" s="105">
        <v>100</v>
      </c>
    </row>
    <row r="1217" spans="1:8" x14ac:dyDescent="0.3">
      <c r="A1217" s="103" t="s">
        <v>1590</v>
      </c>
      <c r="B1217" s="104" t="s">
        <v>4208</v>
      </c>
      <c r="C1217" s="104" t="s">
        <v>4209</v>
      </c>
      <c r="D1217" s="104" t="s">
        <v>1950</v>
      </c>
      <c r="E1217" s="104" t="s">
        <v>1598</v>
      </c>
      <c r="F1217" s="104" t="s">
        <v>2225</v>
      </c>
      <c r="G1217" s="104" t="s">
        <v>1590</v>
      </c>
      <c r="H1217" s="105">
        <v>100</v>
      </c>
    </row>
    <row r="1218" spans="1:8" x14ac:dyDescent="0.3">
      <c r="A1218" s="103" t="s">
        <v>1590</v>
      </c>
      <c r="B1218" s="104" t="s">
        <v>4210</v>
      </c>
      <c r="C1218" s="104" t="s">
        <v>4211</v>
      </c>
      <c r="D1218" s="104" t="s">
        <v>1950</v>
      </c>
      <c r="E1218" s="104" t="s">
        <v>1598</v>
      </c>
      <c r="F1218" s="104" t="s">
        <v>2000</v>
      </c>
      <c r="G1218" s="104" t="s">
        <v>1590</v>
      </c>
      <c r="H1218" s="105">
        <v>100</v>
      </c>
    </row>
    <row r="1219" spans="1:8" x14ac:dyDescent="0.3">
      <c r="A1219" s="103" t="s">
        <v>1590</v>
      </c>
      <c r="B1219" s="104" t="s">
        <v>4212</v>
      </c>
      <c r="C1219" s="104" t="s">
        <v>4213</v>
      </c>
      <c r="D1219" s="104" t="s">
        <v>1950</v>
      </c>
      <c r="E1219" s="104" t="s">
        <v>1622</v>
      </c>
      <c r="F1219" s="104" t="s">
        <v>3328</v>
      </c>
      <c r="G1219" s="104" t="s">
        <v>1590</v>
      </c>
      <c r="H1219" s="105">
        <v>100</v>
      </c>
    </row>
    <row r="1220" spans="1:8" x14ac:dyDescent="0.3">
      <c r="A1220" s="103" t="s">
        <v>1590</v>
      </c>
      <c r="B1220" s="104" t="s">
        <v>4214</v>
      </c>
      <c r="C1220" s="104" t="s">
        <v>4215</v>
      </c>
      <c r="D1220" s="104" t="s">
        <v>1950</v>
      </c>
      <c r="E1220" s="104" t="s">
        <v>1622</v>
      </c>
      <c r="F1220" s="104" t="s">
        <v>3328</v>
      </c>
      <c r="G1220" s="104" t="s">
        <v>1590</v>
      </c>
      <c r="H1220" s="105">
        <v>100</v>
      </c>
    </row>
    <row r="1221" spans="1:8" x14ac:dyDescent="0.3">
      <c r="A1221" s="103" t="s">
        <v>1590</v>
      </c>
      <c r="B1221" s="104" t="s">
        <v>4216</v>
      </c>
      <c r="C1221" s="104" t="s">
        <v>4217</v>
      </c>
      <c r="D1221" s="104" t="s">
        <v>1950</v>
      </c>
      <c r="E1221" s="104" t="s">
        <v>1622</v>
      </c>
      <c r="F1221" s="104" t="s">
        <v>1700</v>
      </c>
      <c r="G1221" s="104" t="s">
        <v>1590</v>
      </c>
      <c r="H1221" s="105">
        <v>100</v>
      </c>
    </row>
    <row r="1222" spans="1:8" x14ac:dyDescent="0.3">
      <c r="A1222" s="103" t="s">
        <v>1590</v>
      </c>
      <c r="B1222" s="104" t="s">
        <v>4218</v>
      </c>
      <c r="C1222" s="104" t="s">
        <v>4219</v>
      </c>
      <c r="D1222" s="104" t="s">
        <v>1950</v>
      </c>
      <c r="E1222" s="104" t="s">
        <v>1622</v>
      </c>
      <c r="F1222" s="104" t="s">
        <v>1923</v>
      </c>
      <c r="G1222" s="104" t="s">
        <v>1590</v>
      </c>
      <c r="H1222" s="105">
        <v>100</v>
      </c>
    </row>
    <row r="1223" spans="1:8" x14ac:dyDescent="0.3">
      <c r="A1223" s="103" t="s">
        <v>1590</v>
      </c>
      <c r="B1223" s="104" t="s">
        <v>4220</v>
      </c>
      <c r="C1223" s="104" t="s">
        <v>4221</v>
      </c>
      <c r="D1223" s="104" t="s">
        <v>1950</v>
      </c>
      <c r="E1223" s="104" t="s">
        <v>1622</v>
      </c>
      <c r="F1223" s="104" t="s">
        <v>2339</v>
      </c>
      <c r="G1223" s="104" t="s">
        <v>1590</v>
      </c>
      <c r="H1223" s="105">
        <v>100</v>
      </c>
    </row>
    <row r="1224" spans="1:8" x14ac:dyDescent="0.3">
      <c r="A1224" s="103" t="s">
        <v>1590</v>
      </c>
      <c r="B1224" s="104" t="s">
        <v>4222</v>
      </c>
      <c r="C1224" s="104" t="s">
        <v>4223</v>
      </c>
      <c r="D1224" s="104" t="s">
        <v>1950</v>
      </c>
      <c r="E1224" s="104" t="s">
        <v>1622</v>
      </c>
      <c r="F1224" s="104" t="s">
        <v>2185</v>
      </c>
      <c r="G1224" s="104" t="s">
        <v>1590</v>
      </c>
      <c r="H1224" s="105">
        <v>100</v>
      </c>
    </row>
    <row r="1225" spans="1:8" x14ac:dyDescent="0.3">
      <c r="A1225" s="103" t="s">
        <v>1590</v>
      </c>
      <c r="B1225" s="104" t="s">
        <v>4224</v>
      </c>
      <c r="C1225" s="104" t="s">
        <v>4225</v>
      </c>
      <c r="D1225" s="104" t="s">
        <v>1950</v>
      </c>
      <c r="E1225" s="104" t="s">
        <v>1622</v>
      </c>
      <c r="F1225" s="104" t="s">
        <v>2185</v>
      </c>
      <c r="G1225" s="104" t="s">
        <v>1590</v>
      </c>
      <c r="H1225" s="105">
        <v>100</v>
      </c>
    </row>
    <row r="1226" spans="1:8" x14ac:dyDescent="0.3">
      <c r="A1226" s="103" t="s">
        <v>1590</v>
      </c>
      <c r="B1226" s="104" t="s">
        <v>4226</v>
      </c>
      <c r="C1226" s="104" t="s">
        <v>4227</v>
      </c>
      <c r="D1226" s="104" t="s">
        <v>1950</v>
      </c>
      <c r="E1226" s="104" t="s">
        <v>1622</v>
      </c>
      <c r="F1226" s="104" t="s">
        <v>2143</v>
      </c>
      <c r="G1226" s="104" t="s">
        <v>1590</v>
      </c>
      <c r="H1226" s="105">
        <v>100</v>
      </c>
    </row>
    <row r="1227" spans="1:8" x14ac:dyDescent="0.3">
      <c r="A1227" s="103" t="s">
        <v>1590</v>
      </c>
      <c r="B1227" s="104" t="s">
        <v>4228</v>
      </c>
      <c r="C1227" s="104" t="s">
        <v>4229</v>
      </c>
      <c r="D1227" s="104" t="s">
        <v>1950</v>
      </c>
      <c r="E1227" s="104" t="s">
        <v>1622</v>
      </c>
      <c r="F1227" s="104" t="s">
        <v>2314</v>
      </c>
      <c r="G1227" s="104" t="s">
        <v>1590</v>
      </c>
      <c r="H1227" s="105">
        <v>100</v>
      </c>
    </row>
    <row r="1228" spans="1:8" x14ac:dyDescent="0.3">
      <c r="A1228" s="103" t="s">
        <v>1590</v>
      </c>
      <c r="B1228" s="104" t="s">
        <v>4230</v>
      </c>
      <c r="C1228" s="104" t="s">
        <v>4231</v>
      </c>
      <c r="D1228" s="104" t="s">
        <v>1950</v>
      </c>
      <c r="E1228" s="104" t="s">
        <v>1622</v>
      </c>
      <c r="F1228" s="104" t="s">
        <v>2686</v>
      </c>
      <c r="G1228" s="104" t="s">
        <v>1590</v>
      </c>
      <c r="H1228" s="105">
        <v>100</v>
      </c>
    </row>
    <row r="1229" spans="1:8" x14ac:dyDescent="0.3">
      <c r="A1229" s="103" t="s">
        <v>1590</v>
      </c>
      <c r="B1229" s="104" t="s">
        <v>4232</v>
      </c>
      <c r="C1229" s="104" t="s">
        <v>4233</v>
      </c>
      <c r="D1229" s="104" t="s">
        <v>1950</v>
      </c>
      <c r="E1229" s="104" t="s">
        <v>1622</v>
      </c>
      <c r="F1229" s="104" t="s">
        <v>2686</v>
      </c>
      <c r="G1229" s="104" t="s">
        <v>1590</v>
      </c>
      <c r="H1229" s="105">
        <v>100</v>
      </c>
    </row>
    <row r="1230" spans="1:8" x14ac:dyDescent="0.3">
      <c r="A1230" s="103" t="s">
        <v>1590</v>
      </c>
      <c r="B1230" s="104" t="s">
        <v>4234</v>
      </c>
      <c r="C1230" s="104" t="s">
        <v>4158</v>
      </c>
      <c r="D1230" s="104" t="s">
        <v>1950</v>
      </c>
      <c r="E1230" s="104" t="s">
        <v>2202</v>
      </c>
      <c r="F1230" s="104" t="s">
        <v>2500</v>
      </c>
      <c r="G1230" s="104" t="s">
        <v>1590</v>
      </c>
      <c r="H1230" s="105">
        <v>100</v>
      </c>
    </row>
    <row r="1231" spans="1:8" x14ac:dyDescent="0.3">
      <c r="A1231" s="103" t="s">
        <v>1590</v>
      </c>
      <c r="B1231" s="104" t="s">
        <v>4235</v>
      </c>
      <c r="C1231" s="104" t="s">
        <v>4236</v>
      </c>
      <c r="D1231" s="104" t="s">
        <v>1950</v>
      </c>
      <c r="E1231" s="104" t="s">
        <v>1622</v>
      </c>
      <c r="F1231" s="104" t="s">
        <v>2500</v>
      </c>
      <c r="G1231" s="104" t="s">
        <v>1590</v>
      </c>
      <c r="H1231" s="105">
        <v>100</v>
      </c>
    </row>
    <row r="1232" spans="1:8" x14ac:dyDescent="0.3">
      <c r="A1232" s="103" t="s">
        <v>1590</v>
      </c>
      <c r="B1232" s="104" t="s">
        <v>4237</v>
      </c>
      <c r="C1232" s="104" t="s">
        <v>4238</v>
      </c>
      <c r="D1232" s="104" t="s">
        <v>1950</v>
      </c>
      <c r="E1232" s="104" t="s">
        <v>1622</v>
      </c>
      <c r="F1232" s="104" t="s">
        <v>2314</v>
      </c>
      <c r="G1232" s="104" t="s">
        <v>1590</v>
      </c>
      <c r="H1232" s="105">
        <v>100</v>
      </c>
    </row>
    <row r="1233" spans="1:8" x14ac:dyDescent="0.3">
      <c r="A1233" s="103" t="s">
        <v>1590</v>
      </c>
      <c r="B1233" s="104" t="s">
        <v>4239</v>
      </c>
      <c r="C1233" s="104" t="s">
        <v>4240</v>
      </c>
      <c r="D1233" s="104" t="s">
        <v>1950</v>
      </c>
      <c r="E1233" s="104" t="s">
        <v>1598</v>
      </c>
      <c r="F1233" s="104" t="s">
        <v>2000</v>
      </c>
      <c r="G1233" s="104" t="s">
        <v>1590</v>
      </c>
      <c r="H1233" s="105">
        <v>100</v>
      </c>
    </row>
    <row r="1234" spans="1:8" x14ac:dyDescent="0.3">
      <c r="A1234" s="103" t="s">
        <v>1590</v>
      </c>
      <c r="B1234" s="104" t="s">
        <v>4241</v>
      </c>
      <c r="C1234" s="104" t="s">
        <v>4242</v>
      </c>
      <c r="D1234" s="104" t="s">
        <v>1950</v>
      </c>
      <c r="E1234" s="104" t="s">
        <v>2202</v>
      </c>
      <c r="F1234" s="104" t="s">
        <v>2788</v>
      </c>
      <c r="G1234" s="104" t="s">
        <v>1590</v>
      </c>
      <c r="H1234" s="105">
        <v>100</v>
      </c>
    </row>
    <row r="1235" spans="1:8" x14ac:dyDescent="0.3">
      <c r="A1235" s="103" t="s">
        <v>1590</v>
      </c>
      <c r="B1235" s="104" t="s">
        <v>4243</v>
      </c>
      <c r="C1235" s="104" t="s">
        <v>4244</v>
      </c>
      <c r="D1235" s="104" t="s">
        <v>1950</v>
      </c>
      <c r="E1235" s="104" t="s">
        <v>2202</v>
      </c>
      <c r="F1235" s="104" t="s">
        <v>2788</v>
      </c>
      <c r="G1235" s="104" t="s">
        <v>1590</v>
      </c>
      <c r="H1235" s="105">
        <v>100</v>
      </c>
    </row>
    <row r="1236" spans="1:8" x14ac:dyDescent="0.3">
      <c r="A1236" s="103" t="s">
        <v>1590</v>
      </c>
      <c r="B1236" s="104" t="s">
        <v>4245</v>
      </c>
      <c r="C1236" s="104" t="s">
        <v>4246</v>
      </c>
      <c r="D1236" s="104" t="s">
        <v>1950</v>
      </c>
      <c r="E1236" s="104" t="s">
        <v>2072</v>
      </c>
      <c r="F1236" s="104" t="s">
        <v>2500</v>
      </c>
      <c r="G1236" s="104" t="s">
        <v>1590</v>
      </c>
      <c r="H1236" s="105">
        <v>100</v>
      </c>
    </row>
    <row r="1237" spans="1:8" x14ac:dyDescent="0.3">
      <c r="A1237" s="103" t="s">
        <v>1590</v>
      </c>
      <c r="B1237" s="104" t="s">
        <v>4247</v>
      </c>
      <c r="C1237" s="104" t="s">
        <v>4248</v>
      </c>
      <c r="D1237" s="104" t="s">
        <v>1950</v>
      </c>
      <c r="E1237" s="104" t="s">
        <v>1598</v>
      </c>
      <c r="F1237" s="104" t="s">
        <v>2225</v>
      </c>
      <c r="G1237" s="104" t="s">
        <v>1590</v>
      </c>
      <c r="H1237" s="105">
        <v>100</v>
      </c>
    </row>
    <row r="1238" spans="1:8" x14ac:dyDescent="0.3">
      <c r="A1238" s="103" t="s">
        <v>1590</v>
      </c>
      <c r="B1238" s="104" t="s">
        <v>4249</v>
      </c>
      <c r="C1238" s="104" t="s">
        <v>4250</v>
      </c>
      <c r="D1238" s="104" t="s">
        <v>1950</v>
      </c>
      <c r="E1238" s="104" t="s">
        <v>1622</v>
      </c>
      <c r="F1238" s="104" t="s">
        <v>2768</v>
      </c>
      <c r="G1238" s="104" t="s">
        <v>1590</v>
      </c>
      <c r="H1238" s="105">
        <v>100</v>
      </c>
    </row>
    <row r="1239" spans="1:8" x14ac:dyDescent="0.3">
      <c r="A1239" s="103" t="s">
        <v>1590</v>
      </c>
      <c r="B1239" s="104" t="s">
        <v>4251</v>
      </c>
      <c r="C1239" s="104" t="s">
        <v>4252</v>
      </c>
      <c r="D1239" s="104" t="s">
        <v>1950</v>
      </c>
      <c r="E1239" s="104" t="s">
        <v>1598</v>
      </c>
      <c r="F1239" s="104" t="s">
        <v>2274</v>
      </c>
      <c r="G1239" s="104" t="s">
        <v>1590</v>
      </c>
      <c r="H1239" s="105">
        <v>100</v>
      </c>
    </row>
    <row r="1240" spans="1:8" x14ac:dyDescent="0.3">
      <c r="A1240" s="103" t="s">
        <v>1590</v>
      </c>
      <c r="B1240" s="104" t="s">
        <v>4253</v>
      </c>
      <c r="C1240" s="104" t="s">
        <v>4254</v>
      </c>
      <c r="D1240" s="104" t="s">
        <v>1950</v>
      </c>
      <c r="E1240" s="104" t="s">
        <v>2072</v>
      </c>
      <c r="F1240" s="104" t="s">
        <v>3863</v>
      </c>
      <c r="G1240" s="104" t="s">
        <v>1590</v>
      </c>
      <c r="H1240" s="105">
        <v>100</v>
      </c>
    </row>
    <row r="1241" spans="1:8" x14ac:dyDescent="0.3">
      <c r="A1241" s="103" t="s">
        <v>1590</v>
      </c>
      <c r="B1241" s="104" t="s">
        <v>4255</v>
      </c>
      <c r="C1241" s="104" t="s">
        <v>4256</v>
      </c>
      <c r="D1241" s="104" t="s">
        <v>1950</v>
      </c>
      <c r="E1241" s="104" t="s">
        <v>1622</v>
      </c>
      <c r="F1241" s="104" t="s">
        <v>4257</v>
      </c>
      <c r="G1241" s="104" t="s">
        <v>1590</v>
      </c>
      <c r="H1241" s="105">
        <v>100</v>
      </c>
    </row>
    <row r="1242" spans="1:8" x14ac:dyDescent="0.3">
      <c r="A1242" s="103" t="s">
        <v>1590</v>
      </c>
      <c r="B1242" s="104" t="s">
        <v>4258</v>
      </c>
      <c r="C1242" s="104" t="s">
        <v>4259</v>
      </c>
      <c r="D1242" s="104" t="s">
        <v>1950</v>
      </c>
      <c r="E1242" s="104" t="s">
        <v>1622</v>
      </c>
      <c r="F1242" s="104" t="s">
        <v>2178</v>
      </c>
      <c r="G1242" s="104" t="s">
        <v>1590</v>
      </c>
      <c r="H1242" s="105">
        <v>100</v>
      </c>
    </row>
    <row r="1243" spans="1:8" x14ac:dyDescent="0.3">
      <c r="A1243" s="103" t="s">
        <v>1590</v>
      </c>
      <c r="B1243" s="104" t="s">
        <v>4260</v>
      </c>
      <c r="C1243" s="104" t="s">
        <v>4261</v>
      </c>
      <c r="D1243" s="104" t="s">
        <v>1950</v>
      </c>
      <c r="E1243" s="104" t="s">
        <v>1622</v>
      </c>
      <c r="F1243" s="104" t="s">
        <v>1746</v>
      </c>
      <c r="G1243" s="104" t="s">
        <v>1590</v>
      </c>
      <c r="H1243" s="105">
        <v>100</v>
      </c>
    </row>
    <row r="1244" spans="1:8" x14ac:dyDescent="0.3">
      <c r="A1244" s="103" t="s">
        <v>1590</v>
      </c>
      <c r="B1244" s="104" t="s">
        <v>4262</v>
      </c>
      <c r="C1244" s="104" t="s">
        <v>4263</v>
      </c>
      <c r="D1244" s="104" t="s">
        <v>1950</v>
      </c>
      <c r="E1244" s="104" t="s">
        <v>1622</v>
      </c>
      <c r="F1244" s="104" t="s">
        <v>1746</v>
      </c>
      <c r="G1244" s="104" t="s">
        <v>1590</v>
      </c>
      <c r="H1244" s="105">
        <v>100</v>
      </c>
    </row>
    <row r="1245" spans="1:8" x14ac:dyDescent="0.3">
      <c r="A1245" s="103" t="s">
        <v>1590</v>
      </c>
      <c r="B1245" s="104" t="s">
        <v>4264</v>
      </c>
      <c r="C1245" s="104" t="s">
        <v>4265</v>
      </c>
      <c r="D1245" s="104" t="s">
        <v>1950</v>
      </c>
      <c r="E1245" s="104" t="s">
        <v>1622</v>
      </c>
      <c r="F1245" s="104" t="s">
        <v>2111</v>
      </c>
      <c r="G1245" s="104" t="s">
        <v>1590</v>
      </c>
      <c r="H1245" s="105">
        <v>100</v>
      </c>
    </row>
    <row r="1246" spans="1:8" x14ac:dyDescent="0.3">
      <c r="A1246" s="103" t="s">
        <v>1590</v>
      </c>
      <c r="B1246" s="104" t="s">
        <v>4266</v>
      </c>
      <c r="C1246" s="104" t="s">
        <v>4267</v>
      </c>
      <c r="D1246" s="104" t="s">
        <v>1950</v>
      </c>
      <c r="E1246" s="104" t="s">
        <v>1622</v>
      </c>
      <c r="F1246" s="104" t="s">
        <v>2111</v>
      </c>
      <c r="G1246" s="104" t="s">
        <v>1590</v>
      </c>
      <c r="H1246" s="105">
        <v>100</v>
      </c>
    </row>
    <row r="1247" spans="1:8" x14ac:dyDescent="0.3">
      <c r="A1247" s="103" t="s">
        <v>1590</v>
      </c>
      <c r="B1247" s="104" t="s">
        <v>4268</v>
      </c>
      <c r="C1247" s="104" t="s">
        <v>4269</v>
      </c>
      <c r="D1247" s="104" t="s">
        <v>1950</v>
      </c>
      <c r="E1247" s="104" t="s">
        <v>1622</v>
      </c>
      <c r="F1247" s="104" t="s">
        <v>3267</v>
      </c>
      <c r="G1247" s="104" t="s">
        <v>1590</v>
      </c>
      <c r="H1247" s="105">
        <v>100</v>
      </c>
    </row>
    <row r="1248" spans="1:8" x14ac:dyDescent="0.3">
      <c r="A1248" s="103" t="s">
        <v>1590</v>
      </c>
      <c r="B1248" s="104" t="s">
        <v>4270</v>
      </c>
      <c r="C1248" s="104" t="s">
        <v>4271</v>
      </c>
      <c r="D1248" s="104" t="s">
        <v>1950</v>
      </c>
      <c r="E1248" s="104" t="s">
        <v>1622</v>
      </c>
      <c r="F1248" s="104" t="s">
        <v>2156</v>
      </c>
      <c r="G1248" s="104" t="s">
        <v>1590</v>
      </c>
      <c r="H1248" s="105">
        <v>100</v>
      </c>
    </row>
    <row r="1249" spans="1:8" x14ac:dyDescent="0.3">
      <c r="A1249" s="103" t="s">
        <v>1590</v>
      </c>
      <c r="B1249" s="104" t="s">
        <v>4272</v>
      </c>
      <c r="C1249" s="104" t="s">
        <v>4273</v>
      </c>
      <c r="D1249" s="104" t="s">
        <v>1950</v>
      </c>
      <c r="E1249" s="104" t="s">
        <v>1622</v>
      </c>
      <c r="F1249" s="104" t="s">
        <v>2162</v>
      </c>
      <c r="G1249" s="104" t="s">
        <v>1590</v>
      </c>
      <c r="H1249" s="105">
        <v>100</v>
      </c>
    </row>
    <row r="1250" spans="1:8" x14ac:dyDescent="0.3">
      <c r="A1250" s="103" t="s">
        <v>1590</v>
      </c>
      <c r="B1250" s="104" t="s">
        <v>4274</v>
      </c>
      <c r="C1250" s="104" t="s">
        <v>4275</v>
      </c>
      <c r="D1250" s="104" t="s">
        <v>1950</v>
      </c>
      <c r="E1250" s="104" t="s">
        <v>2072</v>
      </c>
      <c r="F1250" s="104" t="s">
        <v>2234</v>
      </c>
      <c r="G1250" s="104" t="s">
        <v>1590</v>
      </c>
      <c r="H1250" s="105">
        <v>100</v>
      </c>
    </row>
    <row r="1251" spans="1:8" x14ac:dyDescent="0.3">
      <c r="A1251" s="103" t="s">
        <v>1590</v>
      </c>
      <c r="B1251" s="104" t="s">
        <v>4276</v>
      </c>
      <c r="C1251" s="104" t="s">
        <v>4277</v>
      </c>
      <c r="D1251" s="104" t="s">
        <v>1950</v>
      </c>
      <c r="E1251" s="104" t="s">
        <v>1622</v>
      </c>
      <c r="F1251" s="104" t="s">
        <v>1894</v>
      </c>
      <c r="G1251" s="104" t="s">
        <v>1590</v>
      </c>
      <c r="H1251" s="105">
        <v>100</v>
      </c>
    </row>
    <row r="1252" spans="1:8" x14ac:dyDescent="0.3">
      <c r="A1252" s="103" t="s">
        <v>1590</v>
      </c>
      <c r="B1252" s="104" t="s">
        <v>4278</v>
      </c>
      <c r="C1252" s="104" t="s">
        <v>4279</v>
      </c>
      <c r="D1252" s="104" t="s">
        <v>1950</v>
      </c>
      <c r="E1252" s="104" t="s">
        <v>1622</v>
      </c>
      <c r="F1252" s="104" t="s">
        <v>2857</v>
      </c>
      <c r="G1252" s="104" t="s">
        <v>1590</v>
      </c>
      <c r="H1252" s="105">
        <v>100</v>
      </c>
    </row>
    <row r="1253" spans="1:8" x14ac:dyDescent="0.3">
      <c r="A1253" s="103" t="s">
        <v>1590</v>
      </c>
      <c r="B1253" s="104" t="s">
        <v>4280</v>
      </c>
      <c r="C1253" s="104" t="s">
        <v>4281</v>
      </c>
      <c r="D1253" s="104" t="s">
        <v>1950</v>
      </c>
      <c r="E1253" s="104" t="s">
        <v>1622</v>
      </c>
      <c r="F1253" s="104" t="s">
        <v>2386</v>
      </c>
      <c r="G1253" s="104" t="s">
        <v>1590</v>
      </c>
      <c r="H1253" s="105">
        <v>100</v>
      </c>
    </row>
    <row r="1254" spans="1:8" x14ac:dyDescent="0.3">
      <c r="A1254" s="103" t="s">
        <v>1590</v>
      </c>
      <c r="B1254" s="104" t="s">
        <v>4282</v>
      </c>
      <c r="C1254" s="104" t="s">
        <v>4283</v>
      </c>
      <c r="D1254" s="104" t="s">
        <v>1950</v>
      </c>
      <c r="E1254" s="104" t="s">
        <v>1622</v>
      </c>
      <c r="F1254" s="104" t="s">
        <v>2575</v>
      </c>
      <c r="G1254" s="104" t="s">
        <v>1590</v>
      </c>
      <c r="H1254" s="105">
        <v>100</v>
      </c>
    </row>
    <row r="1255" spans="1:8" x14ac:dyDescent="0.3">
      <c r="A1255" s="103" t="s">
        <v>1590</v>
      </c>
      <c r="B1255" s="104" t="s">
        <v>4284</v>
      </c>
      <c r="C1255" s="104" t="s">
        <v>4285</v>
      </c>
      <c r="D1255" s="104" t="s">
        <v>1950</v>
      </c>
      <c r="E1255" s="104" t="s">
        <v>1622</v>
      </c>
      <c r="F1255" s="104" t="s">
        <v>2143</v>
      </c>
      <c r="G1255" s="104" t="s">
        <v>1590</v>
      </c>
      <c r="H1255" s="105">
        <v>100</v>
      </c>
    </row>
    <row r="1256" spans="1:8" x14ac:dyDescent="0.3">
      <c r="A1256" s="103" t="s">
        <v>1590</v>
      </c>
      <c r="B1256" s="104" t="s">
        <v>4286</v>
      </c>
      <c r="C1256" s="104" t="s">
        <v>4287</v>
      </c>
      <c r="D1256" s="104" t="s">
        <v>1950</v>
      </c>
      <c r="E1256" s="104" t="s">
        <v>1622</v>
      </c>
      <c r="F1256" s="104" t="s">
        <v>2143</v>
      </c>
      <c r="G1256" s="104" t="s">
        <v>1590</v>
      </c>
      <c r="H1256" s="105">
        <v>100</v>
      </c>
    </row>
    <row r="1257" spans="1:8" x14ac:dyDescent="0.3">
      <c r="A1257" s="103" t="s">
        <v>1590</v>
      </c>
      <c r="B1257" s="104" t="s">
        <v>4288</v>
      </c>
      <c r="C1257" s="104" t="s">
        <v>4289</v>
      </c>
      <c r="D1257" s="104" t="s">
        <v>1950</v>
      </c>
      <c r="E1257" s="104" t="s">
        <v>1622</v>
      </c>
      <c r="F1257" s="104" t="s">
        <v>1867</v>
      </c>
      <c r="G1257" s="104" t="s">
        <v>1590</v>
      </c>
      <c r="H1257" s="105">
        <v>100</v>
      </c>
    </row>
    <row r="1258" spans="1:8" x14ac:dyDescent="0.3">
      <c r="A1258" s="103" t="s">
        <v>1590</v>
      </c>
      <c r="B1258" s="104" t="s">
        <v>4290</v>
      </c>
      <c r="C1258" s="104" t="s">
        <v>4291</v>
      </c>
      <c r="D1258" s="104" t="s">
        <v>1950</v>
      </c>
      <c r="E1258" s="104" t="s">
        <v>1622</v>
      </c>
      <c r="F1258" s="104" t="s">
        <v>2156</v>
      </c>
      <c r="G1258" s="104" t="s">
        <v>1590</v>
      </c>
      <c r="H1258" s="105">
        <v>100</v>
      </c>
    </row>
    <row r="1259" spans="1:8" x14ac:dyDescent="0.3">
      <c r="A1259" s="103" t="s">
        <v>1590</v>
      </c>
      <c r="B1259" s="104" t="s">
        <v>4292</v>
      </c>
      <c r="C1259" s="104" t="s">
        <v>4293</v>
      </c>
      <c r="D1259" s="104" t="s">
        <v>1950</v>
      </c>
      <c r="E1259" s="104" t="s">
        <v>1622</v>
      </c>
      <c r="F1259" s="104" t="s">
        <v>2188</v>
      </c>
      <c r="G1259" s="104" t="s">
        <v>1590</v>
      </c>
      <c r="H1259" s="105">
        <v>100</v>
      </c>
    </row>
    <row r="1260" spans="1:8" x14ac:dyDescent="0.3">
      <c r="A1260" s="103" t="s">
        <v>1590</v>
      </c>
      <c r="B1260" s="104" t="s">
        <v>4294</v>
      </c>
      <c r="C1260" s="104" t="s">
        <v>4295</v>
      </c>
      <c r="D1260" s="104" t="s">
        <v>1950</v>
      </c>
      <c r="E1260" s="104" t="s">
        <v>1622</v>
      </c>
      <c r="F1260" s="104" t="s">
        <v>2156</v>
      </c>
      <c r="G1260" s="104" t="s">
        <v>1590</v>
      </c>
      <c r="H1260" s="105">
        <v>100</v>
      </c>
    </row>
    <row r="1261" spans="1:8" x14ac:dyDescent="0.3">
      <c r="A1261" s="103" t="s">
        <v>1590</v>
      </c>
      <c r="B1261" s="104" t="s">
        <v>4296</v>
      </c>
      <c r="C1261" s="104" t="s">
        <v>4297</v>
      </c>
      <c r="D1261" s="104" t="s">
        <v>1950</v>
      </c>
      <c r="E1261" s="104" t="s">
        <v>1622</v>
      </c>
      <c r="F1261" s="104" t="s">
        <v>2339</v>
      </c>
      <c r="G1261" s="104" t="s">
        <v>1590</v>
      </c>
      <c r="H1261" s="105">
        <v>100</v>
      </c>
    </row>
    <row r="1262" spans="1:8" x14ac:dyDescent="0.3">
      <c r="A1262" s="103" t="s">
        <v>1590</v>
      </c>
      <c r="B1262" s="104" t="s">
        <v>4298</v>
      </c>
      <c r="C1262" s="104" t="s">
        <v>4299</v>
      </c>
      <c r="D1262" s="104" t="s">
        <v>1950</v>
      </c>
      <c r="E1262" s="104" t="s">
        <v>1622</v>
      </c>
      <c r="F1262" s="104" t="s">
        <v>2156</v>
      </c>
      <c r="G1262" s="104" t="s">
        <v>1590</v>
      </c>
      <c r="H1262" s="105">
        <v>100</v>
      </c>
    </row>
    <row r="1263" spans="1:8" x14ac:dyDescent="0.3">
      <c r="A1263" s="103" t="s">
        <v>1590</v>
      </c>
      <c r="B1263" s="104" t="s">
        <v>4300</v>
      </c>
      <c r="C1263" s="104" t="s">
        <v>4301</v>
      </c>
      <c r="D1263" s="104" t="s">
        <v>1950</v>
      </c>
      <c r="E1263" s="104" t="s">
        <v>1622</v>
      </c>
      <c r="F1263" s="104" t="s">
        <v>2143</v>
      </c>
      <c r="G1263" s="104" t="s">
        <v>1590</v>
      </c>
      <c r="H1263" s="105">
        <v>100</v>
      </c>
    </row>
    <row r="1264" spans="1:8" x14ac:dyDescent="0.3">
      <c r="A1264" s="103" t="s">
        <v>1590</v>
      </c>
      <c r="B1264" s="104" t="s">
        <v>4302</v>
      </c>
      <c r="C1264" s="104" t="s">
        <v>4303</v>
      </c>
      <c r="D1264" s="104" t="s">
        <v>1950</v>
      </c>
      <c r="E1264" s="104" t="s">
        <v>1622</v>
      </c>
      <c r="F1264" s="104" t="s">
        <v>1867</v>
      </c>
      <c r="G1264" s="104" t="s">
        <v>1590</v>
      </c>
      <c r="H1264" s="105">
        <v>100</v>
      </c>
    </row>
    <row r="1265" spans="1:8" x14ac:dyDescent="0.3">
      <c r="A1265" s="103" t="s">
        <v>1590</v>
      </c>
      <c r="B1265" s="104" t="s">
        <v>4304</v>
      </c>
      <c r="C1265" s="104" t="s">
        <v>4305</v>
      </c>
      <c r="D1265" s="104" t="s">
        <v>1950</v>
      </c>
      <c r="E1265" s="104" t="s">
        <v>1622</v>
      </c>
      <c r="F1265" s="104" t="s">
        <v>2314</v>
      </c>
      <c r="G1265" s="104" t="s">
        <v>1590</v>
      </c>
      <c r="H1265" s="105">
        <v>100</v>
      </c>
    </row>
    <row r="1266" spans="1:8" x14ac:dyDescent="0.3">
      <c r="A1266" s="103" t="s">
        <v>1590</v>
      </c>
      <c r="B1266" s="104" t="s">
        <v>4306</v>
      </c>
      <c r="C1266" s="104" t="s">
        <v>4307</v>
      </c>
      <c r="D1266" s="104" t="s">
        <v>1950</v>
      </c>
      <c r="E1266" s="104" t="s">
        <v>3778</v>
      </c>
      <c r="F1266" s="104" t="s">
        <v>2314</v>
      </c>
      <c r="G1266" s="104" t="s">
        <v>1590</v>
      </c>
      <c r="H1266" s="105">
        <v>100</v>
      </c>
    </row>
    <row r="1267" spans="1:8" x14ac:dyDescent="0.3">
      <c r="A1267" s="103" t="s">
        <v>1590</v>
      </c>
      <c r="B1267" s="104" t="s">
        <v>4308</v>
      </c>
      <c r="C1267" s="104" t="s">
        <v>4309</v>
      </c>
      <c r="D1267" s="104" t="s">
        <v>1950</v>
      </c>
      <c r="E1267" s="104" t="s">
        <v>1622</v>
      </c>
      <c r="F1267" s="104" t="s">
        <v>2575</v>
      </c>
      <c r="G1267" s="104" t="s">
        <v>1590</v>
      </c>
      <c r="H1267" s="105">
        <v>100</v>
      </c>
    </row>
    <row r="1268" spans="1:8" x14ac:dyDescent="0.3">
      <c r="A1268" s="103" t="s">
        <v>1590</v>
      </c>
      <c r="B1268" s="104" t="s">
        <v>4310</v>
      </c>
      <c r="C1268" s="104" t="s">
        <v>4311</v>
      </c>
      <c r="D1268" s="104" t="s">
        <v>1950</v>
      </c>
      <c r="E1268" s="104" t="s">
        <v>1622</v>
      </c>
      <c r="F1268" s="104" t="s">
        <v>1891</v>
      </c>
      <c r="G1268" s="104" t="s">
        <v>1590</v>
      </c>
      <c r="H1268" s="105">
        <v>100</v>
      </c>
    </row>
    <row r="1269" spans="1:8" x14ac:dyDescent="0.3">
      <c r="A1269" s="103" t="s">
        <v>1590</v>
      </c>
      <c r="B1269" s="104" t="s">
        <v>4312</v>
      </c>
      <c r="C1269" s="104" t="s">
        <v>4313</v>
      </c>
      <c r="D1269" s="104" t="s">
        <v>1950</v>
      </c>
      <c r="E1269" s="104" t="s">
        <v>1622</v>
      </c>
      <c r="F1269" s="104" t="s">
        <v>4314</v>
      </c>
      <c r="G1269" s="104" t="s">
        <v>1590</v>
      </c>
      <c r="H1269" s="105">
        <v>100</v>
      </c>
    </row>
    <row r="1270" spans="1:8" x14ac:dyDescent="0.3">
      <c r="A1270" s="103" t="s">
        <v>1590</v>
      </c>
      <c r="B1270" s="104" t="s">
        <v>4315</v>
      </c>
      <c r="C1270" s="104" t="s">
        <v>4316</v>
      </c>
      <c r="D1270" s="104" t="s">
        <v>1950</v>
      </c>
      <c r="E1270" s="104" t="s">
        <v>1622</v>
      </c>
      <c r="F1270" s="104" t="s">
        <v>2156</v>
      </c>
      <c r="G1270" s="104" t="s">
        <v>1590</v>
      </c>
      <c r="H1270" s="105">
        <v>100</v>
      </c>
    </row>
    <row r="1271" spans="1:8" x14ac:dyDescent="0.3">
      <c r="A1271" s="103" t="s">
        <v>1590</v>
      </c>
      <c r="B1271" s="104" t="s">
        <v>4317</v>
      </c>
      <c r="C1271" s="104" t="s">
        <v>4318</v>
      </c>
      <c r="D1271" s="104" t="s">
        <v>1950</v>
      </c>
      <c r="E1271" s="104" t="s">
        <v>3778</v>
      </c>
      <c r="F1271" s="104" t="s">
        <v>2336</v>
      </c>
      <c r="G1271" s="104" t="s">
        <v>1590</v>
      </c>
      <c r="H1271" s="105">
        <v>100</v>
      </c>
    </row>
    <row r="1272" spans="1:8" x14ac:dyDescent="0.3">
      <c r="A1272" s="103" t="s">
        <v>1590</v>
      </c>
      <c r="B1272" s="104" t="s">
        <v>4319</v>
      </c>
      <c r="C1272" s="104" t="s">
        <v>4320</v>
      </c>
      <c r="D1272" s="104" t="s">
        <v>1950</v>
      </c>
      <c r="E1272" s="104" t="s">
        <v>1622</v>
      </c>
      <c r="F1272" s="104" t="s">
        <v>2336</v>
      </c>
      <c r="G1272" s="104" t="s">
        <v>1590</v>
      </c>
      <c r="H1272" s="105">
        <v>100</v>
      </c>
    </row>
    <row r="1273" spans="1:8" x14ac:dyDescent="0.3">
      <c r="A1273" s="103" t="s">
        <v>1590</v>
      </c>
      <c r="B1273" s="104" t="s">
        <v>4321</v>
      </c>
      <c r="C1273" s="104" t="s">
        <v>4322</v>
      </c>
      <c r="D1273" s="104" t="s">
        <v>1950</v>
      </c>
      <c r="E1273" s="104" t="s">
        <v>1622</v>
      </c>
      <c r="F1273" s="104" t="s">
        <v>2336</v>
      </c>
      <c r="G1273" s="104" t="s">
        <v>1590</v>
      </c>
      <c r="H1273" s="105">
        <v>100</v>
      </c>
    </row>
    <row r="1274" spans="1:8" x14ac:dyDescent="0.3">
      <c r="A1274" s="103" t="s">
        <v>1590</v>
      </c>
      <c r="B1274" s="104" t="s">
        <v>4323</v>
      </c>
      <c r="C1274" s="104" t="s">
        <v>4324</v>
      </c>
      <c r="D1274" s="104" t="s">
        <v>1950</v>
      </c>
      <c r="E1274" s="104" t="s">
        <v>1622</v>
      </c>
      <c r="F1274" s="104" t="s">
        <v>2185</v>
      </c>
      <c r="G1274" s="104" t="s">
        <v>1590</v>
      </c>
      <c r="H1274" s="105">
        <v>100</v>
      </c>
    </row>
    <row r="1275" spans="1:8" x14ac:dyDescent="0.3">
      <c r="A1275" s="103" t="s">
        <v>1590</v>
      </c>
      <c r="B1275" s="104" t="s">
        <v>4325</v>
      </c>
      <c r="C1275" s="104" t="s">
        <v>4326</v>
      </c>
      <c r="D1275" s="104" t="s">
        <v>1950</v>
      </c>
      <c r="E1275" s="104" t="s">
        <v>1622</v>
      </c>
      <c r="F1275" s="104" t="s">
        <v>2185</v>
      </c>
      <c r="G1275" s="104" t="s">
        <v>1590</v>
      </c>
      <c r="H1275" s="105">
        <v>100</v>
      </c>
    </row>
    <row r="1276" spans="1:8" x14ac:dyDescent="0.3">
      <c r="A1276" s="103" t="s">
        <v>1590</v>
      </c>
      <c r="B1276" s="104" t="s">
        <v>4327</v>
      </c>
      <c r="C1276" s="104" t="s">
        <v>4328</v>
      </c>
      <c r="D1276" s="104" t="s">
        <v>1950</v>
      </c>
      <c r="E1276" s="104" t="s">
        <v>1622</v>
      </c>
      <c r="F1276" s="104" t="s">
        <v>2756</v>
      </c>
      <c r="G1276" s="104" t="s">
        <v>1590</v>
      </c>
      <c r="H1276" s="105">
        <v>100</v>
      </c>
    </row>
    <row r="1277" spans="1:8" x14ac:dyDescent="0.3">
      <c r="A1277" s="103" t="s">
        <v>1590</v>
      </c>
      <c r="B1277" s="104" t="s">
        <v>4329</v>
      </c>
      <c r="C1277" s="104" t="s">
        <v>4330</v>
      </c>
      <c r="D1277" s="104" t="s">
        <v>1950</v>
      </c>
      <c r="E1277" s="104" t="s">
        <v>1622</v>
      </c>
      <c r="F1277" s="104" t="s">
        <v>2756</v>
      </c>
      <c r="G1277" s="104" t="s">
        <v>1590</v>
      </c>
      <c r="H1277" s="105">
        <v>100</v>
      </c>
    </row>
    <row r="1278" spans="1:8" x14ac:dyDescent="0.3">
      <c r="A1278" s="103" t="s">
        <v>1590</v>
      </c>
      <c r="B1278" s="104" t="s">
        <v>4331</v>
      </c>
      <c r="C1278" s="104" t="s">
        <v>4332</v>
      </c>
      <c r="D1278" s="104" t="s">
        <v>1950</v>
      </c>
      <c r="E1278" s="104" t="s">
        <v>1622</v>
      </c>
      <c r="F1278" s="104" t="s">
        <v>2185</v>
      </c>
      <c r="G1278" s="104" t="s">
        <v>1590</v>
      </c>
      <c r="H1278" s="105">
        <v>100</v>
      </c>
    </row>
    <row r="1279" spans="1:8" x14ac:dyDescent="0.3">
      <c r="A1279" s="103" t="s">
        <v>1590</v>
      </c>
      <c r="B1279" s="104" t="s">
        <v>4333</v>
      </c>
      <c r="C1279" s="104" t="s">
        <v>4334</v>
      </c>
      <c r="D1279" s="104" t="s">
        <v>1950</v>
      </c>
      <c r="E1279" s="104" t="s">
        <v>1622</v>
      </c>
      <c r="F1279" s="104" t="s">
        <v>1894</v>
      </c>
      <c r="G1279" s="104" t="s">
        <v>1590</v>
      </c>
      <c r="H1279" s="105">
        <v>100</v>
      </c>
    </row>
    <row r="1280" spans="1:8" x14ac:dyDescent="0.3">
      <c r="A1280" s="103" t="s">
        <v>1590</v>
      </c>
      <c r="B1280" s="104" t="s">
        <v>4335</v>
      </c>
      <c r="C1280" s="104" t="s">
        <v>4336</v>
      </c>
      <c r="D1280" s="104" t="s">
        <v>1950</v>
      </c>
      <c r="E1280" s="104" t="s">
        <v>1622</v>
      </c>
      <c r="F1280" s="104" t="s">
        <v>1894</v>
      </c>
      <c r="G1280" s="104" t="s">
        <v>1590</v>
      </c>
      <c r="H1280" s="105">
        <v>100</v>
      </c>
    </row>
    <row r="1281" spans="1:8" x14ac:dyDescent="0.3">
      <c r="A1281" s="103" t="s">
        <v>1590</v>
      </c>
      <c r="B1281" s="104" t="s">
        <v>4337</v>
      </c>
      <c r="C1281" s="104" t="s">
        <v>4338</v>
      </c>
      <c r="D1281" s="104" t="s">
        <v>1950</v>
      </c>
      <c r="E1281" s="104" t="s">
        <v>1622</v>
      </c>
      <c r="F1281" s="104" t="s">
        <v>1894</v>
      </c>
      <c r="G1281" s="104" t="s">
        <v>1590</v>
      </c>
      <c r="H1281" s="105">
        <v>100</v>
      </c>
    </row>
    <row r="1282" spans="1:8" x14ac:dyDescent="0.3">
      <c r="A1282" s="103" t="s">
        <v>1590</v>
      </c>
      <c r="B1282" s="104" t="s">
        <v>4339</v>
      </c>
      <c r="C1282" s="104" t="s">
        <v>4340</v>
      </c>
      <c r="D1282" s="104" t="s">
        <v>1950</v>
      </c>
      <c r="E1282" s="104" t="s">
        <v>1622</v>
      </c>
      <c r="F1282" s="104" t="s">
        <v>1811</v>
      </c>
      <c r="G1282" s="104" t="s">
        <v>1590</v>
      </c>
      <c r="H1282" s="105">
        <v>100</v>
      </c>
    </row>
    <row r="1283" spans="1:8" x14ac:dyDescent="0.3">
      <c r="A1283" s="103" t="s">
        <v>1590</v>
      </c>
      <c r="B1283" s="104" t="s">
        <v>4341</v>
      </c>
      <c r="C1283" s="104" t="s">
        <v>4342</v>
      </c>
      <c r="D1283" s="104" t="s">
        <v>1950</v>
      </c>
      <c r="E1283" s="104" t="s">
        <v>1622</v>
      </c>
      <c r="F1283" s="104" t="s">
        <v>2140</v>
      </c>
      <c r="G1283" s="104" t="s">
        <v>1590</v>
      </c>
      <c r="H1283" s="105">
        <v>100</v>
      </c>
    </row>
    <row r="1284" spans="1:8" x14ac:dyDescent="0.3">
      <c r="A1284" s="103" t="s">
        <v>1590</v>
      </c>
      <c r="B1284" s="104" t="s">
        <v>4343</v>
      </c>
      <c r="C1284" s="104" t="s">
        <v>4344</v>
      </c>
      <c r="D1284" s="104" t="s">
        <v>1950</v>
      </c>
      <c r="E1284" s="104" t="s">
        <v>1622</v>
      </c>
      <c r="F1284" s="104" t="s">
        <v>2539</v>
      </c>
      <c r="G1284" s="104" t="s">
        <v>1590</v>
      </c>
      <c r="H1284" s="105">
        <v>100</v>
      </c>
    </row>
    <row r="1285" spans="1:8" x14ac:dyDescent="0.3">
      <c r="A1285" s="103" t="s">
        <v>1590</v>
      </c>
      <c r="B1285" s="104" t="s">
        <v>4345</v>
      </c>
      <c r="C1285" s="104" t="s">
        <v>4346</v>
      </c>
      <c r="D1285" s="104" t="s">
        <v>1950</v>
      </c>
      <c r="E1285" s="104" t="s">
        <v>1622</v>
      </c>
      <c r="F1285" s="104" t="s">
        <v>2539</v>
      </c>
      <c r="G1285" s="104" t="s">
        <v>1590</v>
      </c>
      <c r="H1285" s="105">
        <v>100</v>
      </c>
    </row>
    <row r="1286" spans="1:8" x14ac:dyDescent="0.3">
      <c r="A1286" s="103" t="s">
        <v>1590</v>
      </c>
      <c r="B1286" s="104" t="s">
        <v>4347</v>
      </c>
      <c r="C1286" s="104" t="s">
        <v>4348</v>
      </c>
      <c r="D1286" s="104" t="s">
        <v>1950</v>
      </c>
      <c r="E1286" s="104" t="s">
        <v>1622</v>
      </c>
      <c r="F1286" s="104" t="s">
        <v>3921</v>
      </c>
      <c r="G1286" s="104" t="s">
        <v>1590</v>
      </c>
      <c r="H1286" s="105">
        <v>100</v>
      </c>
    </row>
    <row r="1287" spans="1:8" x14ac:dyDescent="0.3">
      <c r="A1287" s="103" t="s">
        <v>1590</v>
      </c>
      <c r="B1287" s="104" t="s">
        <v>4349</v>
      </c>
      <c r="C1287" s="104" t="s">
        <v>4350</v>
      </c>
      <c r="D1287" s="104" t="s">
        <v>1950</v>
      </c>
      <c r="E1287" s="104" t="s">
        <v>2072</v>
      </c>
      <c r="F1287" s="104" t="s">
        <v>3921</v>
      </c>
      <c r="G1287" s="104" t="s">
        <v>1590</v>
      </c>
      <c r="H1287" s="105">
        <v>100</v>
      </c>
    </row>
    <row r="1288" spans="1:8" x14ac:dyDescent="0.3">
      <c r="A1288" s="103" t="s">
        <v>1590</v>
      </c>
      <c r="B1288" s="104" t="s">
        <v>4351</v>
      </c>
      <c r="C1288" s="104" t="s">
        <v>4352</v>
      </c>
      <c r="D1288" s="104" t="s">
        <v>1950</v>
      </c>
      <c r="E1288" s="104" t="s">
        <v>1598</v>
      </c>
      <c r="F1288" s="104" t="s">
        <v>1614</v>
      </c>
      <c r="G1288" s="104" t="s">
        <v>1590</v>
      </c>
      <c r="H1288" s="105">
        <v>100</v>
      </c>
    </row>
    <row r="1289" spans="1:8" x14ac:dyDescent="0.3">
      <c r="A1289" s="103" t="s">
        <v>1590</v>
      </c>
      <c r="B1289" s="104" t="s">
        <v>4353</v>
      </c>
      <c r="C1289" s="104" t="s">
        <v>4354</v>
      </c>
      <c r="D1289" s="104" t="s">
        <v>1950</v>
      </c>
      <c r="E1289" s="104" t="s">
        <v>1598</v>
      </c>
      <c r="F1289" s="104" t="s">
        <v>2135</v>
      </c>
      <c r="G1289" s="104" t="s">
        <v>1590</v>
      </c>
      <c r="H1289" s="105">
        <v>100</v>
      </c>
    </row>
    <row r="1290" spans="1:8" x14ac:dyDescent="0.3">
      <c r="A1290" s="103" t="s">
        <v>1590</v>
      </c>
      <c r="B1290" s="104" t="s">
        <v>4355</v>
      </c>
      <c r="C1290" s="104" t="s">
        <v>4356</v>
      </c>
      <c r="D1290" s="104" t="s">
        <v>1950</v>
      </c>
      <c r="E1290" s="104" t="s">
        <v>1598</v>
      </c>
      <c r="F1290" s="104" t="s">
        <v>2135</v>
      </c>
      <c r="G1290" s="104" t="s">
        <v>1590</v>
      </c>
      <c r="H1290" s="105">
        <v>100</v>
      </c>
    </row>
    <row r="1291" spans="1:8" x14ac:dyDescent="0.3">
      <c r="A1291" s="103" t="s">
        <v>1590</v>
      </c>
      <c r="B1291" s="104" t="s">
        <v>4357</v>
      </c>
      <c r="C1291" s="104" t="s">
        <v>4358</v>
      </c>
      <c r="D1291" s="104" t="s">
        <v>1950</v>
      </c>
      <c r="E1291" s="104" t="s">
        <v>1598</v>
      </c>
      <c r="F1291" s="104" t="s">
        <v>2135</v>
      </c>
      <c r="G1291" s="104" t="s">
        <v>1590</v>
      </c>
      <c r="H1291" s="105">
        <v>100</v>
      </c>
    </row>
    <row r="1292" spans="1:8" x14ac:dyDescent="0.3">
      <c r="A1292" s="103" t="s">
        <v>1590</v>
      </c>
      <c r="B1292" s="104" t="s">
        <v>4359</v>
      </c>
      <c r="C1292" s="104" t="s">
        <v>4360</v>
      </c>
      <c r="D1292" s="104" t="s">
        <v>1950</v>
      </c>
      <c r="E1292" s="104" t="s">
        <v>1598</v>
      </c>
      <c r="F1292" s="104" t="s">
        <v>2135</v>
      </c>
      <c r="G1292" s="104" t="s">
        <v>1590</v>
      </c>
      <c r="H1292" s="105">
        <v>100</v>
      </c>
    </row>
    <row r="1293" spans="1:8" x14ac:dyDescent="0.3">
      <c r="A1293" s="103" t="s">
        <v>1590</v>
      </c>
      <c r="B1293" s="104" t="s">
        <v>4361</v>
      </c>
      <c r="C1293" s="104" t="s">
        <v>4362</v>
      </c>
      <c r="D1293" s="104" t="s">
        <v>1950</v>
      </c>
      <c r="E1293" s="104" t="s">
        <v>1598</v>
      </c>
      <c r="F1293" s="104" t="s">
        <v>1614</v>
      </c>
      <c r="G1293" s="104" t="s">
        <v>1590</v>
      </c>
      <c r="H1293" s="105">
        <v>100</v>
      </c>
    </row>
    <row r="1294" spans="1:8" x14ac:dyDescent="0.3">
      <c r="A1294" s="103" t="s">
        <v>1590</v>
      </c>
      <c r="B1294" s="104" t="s">
        <v>4363</v>
      </c>
      <c r="C1294" s="104" t="s">
        <v>4364</v>
      </c>
      <c r="D1294" s="104" t="s">
        <v>1950</v>
      </c>
      <c r="E1294" s="104" t="s">
        <v>1622</v>
      </c>
      <c r="F1294" s="104" t="s">
        <v>2185</v>
      </c>
      <c r="G1294" s="104" t="s">
        <v>1590</v>
      </c>
      <c r="H1294" s="105">
        <v>100</v>
      </c>
    </row>
    <row r="1295" spans="1:8" x14ac:dyDescent="0.3">
      <c r="A1295" s="103" t="s">
        <v>1590</v>
      </c>
      <c r="B1295" s="104" t="s">
        <v>4365</v>
      </c>
      <c r="C1295" s="104" t="s">
        <v>4366</v>
      </c>
      <c r="D1295" s="104" t="s">
        <v>1950</v>
      </c>
      <c r="E1295" s="104" t="s">
        <v>1622</v>
      </c>
      <c r="F1295" s="104" t="s">
        <v>1793</v>
      </c>
      <c r="G1295" s="104" t="s">
        <v>1590</v>
      </c>
      <c r="H1295" s="105">
        <v>100</v>
      </c>
    </row>
    <row r="1296" spans="1:8" x14ac:dyDescent="0.3">
      <c r="A1296" s="103" t="s">
        <v>1590</v>
      </c>
      <c r="B1296" s="104" t="s">
        <v>4367</v>
      </c>
      <c r="C1296" s="104" t="s">
        <v>4368</v>
      </c>
      <c r="D1296" s="104" t="s">
        <v>1950</v>
      </c>
      <c r="E1296" s="104" t="s">
        <v>1622</v>
      </c>
      <c r="F1296" s="104" t="s">
        <v>2185</v>
      </c>
      <c r="G1296" s="104" t="s">
        <v>1590</v>
      </c>
      <c r="H1296" s="105">
        <v>100</v>
      </c>
    </row>
    <row r="1297" spans="1:8" x14ac:dyDescent="0.3">
      <c r="A1297" s="103" t="s">
        <v>1590</v>
      </c>
      <c r="B1297" s="104" t="s">
        <v>4369</v>
      </c>
      <c r="C1297" s="104" t="s">
        <v>4370</v>
      </c>
      <c r="D1297" s="104" t="s">
        <v>1950</v>
      </c>
      <c r="E1297" s="104" t="s">
        <v>1622</v>
      </c>
      <c r="F1297" s="104" t="s">
        <v>2339</v>
      </c>
      <c r="G1297" s="104" t="s">
        <v>1590</v>
      </c>
      <c r="H1297" s="105">
        <v>100</v>
      </c>
    </row>
    <row r="1298" spans="1:8" x14ac:dyDescent="0.3">
      <c r="A1298" s="103" t="s">
        <v>1590</v>
      </c>
      <c r="B1298" s="104" t="s">
        <v>4371</v>
      </c>
      <c r="C1298" s="104" t="s">
        <v>4372</v>
      </c>
      <c r="D1298" s="104" t="s">
        <v>1950</v>
      </c>
      <c r="E1298" s="104" t="s">
        <v>1622</v>
      </c>
      <c r="F1298" s="104" t="s">
        <v>2339</v>
      </c>
      <c r="G1298" s="104" t="s">
        <v>1590</v>
      </c>
      <c r="H1298" s="105">
        <v>100</v>
      </c>
    </row>
    <row r="1299" spans="1:8" x14ac:dyDescent="0.3">
      <c r="A1299" s="103" t="s">
        <v>1590</v>
      </c>
      <c r="B1299" s="104" t="s">
        <v>4373</v>
      </c>
      <c r="C1299" s="104" t="s">
        <v>4374</v>
      </c>
      <c r="D1299" s="104" t="s">
        <v>1950</v>
      </c>
      <c r="E1299" s="104" t="s">
        <v>1622</v>
      </c>
      <c r="F1299" s="104" t="s">
        <v>2185</v>
      </c>
      <c r="G1299" s="104" t="s">
        <v>1590</v>
      </c>
      <c r="H1299" s="105">
        <v>100</v>
      </c>
    </row>
    <row r="1300" spans="1:8" x14ac:dyDescent="0.3">
      <c r="A1300" s="103" t="s">
        <v>1590</v>
      </c>
      <c r="B1300" s="104" t="s">
        <v>4375</v>
      </c>
      <c r="C1300" s="104" t="s">
        <v>4376</v>
      </c>
      <c r="D1300" s="104" t="s">
        <v>1950</v>
      </c>
      <c r="E1300" s="104" t="s">
        <v>1622</v>
      </c>
      <c r="F1300" s="104" t="s">
        <v>2185</v>
      </c>
      <c r="G1300" s="104" t="s">
        <v>1590</v>
      </c>
      <c r="H1300" s="105">
        <v>100</v>
      </c>
    </row>
    <row r="1301" spans="1:8" x14ac:dyDescent="0.3">
      <c r="A1301" s="103" t="s">
        <v>1590</v>
      </c>
      <c r="B1301" s="104" t="s">
        <v>4377</v>
      </c>
      <c r="C1301" s="104" t="s">
        <v>4378</v>
      </c>
      <c r="D1301" s="104" t="s">
        <v>1950</v>
      </c>
      <c r="E1301" s="104" t="s">
        <v>2202</v>
      </c>
      <c r="F1301" s="104" t="s">
        <v>2358</v>
      </c>
      <c r="G1301" s="104" t="s">
        <v>1590</v>
      </c>
      <c r="H1301" s="105">
        <v>100</v>
      </c>
    </row>
    <row r="1302" spans="1:8" x14ac:dyDescent="0.3">
      <c r="A1302" s="103" t="s">
        <v>1590</v>
      </c>
      <c r="B1302" s="104" t="s">
        <v>4379</v>
      </c>
      <c r="C1302" s="104" t="s">
        <v>4380</v>
      </c>
      <c r="D1302" s="104" t="s">
        <v>1950</v>
      </c>
      <c r="E1302" s="104" t="s">
        <v>2202</v>
      </c>
      <c r="F1302" s="104" t="s">
        <v>2358</v>
      </c>
      <c r="G1302" s="104" t="s">
        <v>1590</v>
      </c>
      <c r="H1302" s="105">
        <v>100</v>
      </c>
    </row>
    <row r="1303" spans="1:8" x14ac:dyDescent="0.3">
      <c r="A1303" s="103" t="s">
        <v>1590</v>
      </c>
      <c r="B1303" s="104" t="s">
        <v>4381</v>
      </c>
      <c r="C1303" s="104" t="s">
        <v>4382</v>
      </c>
      <c r="D1303" s="104" t="s">
        <v>1950</v>
      </c>
      <c r="E1303" s="104" t="s">
        <v>1622</v>
      </c>
      <c r="F1303" s="104" t="s">
        <v>2686</v>
      </c>
      <c r="G1303" s="104" t="s">
        <v>1590</v>
      </c>
      <c r="H1303" s="105">
        <v>100</v>
      </c>
    </row>
    <row r="1304" spans="1:8" x14ac:dyDescent="0.3">
      <c r="A1304" s="103" t="s">
        <v>1590</v>
      </c>
      <c r="B1304" s="104" t="s">
        <v>4383</v>
      </c>
      <c r="C1304" s="104" t="s">
        <v>4384</v>
      </c>
      <c r="D1304" s="104" t="s">
        <v>1950</v>
      </c>
      <c r="E1304" s="104" t="s">
        <v>1622</v>
      </c>
      <c r="F1304" s="104" t="s">
        <v>2686</v>
      </c>
      <c r="G1304" s="104" t="s">
        <v>1590</v>
      </c>
      <c r="H1304" s="105">
        <v>100</v>
      </c>
    </row>
    <row r="1305" spans="1:8" x14ac:dyDescent="0.3">
      <c r="A1305" s="103" t="s">
        <v>1590</v>
      </c>
      <c r="B1305" s="104" t="s">
        <v>4385</v>
      </c>
      <c r="C1305" s="104" t="s">
        <v>4386</v>
      </c>
      <c r="D1305" s="104" t="s">
        <v>1950</v>
      </c>
      <c r="E1305" s="104" t="s">
        <v>1622</v>
      </c>
      <c r="F1305" s="104" t="s">
        <v>2686</v>
      </c>
      <c r="G1305" s="104" t="s">
        <v>1590</v>
      </c>
      <c r="H1305" s="105">
        <v>100</v>
      </c>
    </row>
    <row r="1306" spans="1:8" x14ac:dyDescent="0.3">
      <c r="A1306" s="103" t="s">
        <v>1590</v>
      </c>
      <c r="B1306" s="104" t="s">
        <v>4387</v>
      </c>
      <c r="C1306" s="104" t="s">
        <v>4388</v>
      </c>
      <c r="D1306" s="104" t="s">
        <v>1950</v>
      </c>
      <c r="E1306" s="104" t="s">
        <v>1622</v>
      </c>
      <c r="F1306" s="104" t="s">
        <v>2185</v>
      </c>
      <c r="G1306" s="104" t="s">
        <v>1590</v>
      </c>
      <c r="H1306" s="105">
        <v>100</v>
      </c>
    </row>
    <row r="1307" spans="1:8" x14ac:dyDescent="0.3">
      <c r="A1307" s="103" t="s">
        <v>1590</v>
      </c>
      <c r="B1307" s="104" t="s">
        <v>4389</v>
      </c>
      <c r="C1307" s="104" t="s">
        <v>4390</v>
      </c>
      <c r="D1307" s="104" t="s">
        <v>1950</v>
      </c>
      <c r="E1307" s="104" t="s">
        <v>1622</v>
      </c>
      <c r="F1307" s="104" t="s">
        <v>2188</v>
      </c>
      <c r="G1307" s="104" t="s">
        <v>1590</v>
      </c>
      <c r="H1307" s="105">
        <v>100</v>
      </c>
    </row>
    <row r="1308" spans="1:8" x14ac:dyDescent="0.3">
      <c r="A1308" s="103" t="s">
        <v>1590</v>
      </c>
      <c r="B1308" s="104" t="s">
        <v>4391</v>
      </c>
      <c r="C1308" s="104" t="s">
        <v>4392</v>
      </c>
      <c r="D1308" s="104" t="s">
        <v>1950</v>
      </c>
      <c r="E1308" s="104" t="s">
        <v>1622</v>
      </c>
      <c r="F1308" s="104" t="s">
        <v>2188</v>
      </c>
      <c r="G1308" s="104" t="s">
        <v>1590</v>
      </c>
      <c r="H1308" s="105">
        <v>100</v>
      </c>
    </row>
    <row r="1309" spans="1:8" x14ac:dyDescent="0.3">
      <c r="A1309" s="103" t="s">
        <v>1590</v>
      </c>
      <c r="B1309" s="104" t="s">
        <v>4393</v>
      </c>
      <c r="C1309" s="104" t="s">
        <v>4394</v>
      </c>
      <c r="D1309" s="104" t="s">
        <v>1950</v>
      </c>
      <c r="E1309" s="104" t="s">
        <v>1622</v>
      </c>
      <c r="F1309" s="104" t="s">
        <v>1636</v>
      </c>
      <c r="G1309" s="104" t="s">
        <v>1590</v>
      </c>
      <c r="H1309" s="105">
        <v>100</v>
      </c>
    </row>
    <row r="1310" spans="1:8" x14ac:dyDescent="0.3">
      <c r="A1310" s="103" t="s">
        <v>1590</v>
      </c>
      <c r="B1310" s="104" t="s">
        <v>4395</v>
      </c>
      <c r="C1310" s="104" t="s">
        <v>4396</v>
      </c>
      <c r="D1310" s="104" t="s">
        <v>1950</v>
      </c>
      <c r="E1310" s="104" t="s">
        <v>1622</v>
      </c>
      <c r="F1310" s="104" t="s">
        <v>4397</v>
      </c>
      <c r="G1310" s="104" t="s">
        <v>1590</v>
      </c>
      <c r="H1310" s="105">
        <v>100</v>
      </c>
    </row>
    <row r="1311" spans="1:8" x14ac:dyDescent="0.3">
      <c r="A1311" s="103" t="s">
        <v>1590</v>
      </c>
      <c r="B1311" s="104" t="s">
        <v>4398</v>
      </c>
      <c r="C1311" s="104" t="s">
        <v>4399</v>
      </c>
      <c r="D1311" s="104" t="s">
        <v>1950</v>
      </c>
      <c r="E1311" s="104" t="s">
        <v>1622</v>
      </c>
      <c r="F1311" s="104" t="s">
        <v>1749</v>
      </c>
      <c r="G1311" s="104" t="s">
        <v>1590</v>
      </c>
      <c r="H1311" s="105">
        <v>100</v>
      </c>
    </row>
    <row r="1312" spans="1:8" x14ac:dyDescent="0.3">
      <c r="A1312" s="103" t="s">
        <v>1590</v>
      </c>
      <c r="B1312" s="104" t="s">
        <v>4400</v>
      </c>
      <c r="C1312" s="104" t="s">
        <v>4401</v>
      </c>
      <c r="D1312" s="104" t="s">
        <v>1950</v>
      </c>
      <c r="E1312" s="104" t="s">
        <v>1598</v>
      </c>
      <c r="F1312" s="104" t="s">
        <v>1614</v>
      </c>
      <c r="G1312" s="104" t="s">
        <v>1590</v>
      </c>
      <c r="H1312" s="105">
        <v>100</v>
      </c>
    </row>
    <row r="1313" spans="1:8" x14ac:dyDescent="0.3">
      <c r="A1313" s="103" t="s">
        <v>1590</v>
      </c>
      <c r="B1313" s="104" t="s">
        <v>4402</v>
      </c>
      <c r="C1313" s="104" t="s">
        <v>4403</v>
      </c>
      <c r="D1313" s="104" t="s">
        <v>1950</v>
      </c>
      <c r="E1313" s="104" t="s">
        <v>1622</v>
      </c>
      <c r="F1313" s="104" t="s">
        <v>3328</v>
      </c>
      <c r="G1313" s="104" t="s">
        <v>1590</v>
      </c>
      <c r="H1313" s="105">
        <v>100</v>
      </c>
    </row>
    <row r="1314" spans="1:8" x14ac:dyDescent="0.3">
      <c r="A1314" s="103" t="s">
        <v>1590</v>
      </c>
      <c r="B1314" s="104" t="s">
        <v>4404</v>
      </c>
      <c r="C1314" s="104" t="s">
        <v>4405</v>
      </c>
      <c r="D1314" s="104" t="s">
        <v>1950</v>
      </c>
      <c r="E1314" s="104" t="s">
        <v>1622</v>
      </c>
      <c r="F1314" s="104" t="s">
        <v>3328</v>
      </c>
      <c r="G1314" s="104" t="s">
        <v>1590</v>
      </c>
      <c r="H1314" s="105">
        <v>100</v>
      </c>
    </row>
    <row r="1315" spans="1:8" x14ac:dyDescent="0.3">
      <c r="A1315" s="103" t="s">
        <v>1590</v>
      </c>
      <c r="B1315" s="104" t="s">
        <v>4406</v>
      </c>
      <c r="C1315" s="104" t="s">
        <v>4407</v>
      </c>
      <c r="D1315" s="104" t="s">
        <v>1950</v>
      </c>
      <c r="E1315" s="104" t="s">
        <v>1622</v>
      </c>
      <c r="F1315" s="104" t="s">
        <v>3328</v>
      </c>
      <c r="G1315" s="104" t="s">
        <v>1590</v>
      </c>
      <c r="H1315" s="105">
        <v>100</v>
      </c>
    </row>
    <row r="1316" spans="1:8" x14ac:dyDescent="0.3">
      <c r="A1316" s="103" t="s">
        <v>1590</v>
      </c>
      <c r="B1316" s="104" t="s">
        <v>4408</v>
      </c>
      <c r="C1316" s="104" t="s">
        <v>4409</v>
      </c>
      <c r="D1316" s="104" t="s">
        <v>1950</v>
      </c>
      <c r="E1316" s="104" t="s">
        <v>27</v>
      </c>
      <c r="F1316" s="104" t="s">
        <v>2358</v>
      </c>
      <c r="G1316" s="104" t="s">
        <v>1590</v>
      </c>
      <c r="H1316" s="105">
        <v>100</v>
      </c>
    </row>
    <row r="1317" spans="1:8" x14ac:dyDescent="0.3">
      <c r="A1317" s="103" t="s">
        <v>1590</v>
      </c>
      <c r="B1317" s="104" t="s">
        <v>4410</v>
      </c>
      <c r="C1317" s="104" t="s">
        <v>4411</v>
      </c>
      <c r="D1317" s="104" t="s">
        <v>1950</v>
      </c>
      <c r="E1317" s="104" t="s">
        <v>1622</v>
      </c>
      <c r="F1317" s="104" t="s">
        <v>1804</v>
      </c>
      <c r="G1317" s="104" t="s">
        <v>1590</v>
      </c>
      <c r="H1317" s="105">
        <v>100</v>
      </c>
    </row>
    <row r="1318" spans="1:8" x14ac:dyDescent="0.3">
      <c r="A1318" s="103" t="s">
        <v>1590</v>
      </c>
      <c r="B1318" s="104" t="s">
        <v>4412</v>
      </c>
      <c r="C1318" s="104" t="s">
        <v>4413</v>
      </c>
      <c r="D1318" s="104" t="s">
        <v>1950</v>
      </c>
      <c r="E1318" s="104" t="s">
        <v>1622</v>
      </c>
      <c r="F1318" s="104" t="s">
        <v>2228</v>
      </c>
      <c r="G1318" s="104" t="s">
        <v>1590</v>
      </c>
      <c r="H1318" s="105">
        <v>100</v>
      </c>
    </row>
    <row r="1319" spans="1:8" x14ac:dyDescent="0.3">
      <c r="A1319" s="103" t="s">
        <v>1590</v>
      </c>
      <c r="B1319" s="104" t="s">
        <v>4414</v>
      </c>
      <c r="C1319" s="104" t="s">
        <v>4415</v>
      </c>
      <c r="D1319" s="104" t="s">
        <v>1950</v>
      </c>
      <c r="E1319" s="104" t="s">
        <v>2072</v>
      </c>
      <c r="F1319" s="104" t="s">
        <v>2500</v>
      </c>
      <c r="G1319" s="104" t="s">
        <v>1590</v>
      </c>
      <c r="H1319" s="105">
        <v>100</v>
      </c>
    </row>
    <row r="1320" spans="1:8" x14ac:dyDescent="0.3">
      <c r="A1320" s="103" t="s">
        <v>1590</v>
      </c>
      <c r="B1320" s="104" t="s">
        <v>4416</v>
      </c>
      <c r="C1320" s="104" t="s">
        <v>4417</v>
      </c>
      <c r="D1320" s="104" t="s">
        <v>1950</v>
      </c>
      <c r="E1320" s="104" t="s">
        <v>2072</v>
      </c>
      <c r="F1320" s="104" t="s">
        <v>2500</v>
      </c>
      <c r="G1320" s="104" t="s">
        <v>1590</v>
      </c>
      <c r="H1320" s="105">
        <v>100</v>
      </c>
    </row>
    <row r="1321" spans="1:8" x14ac:dyDescent="0.3">
      <c r="A1321" s="103" t="s">
        <v>1590</v>
      </c>
      <c r="B1321" s="104" t="s">
        <v>4418</v>
      </c>
      <c r="C1321" s="104" t="s">
        <v>4419</v>
      </c>
      <c r="D1321" s="104" t="s">
        <v>1950</v>
      </c>
      <c r="E1321" s="104" t="s">
        <v>2072</v>
      </c>
      <c r="F1321" s="104" t="s">
        <v>2500</v>
      </c>
      <c r="G1321" s="104" t="s">
        <v>1590</v>
      </c>
      <c r="H1321" s="105">
        <v>100</v>
      </c>
    </row>
    <row r="1322" spans="1:8" x14ac:dyDescent="0.3">
      <c r="A1322" s="103" t="s">
        <v>1590</v>
      </c>
      <c r="B1322" s="104" t="s">
        <v>4420</v>
      </c>
      <c r="C1322" s="104" t="s">
        <v>4421</v>
      </c>
      <c r="D1322" s="104" t="s">
        <v>1950</v>
      </c>
      <c r="E1322" s="104" t="s">
        <v>2072</v>
      </c>
      <c r="F1322" s="104" t="s">
        <v>2500</v>
      </c>
      <c r="G1322" s="104" t="s">
        <v>1590</v>
      </c>
      <c r="H1322" s="105">
        <v>100</v>
      </c>
    </row>
    <row r="1323" spans="1:8" x14ac:dyDescent="0.3">
      <c r="A1323" s="103" t="s">
        <v>1590</v>
      </c>
      <c r="B1323" s="104" t="s">
        <v>4422</v>
      </c>
      <c r="C1323" s="104" t="s">
        <v>4423</v>
      </c>
      <c r="D1323" s="104" t="s">
        <v>1950</v>
      </c>
      <c r="E1323" s="104" t="s">
        <v>2072</v>
      </c>
      <c r="F1323" s="104" t="s">
        <v>2500</v>
      </c>
      <c r="G1323" s="104" t="s">
        <v>1590</v>
      </c>
      <c r="H1323" s="105">
        <v>100</v>
      </c>
    </row>
    <row r="1324" spans="1:8" x14ac:dyDescent="0.3">
      <c r="A1324" s="103" t="s">
        <v>1590</v>
      </c>
      <c r="B1324" s="104" t="s">
        <v>4424</v>
      </c>
      <c r="C1324" s="104" t="s">
        <v>4425</v>
      </c>
      <c r="D1324" s="104" t="s">
        <v>1950</v>
      </c>
      <c r="E1324" s="104" t="s">
        <v>2072</v>
      </c>
      <c r="F1324" s="104" t="s">
        <v>2132</v>
      </c>
      <c r="G1324" s="104" t="s">
        <v>1590</v>
      </c>
      <c r="H1324" s="105">
        <v>100</v>
      </c>
    </row>
    <row r="1325" spans="1:8" x14ac:dyDescent="0.3">
      <c r="A1325" s="103" t="s">
        <v>1590</v>
      </c>
      <c r="B1325" s="104" t="s">
        <v>4426</v>
      </c>
      <c r="C1325" s="104" t="s">
        <v>4427</v>
      </c>
      <c r="D1325" s="104" t="s">
        <v>1950</v>
      </c>
      <c r="E1325" s="104" t="s">
        <v>2072</v>
      </c>
      <c r="F1325" s="104" t="s">
        <v>2132</v>
      </c>
      <c r="G1325" s="104" t="s">
        <v>1590</v>
      </c>
      <c r="H1325" s="105">
        <v>100</v>
      </c>
    </row>
    <row r="1326" spans="1:8" x14ac:dyDescent="0.3">
      <c r="A1326" s="103" t="s">
        <v>1590</v>
      </c>
      <c r="B1326" s="104" t="s">
        <v>4428</v>
      </c>
      <c r="C1326" s="104" t="s">
        <v>4429</v>
      </c>
      <c r="D1326" s="104" t="s">
        <v>1950</v>
      </c>
      <c r="E1326" s="104" t="s">
        <v>2072</v>
      </c>
      <c r="F1326" s="104" t="s">
        <v>2500</v>
      </c>
      <c r="G1326" s="104" t="s">
        <v>1590</v>
      </c>
      <c r="H1326" s="105">
        <v>100</v>
      </c>
    </row>
    <row r="1327" spans="1:8" x14ac:dyDescent="0.3">
      <c r="A1327" s="103" t="s">
        <v>1590</v>
      </c>
      <c r="B1327" s="104" t="s">
        <v>4430</v>
      </c>
      <c r="C1327" s="104" t="s">
        <v>4431</v>
      </c>
      <c r="D1327" s="104" t="s">
        <v>1950</v>
      </c>
      <c r="E1327" s="104" t="s">
        <v>2072</v>
      </c>
      <c r="F1327" s="104" t="s">
        <v>2500</v>
      </c>
      <c r="G1327" s="104" t="s">
        <v>1590</v>
      </c>
      <c r="H1327" s="105">
        <v>100</v>
      </c>
    </row>
    <row r="1328" spans="1:8" x14ac:dyDescent="0.3">
      <c r="A1328" s="103" t="s">
        <v>1590</v>
      </c>
      <c r="B1328" s="104" t="s">
        <v>4432</v>
      </c>
      <c r="C1328" s="104" t="s">
        <v>4433</v>
      </c>
      <c r="D1328" s="104" t="s">
        <v>1950</v>
      </c>
      <c r="E1328" s="104" t="s">
        <v>2072</v>
      </c>
      <c r="F1328" s="104" t="s">
        <v>2500</v>
      </c>
      <c r="G1328" s="104" t="s">
        <v>1590</v>
      </c>
      <c r="H1328" s="105">
        <v>100</v>
      </c>
    </row>
    <row r="1329" spans="1:8" x14ac:dyDescent="0.3">
      <c r="A1329" s="103" t="s">
        <v>1590</v>
      </c>
      <c r="B1329" s="104" t="s">
        <v>4434</v>
      </c>
      <c r="C1329" s="104" t="s">
        <v>4435</v>
      </c>
      <c r="D1329" s="104" t="s">
        <v>1950</v>
      </c>
      <c r="E1329" s="104" t="s">
        <v>2072</v>
      </c>
      <c r="F1329" s="104" t="s">
        <v>2500</v>
      </c>
      <c r="G1329" s="104" t="s">
        <v>1590</v>
      </c>
      <c r="H1329" s="105">
        <v>100</v>
      </c>
    </row>
    <row r="1330" spans="1:8" x14ac:dyDescent="0.3">
      <c r="A1330" s="103" t="s">
        <v>1590</v>
      </c>
      <c r="B1330" s="104" t="s">
        <v>4436</v>
      </c>
      <c r="C1330" s="104" t="s">
        <v>4437</v>
      </c>
      <c r="D1330" s="104" t="s">
        <v>1950</v>
      </c>
      <c r="E1330" s="104" t="s">
        <v>2072</v>
      </c>
      <c r="F1330" s="104" t="s">
        <v>2500</v>
      </c>
      <c r="G1330" s="104" t="s">
        <v>1590</v>
      </c>
      <c r="H1330" s="105">
        <v>100</v>
      </c>
    </row>
    <row r="1331" spans="1:8" x14ac:dyDescent="0.3">
      <c r="A1331" s="103" t="s">
        <v>1590</v>
      </c>
      <c r="B1331" s="104" t="s">
        <v>4438</v>
      </c>
      <c r="C1331" s="104" t="s">
        <v>4439</v>
      </c>
      <c r="D1331" s="104" t="s">
        <v>1950</v>
      </c>
      <c r="E1331" s="104" t="s">
        <v>2072</v>
      </c>
      <c r="F1331" s="104" t="s">
        <v>2500</v>
      </c>
      <c r="G1331" s="104" t="s">
        <v>1590</v>
      </c>
      <c r="H1331" s="105">
        <v>100</v>
      </c>
    </row>
    <row r="1332" spans="1:8" x14ac:dyDescent="0.3">
      <c r="A1332" s="103" t="s">
        <v>1590</v>
      </c>
      <c r="B1332" s="104" t="s">
        <v>4440</v>
      </c>
      <c r="C1332" s="104" t="s">
        <v>4441</v>
      </c>
      <c r="D1332" s="104" t="s">
        <v>1950</v>
      </c>
      <c r="E1332" s="104" t="s">
        <v>1598</v>
      </c>
      <c r="F1332" s="104" t="s">
        <v>1966</v>
      </c>
      <c r="G1332" s="104" t="s">
        <v>1590</v>
      </c>
      <c r="H1332" s="105">
        <v>100</v>
      </c>
    </row>
    <row r="1333" spans="1:8" x14ac:dyDescent="0.3">
      <c r="A1333" s="103" t="s">
        <v>1590</v>
      </c>
      <c r="B1333" s="104" t="s">
        <v>4442</v>
      </c>
      <c r="C1333" s="104" t="s">
        <v>4443</v>
      </c>
      <c r="D1333" s="104" t="s">
        <v>1950</v>
      </c>
      <c r="E1333" s="104" t="s">
        <v>1622</v>
      </c>
      <c r="F1333" s="104" t="s">
        <v>2857</v>
      </c>
      <c r="G1333" s="104" t="s">
        <v>1590</v>
      </c>
      <c r="H1333" s="105">
        <v>100</v>
      </c>
    </row>
    <row r="1334" spans="1:8" x14ac:dyDescent="0.3">
      <c r="A1334" s="103" t="s">
        <v>1590</v>
      </c>
      <c r="B1334" s="104" t="s">
        <v>4444</v>
      </c>
      <c r="C1334" s="104" t="s">
        <v>4445</v>
      </c>
      <c r="D1334" s="104" t="s">
        <v>1950</v>
      </c>
      <c r="E1334" s="104" t="s">
        <v>1622</v>
      </c>
      <c r="F1334" s="104" t="s">
        <v>2857</v>
      </c>
      <c r="G1334" s="104" t="s">
        <v>1590</v>
      </c>
      <c r="H1334" s="105">
        <v>100</v>
      </c>
    </row>
    <row r="1335" spans="1:8" x14ac:dyDescent="0.3">
      <c r="A1335" s="103" t="s">
        <v>1590</v>
      </c>
      <c r="B1335" s="104" t="s">
        <v>4446</v>
      </c>
      <c r="C1335" s="104" t="s">
        <v>4447</v>
      </c>
      <c r="D1335" s="104" t="s">
        <v>1950</v>
      </c>
      <c r="E1335" s="104" t="s">
        <v>1622</v>
      </c>
      <c r="F1335" s="104" t="s">
        <v>2219</v>
      </c>
      <c r="G1335" s="104" t="s">
        <v>1590</v>
      </c>
      <c r="H1335" s="105">
        <v>100</v>
      </c>
    </row>
    <row r="1336" spans="1:8" x14ac:dyDescent="0.3">
      <c r="A1336" s="103" t="s">
        <v>1590</v>
      </c>
      <c r="B1336" s="104" t="s">
        <v>4448</v>
      </c>
      <c r="C1336" s="104" t="s">
        <v>4449</v>
      </c>
      <c r="D1336" s="104" t="s">
        <v>1950</v>
      </c>
      <c r="E1336" s="104" t="s">
        <v>1622</v>
      </c>
      <c r="F1336" s="104" t="s">
        <v>1700</v>
      </c>
      <c r="G1336" s="104" t="s">
        <v>1590</v>
      </c>
      <c r="H1336" s="105">
        <v>100</v>
      </c>
    </row>
    <row r="1337" spans="1:8" x14ac:dyDescent="0.3">
      <c r="A1337" s="103" t="s">
        <v>1590</v>
      </c>
      <c r="B1337" s="104" t="s">
        <v>4450</v>
      </c>
      <c r="C1337" s="104" t="s">
        <v>4451</v>
      </c>
      <c r="D1337" s="104" t="s">
        <v>1950</v>
      </c>
      <c r="E1337" s="104" t="s">
        <v>1622</v>
      </c>
      <c r="F1337" s="104" t="s">
        <v>1804</v>
      </c>
      <c r="G1337" s="104" t="s">
        <v>1590</v>
      </c>
      <c r="H1337" s="105">
        <v>100</v>
      </c>
    </row>
    <row r="1338" spans="1:8" x14ac:dyDescent="0.3">
      <c r="A1338" s="103" t="s">
        <v>1590</v>
      </c>
      <c r="B1338" s="104" t="s">
        <v>4452</v>
      </c>
      <c r="C1338" s="104" t="s">
        <v>4453</v>
      </c>
      <c r="D1338" s="104" t="s">
        <v>1950</v>
      </c>
      <c r="E1338" s="104" t="s">
        <v>1622</v>
      </c>
      <c r="F1338" s="104" t="s">
        <v>1746</v>
      </c>
      <c r="G1338" s="104" t="s">
        <v>1590</v>
      </c>
      <c r="H1338" s="105">
        <v>100</v>
      </c>
    </row>
    <row r="1339" spans="1:8" x14ac:dyDescent="0.3">
      <c r="A1339" s="103" t="s">
        <v>1590</v>
      </c>
      <c r="B1339" s="104" t="s">
        <v>4454</v>
      </c>
      <c r="C1339" s="104" t="s">
        <v>4455</v>
      </c>
      <c r="D1339" s="104" t="s">
        <v>1950</v>
      </c>
      <c r="E1339" s="104" t="s">
        <v>1622</v>
      </c>
      <c r="F1339" s="104" t="s">
        <v>1746</v>
      </c>
      <c r="G1339" s="104" t="s">
        <v>1590</v>
      </c>
      <c r="H1339" s="105">
        <v>100</v>
      </c>
    </row>
    <row r="1340" spans="1:8" x14ac:dyDescent="0.3">
      <c r="A1340" s="103" t="s">
        <v>1590</v>
      </c>
      <c r="B1340" s="104" t="s">
        <v>4456</v>
      </c>
      <c r="C1340" s="104" t="s">
        <v>4457</v>
      </c>
      <c r="D1340" s="104" t="s">
        <v>1950</v>
      </c>
      <c r="E1340" s="104" t="s">
        <v>1622</v>
      </c>
      <c r="F1340" s="104" t="s">
        <v>2234</v>
      </c>
      <c r="G1340" s="104" t="s">
        <v>1590</v>
      </c>
      <c r="H1340" s="105">
        <v>100</v>
      </c>
    </row>
    <row r="1341" spans="1:8" x14ac:dyDescent="0.3">
      <c r="A1341" s="103" t="s">
        <v>1590</v>
      </c>
      <c r="B1341" s="104" t="s">
        <v>4458</v>
      </c>
      <c r="C1341" s="104" t="s">
        <v>4459</v>
      </c>
      <c r="D1341" s="104" t="s">
        <v>1950</v>
      </c>
      <c r="E1341" s="104" t="s">
        <v>1622</v>
      </c>
      <c r="F1341" s="104" t="s">
        <v>2339</v>
      </c>
      <c r="G1341" s="104" t="s">
        <v>1590</v>
      </c>
      <c r="H1341" s="105">
        <v>100</v>
      </c>
    </row>
    <row r="1342" spans="1:8" x14ac:dyDescent="0.3">
      <c r="A1342" s="103" t="s">
        <v>1590</v>
      </c>
      <c r="B1342" s="104" t="s">
        <v>4460</v>
      </c>
      <c r="C1342" s="104" t="s">
        <v>4461</v>
      </c>
      <c r="D1342" s="104" t="s">
        <v>1950</v>
      </c>
      <c r="E1342" s="104" t="s">
        <v>1622</v>
      </c>
      <c r="F1342" s="104" t="s">
        <v>1700</v>
      </c>
      <c r="G1342" s="104" t="s">
        <v>1590</v>
      </c>
      <c r="H1342" s="105">
        <v>100</v>
      </c>
    </row>
    <row r="1343" spans="1:8" x14ac:dyDescent="0.3">
      <c r="A1343" s="103" t="s">
        <v>1590</v>
      </c>
      <c r="B1343" s="104" t="s">
        <v>4462</v>
      </c>
      <c r="C1343" s="104" t="s">
        <v>4463</v>
      </c>
      <c r="D1343" s="104" t="s">
        <v>1950</v>
      </c>
      <c r="E1343" s="104" t="s">
        <v>1622</v>
      </c>
      <c r="F1343" s="104" t="s">
        <v>2718</v>
      </c>
      <c r="G1343" s="104" t="s">
        <v>1590</v>
      </c>
      <c r="H1343" s="105">
        <v>100</v>
      </c>
    </row>
    <row r="1344" spans="1:8" x14ac:dyDescent="0.3">
      <c r="A1344" s="103" t="s">
        <v>1590</v>
      </c>
      <c r="B1344" s="104" t="s">
        <v>4464</v>
      </c>
      <c r="C1344" s="104" t="s">
        <v>4465</v>
      </c>
      <c r="D1344" s="104" t="s">
        <v>1950</v>
      </c>
      <c r="E1344" s="104" t="s">
        <v>1622</v>
      </c>
      <c r="F1344" s="104" t="s">
        <v>2718</v>
      </c>
      <c r="G1344" s="104" t="s">
        <v>1590</v>
      </c>
      <c r="H1344" s="105">
        <v>100</v>
      </c>
    </row>
    <row r="1345" spans="1:8" x14ac:dyDescent="0.3">
      <c r="A1345" s="103" t="s">
        <v>1590</v>
      </c>
      <c r="B1345" s="104" t="s">
        <v>4466</v>
      </c>
      <c r="C1345" s="104" t="s">
        <v>4467</v>
      </c>
      <c r="D1345" s="104" t="s">
        <v>1950</v>
      </c>
      <c r="E1345" s="104" t="s">
        <v>1622</v>
      </c>
      <c r="F1345" s="104" t="s">
        <v>2718</v>
      </c>
      <c r="G1345" s="104" t="s">
        <v>1590</v>
      </c>
      <c r="H1345" s="105">
        <v>100</v>
      </c>
    </row>
    <row r="1346" spans="1:8" x14ac:dyDescent="0.3">
      <c r="A1346" s="103" t="s">
        <v>1590</v>
      </c>
      <c r="B1346" s="104" t="s">
        <v>4468</v>
      </c>
      <c r="C1346" s="104" t="s">
        <v>4469</v>
      </c>
      <c r="D1346" s="104" t="s">
        <v>1950</v>
      </c>
      <c r="E1346" s="104" t="s">
        <v>1622</v>
      </c>
      <c r="F1346" s="104" t="s">
        <v>2718</v>
      </c>
      <c r="G1346" s="104" t="s">
        <v>1590</v>
      </c>
      <c r="H1346" s="105">
        <v>100</v>
      </c>
    </row>
    <row r="1347" spans="1:8" x14ac:dyDescent="0.3">
      <c r="A1347" s="103" t="s">
        <v>1590</v>
      </c>
      <c r="B1347" s="104" t="s">
        <v>4470</v>
      </c>
      <c r="C1347" s="104" t="s">
        <v>4471</v>
      </c>
      <c r="D1347" s="104" t="s">
        <v>1950</v>
      </c>
      <c r="E1347" s="104" t="s">
        <v>1622</v>
      </c>
      <c r="F1347" s="104" t="s">
        <v>2718</v>
      </c>
      <c r="G1347" s="104" t="s">
        <v>1590</v>
      </c>
      <c r="H1347" s="105">
        <v>100</v>
      </c>
    </row>
    <row r="1348" spans="1:8" x14ac:dyDescent="0.3">
      <c r="A1348" s="103" t="s">
        <v>1590</v>
      </c>
      <c r="B1348" s="104" t="s">
        <v>4472</v>
      </c>
      <c r="C1348" s="104" t="s">
        <v>4473</v>
      </c>
      <c r="D1348" s="104" t="s">
        <v>1950</v>
      </c>
      <c r="E1348" s="104" t="s">
        <v>1622</v>
      </c>
      <c r="F1348" s="104" t="s">
        <v>2718</v>
      </c>
      <c r="G1348" s="104" t="s">
        <v>1590</v>
      </c>
      <c r="H1348" s="105">
        <v>100</v>
      </c>
    </row>
    <row r="1349" spans="1:8" x14ac:dyDescent="0.3">
      <c r="A1349" s="103" t="s">
        <v>1590</v>
      </c>
      <c r="B1349" s="104" t="s">
        <v>4474</v>
      </c>
      <c r="C1349" s="104" t="s">
        <v>4475</v>
      </c>
      <c r="D1349" s="104" t="s">
        <v>1950</v>
      </c>
      <c r="E1349" s="104" t="s">
        <v>1622</v>
      </c>
      <c r="F1349" s="104" t="s">
        <v>2718</v>
      </c>
      <c r="G1349" s="104" t="s">
        <v>1590</v>
      </c>
      <c r="H1349" s="105">
        <v>100</v>
      </c>
    </row>
    <row r="1350" spans="1:8" x14ac:dyDescent="0.3">
      <c r="A1350" s="103" t="s">
        <v>1590</v>
      </c>
      <c r="B1350" s="104" t="s">
        <v>4476</v>
      </c>
      <c r="C1350" s="104" t="s">
        <v>4477</v>
      </c>
      <c r="D1350" s="104" t="s">
        <v>1950</v>
      </c>
      <c r="E1350" s="104" t="s">
        <v>1622</v>
      </c>
      <c r="F1350" s="104" t="s">
        <v>2718</v>
      </c>
      <c r="G1350" s="104" t="s">
        <v>1590</v>
      </c>
      <c r="H1350" s="105">
        <v>100</v>
      </c>
    </row>
    <row r="1351" spans="1:8" x14ac:dyDescent="0.3">
      <c r="A1351" s="103" t="s">
        <v>1590</v>
      </c>
      <c r="B1351" s="104" t="s">
        <v>4478</v>
      </c>
      <c r="C1351" s="104" t="s">
        <v>4479</v>
      </c>
      <c r="D1351" s="104" t="s">
        <v>1950</v>
      </c>
      <c r="E1351" s="104" t="s">
        <v>1622</v>
      </c>
      <c r="F1351" s="104" t="s">
        <v>1746</v>
      </c>
      <c r="G1351" s="104" t="s">
        <v>1590</v>
      </c>
      <c r="H1351" s="105">
        <v>100</v>
      </c>
    </row>
    <row r="1352" spans="1:8" x14ac:dyDescent="0.3">
      <c r="A1352" s="103" t="s">
        <v>1590</v>
      </c>
      <c r="B1352" s="104" t="s">
        <v>4480</v>
      </c>
      <c r="C1352" s="104" t="s">
        <v>4481</v>
      </c>
      <c r="D1352" s="104" t="s">
        <v>1950</v>
      </c>
      <c r="E1352" s="104" t="s">
        <v>1622</v>
      </c>
      <c r="F1352" s="104" t="s">
        <v>2159</v>
      </c>
      <c r="G1352" s="104" t="s">
        <v>1590</v>
      </c>
      <c r="H1352" s="105">
        <v>100</v>
      </c>
    </row>
    <row r="1353" spans="1:8" x14ac:dyDescent="0.3">
      <c r="A1353" s="103" t="s">
        <v>1590</v>
      </c>
      <c r="B1353" s="104" t="s">
        <v>4482</v>
      </c>
      <c r="C1353" s="104" t="s">
        <v>4483</v>
      </c>
      <c r="D1353" s="104" t="s">
        <v>1950</v>
      </c>
      <c r="E1353" s="104" t="s">
        <v>1622</v>
      </c>
      <c r="F1353" s="104" t="s">
        <v>2159</v>
      </c>
      <c r="G1353" s="104" t="s">
        <v>1590</v>
      </c>
      <c r="H1353" s="105">
        <v>100</v>
      </c>
    </row>
    <row r="1354" spans="1:8" x14ac:dyDescent="0.3">
      <c r="A1354" s="103" t="s">
        <v>1590</v>
      </c>
      <c r="B1354" s="104" t="s">
        <v>4484</v>
      </c>
      <c r="C1354" s="104" t="s">
        <v>4485</v>
      </c>
      <c r="D1354" s="104" t="s">
        <v>1950</v>
      </c>
      <c r="E1354" s="104" t="s">
        <v>1622</v>
      </c>
      <c r="F1354" s="104" t="s">
        <v>2159</v>
      </c>
      <c r="G1354" s="104" t="s">
        <v>1590</v>
      </c>
      <c r="H1354" s="105">
        <v>100</v>
      </c>
    </row>
    <row r="1355" spans="1:8" x14ac:dyDescent="0.3">
      <c r="A1355" s="103" t="s">
        <v>1590</v>
      </c>
      <c r="B1355" s="104" t="s">
        <v>4486</v>
      </c>
      <c r="C1355" s="104" t="s">
        <v>4487</v>
      </c>
      <c r="D1355" s="104" t="s">
        <v>1950</v>
      </c>
      <c r="E1355" s="104" t="s">
        <v>1622</v>
      </c>
      <c r="F1355" s="104" t="s">
        <v>1746</v>
      </c>
      <c r="G1355" s="104" t="s">
        <v>1590</v>
      </c>
      <c r="H1355" s="105">
        <v>100</v>
      </c>
    </row>
    <row r="1356" spans="1:8" x14ac:dyDescent="0.3">
      <c r="A1356" s="103" t="s">
        <v>1590</v>
      </c>
      <c r="B1356" s="104" t="s">
        <v>4488</v>
      </c>
      <c r="C1356" s="104" t="s">
        <v>4489</v>
      </c>
      <c r="D1356" s="104" t="s">
        <v>1950</v>
      </c>
      <c r="E1356" s="104" t="s">
        <v>1622</v>
      </c>
      <c r="F1356" s="104" t="s">
        <v>1746</v>
      </c>
      <c r="G1356" s="104" t="s">
        <v>1590</v>
      </c>
      <c r="H1356" s="105">
        <v>100</v>
      </c>
    </row>
    <row r="1357" spans="1:8" x14ac:dyDescent="0.3">
      <c r="A1357" s="103" t="s">
        <v>1590</v>
      </c>
      <c r="B1357" s="104" t="s">
        <v>4490</v>
      </c>
      <c r="C1357" s="104" t="s">
        <v>4491</v>
      </c>
      <c r="D1357" s="104" t="s">
        <v>1950</v>
      </c>
      <c r="E1357" s="104" t="s">
        <v>1622</v>
      </c>
      <c r="F1357" s="104" t="s">
        <v>4314</v>
      </c>
      <c r="G1357" s="104" t="s">
        <v>1590</v>
      </c>
      <c r="H1357" s="105">
        <v>100</v>
      </c>
    </row>
    <row r="1358" spans="1:8" x14ac:dyDescent="0.3">
      <c r="A1358" s="103" t="s">
        <v>1590</v>
      </c>
      <c r="B1358" s="104" t="s">
        <v>4492</v>
      </c>
      <c r="C1358" s="104" t="s">
        <v>4493</v>
      </c>
      <c r="D1358" s="104" t="s">
        <v>1950</v>
      </c>
      <c r="E1358" s="104" t="s">
        <v>1622</v>
      </c>
      <c r="F1358" s="104" t="s">
        <v>2185</v>
      </c>
      <c r="G1358" s="104" t="s">
        <v>1590</v>
      </c>
      <c r="H1358" s="105">
        <v>100</v>
      </c>
    </row>
    <row r="1359" spans="1:8" x14ac:dyDescent="0.3">
      <c r="A1359" s="103" t="s">
        <v>1590</v>
      </c>
      <c r="B1359" s="104" t="s">
        <v>4494</v>
      </c>
      <c r="C1359" s="104" t="s">
        <v>4495</v>
      </c>
      <c r="D1359" s="104" t="s">
        <v>1950</v>
      </c>
      <c r="E1359" s="104" t="s">
        <v>1622</v>
      </c>
      <c r="F1359" s="104" t="s">
        <v>2185</v>
      </c>
      <c r="G1359" s="104" t="s">
        <v>1590</v>
      </c>
      <c r="H1359" s="105">
        <v>100</v>
      </c>
    </row>
    <row r="1360" spans="1:8" x14ac:dyDescent="0.3">
      <c r="A1360" s="103" t="s">
        <v>1590</v>
      </c>
      <c r="B1360" s="104" t="s">
        <v>4496</v>
      </c>
      <c r="C1360" s="104" t="s">
        <v>4497</v>
      </c>
      <c r="D1360" s="104" t="s">
        <v>1950</v>
      </c>
      <c r="E1360" s="104" t="s">
        <v>1622</v>
      </c>
      <c r="F1360" s="104" t="s">
        <v>2156</v>
      </c>
      <c r="G1360" s="104" t="s">
        <v>1590</v>
      </c>
      <c r="H1360" s="105">
        <v>100</v>
      </c>
    </row>
    <row r="1361" spans="1:8" x14ac:dyDescent="0.3">
      <c r="A1361" s="103" t="s">
        <v>1590</v>
      </c>
      <c r="B1361" s="104" t="s">
        <v>4498</v>
      </c>
      <c r="C1361" s="104" t="s">
        <v>4499</v>
      </c>
      <c r="D1361" s="104" t="s">
        <v>1950</v>
      </c>
      <c r="E1361" s="104" t="s">
        <v>2072</v>
      </c>
      <c r="F1361" s="104" t="s">
        <v>2234</v>
      </c>
      <c r="G1361" s="104" t="s">
        <v>1590</v>
      </c>
      <c r="H1361" s="105">
        <v>100</v>
      </c>
    </row>
    <row r="1362" spans="1:8" x14ac:dyDescent="0.3">
      <c r="A1362" s="103" t="s">
        <v>1590</v>
      </c>
      <c r="B1362" s="104" t="s">
        <v>4500</v>
      </c>
      <c r="C1362" s="104" t="s">
        <v>4501</v>
      </c>
      <c r="D1362" s="104" t="s">
        <v>1950</v>
      </c>
      <c r="E1362" s="104" t="s">
        <v>1622</v>
      </c>
      <c r="F1362" s="104" t="s">
        <v>2234</v>
      </c>
      <c r="G1362" s="104" t="s">
        <v>1590</v>
      </c>
      <c r="H1362" s="105">
        <v>100</v>
      </c>
    </row>
    <row r="1363" spans="1:8" x14ac:dyDescent="0.3">
      <c r="A1363" s="103" t="s">
        <v>1590</v>
      </c>
      <c r="B1363" s="104" t="s">
        <v>4502</v>
      </c>
      <c r="C1363" s="104" t="s">
        <v>4503</v>
      </c>
      <c r="D1363" s="104" t="s">
        <v>1950</v>
      </c>
      <c r="E1363" s="104" t="s">
        <v>1622</v>
      </c>
      <c r="F1363" s="104" t="s">
        <v>4174</v>
      </c>
      <c r="G1363" s="104" t="s">
        <v>1590</v>
      </c>
      <c r="H1363" s="105">
        <v>100</v>
      </c>
    </row>
    <row r="1364" spans="1:8" x14ac:dyDescent="0.3">
      <c r="A1364" s="103" t="s">
        <v>1590</v>
      </c>
      <c r="B1364" s="104" t="s">
        <v>4504</v>
      </c>
      <c r="C1364" s="104" t="s">
        <v>4505</v>
      </c>
      <c r="D1364" s="104" t="s">
        <v>1950</v>
      </c>
      <c r="E1364" s="104" t="s">
        <v>1622</v>
      </c>
      <c r="F1364" s="104" t="s">
        <v>2159</v>
      </c>
      <c r="G1364" s="104" t="s">
        <v>1590</v>
      </c>
      <c r="H1364" s="105">
        <v>100</v>
      </c>
    </row>
    <row r="1365" spans="1:8" x14ac:dyDescent="0.3">
      <c r="A1365" s="103" t="s">
        <v>1590</v>
      </c>
      <c r="B1365" s="104" t="s">
        <v>4506</v>
      </c>
      <c r="C1365" s="104" t="s">
        <v>4507</v>
      </c>
      <c r="D1365" s="104" t="s">
        <v>1950</v>
      </c>
      <c r="E1365" s="104" t="s">
        <v>1622</v>
      </c>
      <c r="F1365" s="104" t="s">
        <v>2159</v>
      </c>
      <c r="G1365" s="104" t="s">
        <v>1590</v>
      </c>
      <c r="H1365" s="105">
        <v>100</v>
      </c>
    </row>
    <row r="1366" spans="1:8" x14ac:dyDescent="0.3">
      <c r="A1366" s="103" t="s">
        <v>1590</v>
      </c>
      <c r="B1366" s="104" t="s">
        <v>4508</v>
      </c>
      <c r="C1366" s="104" t="s">
        <v>4509</v>
      </c>
      <c r="D1366" s="104" t="s">
        <v>1950</v>
      </c>
      <c r="E1366" s="104" t="s">
        <v>1622</v>
      </c>
      <c r="F1366" s="104" t="s">
        <v>2159</v>
      </c>
      <c r="G1366" s="104" t="s">
        <v>1590</v>
      </c>
      <c r="H1366" s="105">
        <v>100</v>
      </c>
    </row>
    <row r="1367" spans="1:8" x14ac:dyDescent="0.3">
      <c r="A1367" s="103" t="s">
        <v>1590</v>
      </c>
      <c r="B1367" s="104" t="s">
        <v>4510</v>
      </c>
      <c r="C1367" s="104" t="s">
        <v>4511</v>
      </c>
      <c r="D1367" s="104" t="s">
        <v>1950</v>
      </c>
      <c r="E1367" s="104" t="s">
        <v>1622</v>
      </c>
      <c r="F1367" s="104" t="s">
        <v>2159</v>
      </c>
      <c r="G1367" s="104" t="s">
        <v>1590</v>
      </c>
      <c r="H1367" s="105">
        <v>100</v>
      </c>
    </row>
    <row r="1368" spans="1:8" x14ac:dyDescent="0.3">
      <c r="A1368" s="103" t="s">
        <v>1590</v>
      </c>
      <c r="B1368" s="104" t="s">
        <v>4512</v>
      </c>
      <c r="C1368" s="104" t="s">
        <v>4513</v>
      </c>
      <c r="D1368" s="104" t="s">
        <v>1950</v>
      </c>
      <c r="E1368" s="104" t="s">
        <v>2202</v>
      </c>
      <c r="F1368" s="104" t="s">
        <v>2788</v>
      </c>
      <c r="G1368" s="104" t="s">
        <v>1590</v>
      </c>
      <c r="H1368" s="105">
        <v>100</v>
      </c>
    </row>
    <row r="1369" spans="1:8" x14ac:dyDescent="0.3">
      <c r="A1369" s="103" t="s">
        <v>1590</v>
      </c>
      <c r="B1369" s="104" t="s">
        <v>4514</v>
      </c>
      <c r="C1369" s="104" t="s">
        <v>4515</v>
      </c>
      <c r="D1369" s="104" t="s">
        <v>1950</v>
      </c>
      <c r="E1369" s="104" t="s">
        <v>1622</v>
      </c>
      <c r="F1369" s="104" t="s">
        <v>2857</v>
      </c>
      <c r="G1369" s="104" t="s">
        <v>1590</v>
      </c>
      <c r="H1369" s="105">
        <v>100</v>
      </c>
    </row>
    <row r="1370" spans="1:8" x14ac:dyDescent="0.3">
      <c r="A1370" s="103" t="s">
        <v>1590</v>
      </c>
      <c r="B1370" s="104" t="s">
        <v>4516</v>
      </c>
      <c r="C1370" s="104" t="s">
        <v>4517</v>
      </c>
      <c r="D1370" s="104" t="s">
        <v>1950</v>
      </c>
      <c r="E1370" s="104" t="s">
        <v>1622</v>
      </c>
      <c r="F1370" s="104" t="s">
        <v>2575</v>
      </c>
      <c r="G1370" s="104" t="s">
        <v>1590</v>
      </c>
      <c r="H1370" s="105">
        <v>100</v>
      </c>
    </row>
    <row r="1371" spans="1:8" x14ac:dyDescent="0.3">
      <c r="A1371" s="103" t="s">
        <v>1590</v>
      </c>
      <c r="B1371" s="104" t="s">
        <v>4518</v>
      </c>
      <c r="C1371" s="104" t="s">
        <v>4519</v>
      </c>
      <c r="D1371" s="104" t="s">
        <v>1950</v>
      </c>
      <c r="E1371" s="104" t="s">
        <v>1622</v>
      </c>
      <c r="F1371" s="104" t="s">
        <v>1746</v>
      </c>
      <c r="G1371" s="104" t="s">
        <v>1590</v>
      </c>
      <c r="H1371" s="105">
        <v>100</v>
      </c>
    </row>
    <row r="1372" spans="1:8" x14ac:dyDescent="0.3">
      <c r="A1372" s="103" t="s">
        <v>1590</v>
      </c>
      <c r="B1372" s="104" t="s">
        <v>4520</v>
      </c>
      <c r="C1372" s="104" t="s">
        <v>4521</v>
      </c>
      <c r="D1372" s="104" t="s">
        <v>1950</v>
      </c>
      <c r="E1372" s="104" t="s">
        <v>1622</v>
      </c>
      <c r="F1372" s="104" t="s">
        <v>2156</v>
      </c>
      <c r="G1372" s="104" t="s">
        <v>1590</v>
      </c>
      <c r="H1372" s="105">
        <v>100</v>
      </c>
    </row>
    <row r="1373" spans="1:8" x14ac:dyDescent="0.3">
      <c r="A1373" s="103" t="s">
        <v>1590</v>
      </c>
      <c r="B1373" s="104" t="s">
        <v>4522</v>
      </c>
      <c r="C1373" s="104" t="s">
        <v>4523</v>
      </c>
      <c r="D1373" s="104" t="s">
        <v>1950</v>
      </c>
      <c r="E1373" s="104" t="s">
        <v>2072</v>
      </c>
      <c r="F1373" s="104" t="s">
        <v>2237</v>
      </c>
      <c r="G1373" s="104" t="s">
        <v>1590</v>
      </c>
      <c r="H1373" s="105">
        <v>100</v>
      </c>
    </row>
    <row r="1374" spans="1:8" x14ac:dyDescent="0.3">
      <c r="A1374" s="103" t="s">
        <v>1590</v>
      </c>
      <c r="B1374" s="104" t="s">
        <v>4524</v>
      </c>
      <c r="C1374" s="104" t="s">
        <v>4525</v>
      </c>
      <c r="D1374" s="104" t="s">
        <v>1950</v>
      </c>
      <c r="E1374" s="104" t="s">
        <v>1622</v>
      </c>
      <c r="F1374" s="104" t="s">
        <v>2156</v>
      </c>
      <c r="G1374" s="104" t="s">
        <v>1590</v>
      </c>
      <c r="H1374" s="105">
        <v>100</v>
      </c>
    </row>
    <row r="1375" spans="1:8" x14ac:dyDescent="0.3">
      <c r="A1375" s="103" t="s">
        <v>1590</v>
      </c>
      <c r="B1375" s="104" t="s">
        <v>4526</v>
      </c>
      <c r="C1375" s="104" t="s">
        <v>4527</v>
      </c>
      <c r="D1375" s="104" t="s">
        <v>1950</v>
      </c>
      <c r="E1375" s="104" t="s">
        <v>1622</v>
      </c>
      <c r="F1375" s="104" t="s">
        <v>2140</v>
      </c>
      <c r="G1375" s="104" t="s">
        <v>1590</v>
      </c>
      <c r="H1375" s="105">
        <v>100</v>
      </c>
    </row>
    <row r="1376" spans="1:8" x14ac:dyDescent="0.3">
      <c r="A1376" s="103" t="s">
        <v>1590</v>
      </c>
      <c r="B1376" s="104" t="s">
        <v>4528</v>
      </c>
      <c r="C1376" s="104" t="s">
        <v>4529</v>
      </c>
      <c r="D1376" s="104" t="s">
        <v>1950</v>
      </c>
      <c r="E1376" s="104" t="s">
        <v>1622</v>
      </c>
      <c r="F1376" s="104" t="s">
        <v>2140</v>
      </c>
      <c r="G1376" s="104" t="s">
        <v>1590</v>
      </c>
      <c r="H1376" s="105">
        <v>100</v>
      </c>
    </row>
    <row r="1377" spans="1:8" x14ac:dyDescent="0.3">
      <c r="A1377" s="103" t="s">
        <v>1590</v>
      </c>
      <c r="B1377" s="104" t="s">
        <v>4530</v>
      </c>
      <c r="C1377" s="104" t="s">
        <v>4531</v>
      </c>
      <c r="D1377" s="104" t="s">
        <v>1950</v>
      </c>
      <c r="E1377" s="104" t="s">
        <v>1622</v>
      </c>
      <c r="F1377" s="104" t="s">
        <v>2159</v>
      </c>
      <c r="G1377" s="104" t="s">
        <v>1590</v>
      </c>
      <c r="H1377" s="105">
        <v>100</v>
      </c>
    </row>
    <row r="1378" spans="1:8" x14ac:dyDescent="0.3">
      <c r="A1378" s="103" t="s">
        <v>1590</v>
      </c>
      <c r="B1378" s="104" t="s">
        <v>4532</v>
      </c>
      <c r="C1378" s="104" t="s">
        <v>4533</v>
      </c>
      <c r="D1378" s="104" t="s">
        <v>1950</v>
      </c>
      <c r="E1378" s="104" t="s">
        <v>1622</v>
      </c>
      <c r="F1378" s="104" t="s">
        <v>2339</v>
      </c>
      <c r="G1378" s="104" t="s">
        <v>1590</v>
      </c>
      <c r="H1378" s="105">
        <v>100</v>
      </c>
    </row>
    <row r="1379" spans="1:8" x14ac:dyDescent="0.3">
      <c r="A1379" s="103" t="s">
        <v>1590</v>
      </c>
      <c r="B1379" s="104" t="s">
        <v>4534</v>
      </c>
      <c r="C1379" s="104" t="s">
        <v>4535</v>
      </c>
      <c r="D1379" s="104" t="s">
        <v>1950</v>
      </c>
      <c r="E1379" s="104" t="s">
        <v>1622</v>
      </c>
      <c r="F1379" s="104" t="s">
        <v>2339</v>
      </c>
      <c r="G1379" s="104" t="s">
        <v>1590</v>
      </c>
      <c r="H1379" s="105">
        <v>100</v>
      </c>
    </row>
    <row r="1380" spans="1:8" x14ac:dyDescent="0.3">
      <c r="A1380" s="103" t="s">
        <v>1590</v>
      </c>
      <c r="B1380" s="104" t="s">
        <v>4536</v>
      </c>
      <c r="C1380" s="104" t="s">
        <v>4537</v>
      </c>
      <c r="D1380" s="104" t="s">
        <v>1950</v>
      </c>
      <c r="E1380" s="104" t="s">
        <v>1622</v>
      </c>
      <c r="F1380" s="104" t="s">
        <v>2339</v>
      </c>
      <c r="G1380" s="104" t="s">
        <v>1590</v>
      </c>
      <c r="H1380" s="105">
        <v>100</v>
      </c>
    </row>
    <row r="1381" spans="1:8" x14ac:dyDescent="0.3">
      <c r="A1381" s="103" t="s">
        <v>1590</v>
      </c>
      <c r="B1381" s="104" t="s">
        <v>4538</v>
      </c>
      <c r="C1381" s="104" t="s">
        <v>4539</v>
      </c>
      <c r="D1381" s="104" t="s">
        <v>1950</v>
      </c>
      <c r="E1381" s="104" t="s">
        <v>1622</v>
      </c>
      <c r="F1381" s="104" t="s">
        <v>2339</v>
      </c>
      <c r="G1381" s="104" t="s">
        <v>1590</v>
      </c>
      <c r="H1381" s="105">
        <v>100</v>
      </c>
    </row>
    <row r="1382" spans="1:8" x14ac:dyDescent="0.3">
      <c r="A1382" s="103" t="s">
        <v>1590</v>
      </c>
      <c r="B1382" s="104" t="s">
        <v>4540</v>
      </c>
      <c r="C1382" s="104" t="s">
        <v>4541</v>
      </c>
      <c r="D1382" s="104" t="s">
        <v>1950</v>
      </c>
      <c r="E1382" s="104" t="s">
        <v>1622</v>
      </c>
      <c r="F1382" s="104" t="s">
        <v>2051</v>
      </c>
      <c r="G1382" s="104" t="s">
        <v>1590</v>
      </c>
      <c r="H1382" s="105">
        <v>100</v>
      </c>
    </row>
    <row r="1383" spans="1:8" x14ac:dyDescent="0.3">
      <c r="A1383" s="103" t="s">
        <v>1590</v>
      </c>
      <c r="B1383" s="104" t="s">
        <v>4542</v>
      </c>
      <c r="C1383" s="104" t="s">
        <v>4543</v>
      </c>
      <c r="D1383" s="104" t="s">
        <v>1950</v>
      </c>
      <c r="E1383" s="104" t="s">
        <v>1622</v>
      </c>
      <c r="F1383" s="104" t="s">
        <v>1867</v>
      </c>
      <c r="G1383" s="104" t="s">
        <v>1590</v>
      </c>
      <c r="H1383" s="105">
        <v>100</v>
      </c>
    </row>
    <row r="1384" spans="1:8" x14ac:dyDescent="0.3">
      <c r="A1384" s="103" t="s">
        <v>1590</v>
      </c>
      <c r="B1384" s="104" t="s">
        <v>4544</v>
      </c>
      <c r="C1384" s="104" t="s">
        <v>4545</v>
      </c>
      <c r="D1384" s="104" t="s">
        <v>1950</v>
      </c>
      <c r="E1384" s="104" t="s">
        <v>1622</v>
      </c>
      <c r="F1384" s="104" t="s">
        <v>1746</v>
      </c>
      <c r="G1384" s="104" t="s">
        <v>1590</v>
      </c>
      <c r="H1384" s="105">
        <v>100</v>
      </c>
    </row>
    <row r="1385" spans="1:8" x14ac:dyDescent="0.3">
      <c r="A1385" s="103" t="s">
        <v>1590</v>
      </c>
      <c r="B1385" s="104" t="s">
        <v>4546</v>
      </c>
      <c r="C1385" s="104" t="s">
        <v>4547</v>
      </c>
      <c r="D1385" s="104" t="s">
        <v>1950</v>
      </c>
      <c r="E1385" s="104" t="s">
        <v>1622</v>
      </c>
      <c r="F1385" s="104" t="s">
        <v>4314</v>
      </c>
      <c r="G1385" s="104" t="s">
        <v>1590</v>
      </c>
      <c r="H1385" s="105">
        <v>100</v>
      </c>
    </row>
    <row r="1386" spans="1:8" x14ac:dyDescent="0.3">
      <c r="A1386" s="103" t="s">
        <v>1590</v>
      </c>
      <c r="B1386" s="104" t="s">
        <v>4548</v>
      </c>
      <c r="C1386" s="104" t="s">
        <v>4549</v>
      </c>
      <c r="D1386" s="104" t="s">
        <v>1950</v>
      </c>
      <c r="E1386" s="104" t="s">
        <v>1622</v>
      </c>
      <c r="F1386" s="104" t="s">
        <v>1714</v>
      </c>
      <c r="G1386" s="104" t="s">
        <v>1590</v>
      </c>
      <c r="H1386" s="105">
        <v>100</v>
      </c>
    </row>
    <row r="1387" spans="1:8" x14ac:dyDescent="0.3">
      <c r="A1387" s="103" t="s">
        <v>1590</v>
      </c>
      <c r="B1387" s="104" t="s">
        <v>4550</v>
      </c>
      <c r="C1387" s="104" t="s">
        <v>4551</v>
      </c>
      <c r="D1387" s="104" t="s">
        <v>1950</v>
      </c>
      <c r="E1387" s="104" t="s">
        <v>1622</v>
      </c>
      <c r="F1387" s="104" t="s">
        <v>1623</v>
      </c>
      <c r="G1387" s="104" t="s">
        <v>1590</v>
      </c>
      <c r="H1387" s="105">
        <v>100</v>
      </c>
    </row>
    <row r="1388" spans="1:8" x14ac:dyDescent="0.3">
      <c r="A1388" s="103" t="s">
        <v>1590</v>
      </c>
      <c r="B1388" s="104" t="s">
        <v>4552</v>
      </c>
      <c r="C1388" s="104" t="s">
        <v>4553</v>
      </c>
      <c r="D1388" s="104" t="s">
        <v>1950</v>
      </c>
      <c r="E1388" s="104" t="s">
        <v>1622</v>
      </c>
      <c r="F1388" s="104" t="s">
        <v>2156</v>
      </c>
      <c r="G1388" s="104" t="s">
        <v>1590</v>
      </c>
      <c r="H1388" s="105">
        <v>100</v>
      </c>
    </row>
    <row r="1389" spans="1:8" x14ac:dyDescent="0.3">
      <c r="A1389" s="103" t="s">
        <v>1590</v>
      </c>
      <c r="B1389" s="104" t="s">
        <v>4554</v>
      </c>
      <c r="C1389" s="104" t="s">
        <v>4555</v>
      </c>
      <c r="D1389" s="104" t="s">
        <v>1950</v>
      </c>
      <c r="E1389" s="104" t="s">
        <v>1622</v>
      </c>
      <c r="F1389" s="104" t="s">
        <v>2156</v>
      </c>
      <c r="G1389" s="104" t="s">
        <v>1590</v>
      </c>
      <c r="H1389" s="105">
        <v>100</v>
      </c>
    </row>
    <row r="1390" spans="1:8" x14ac:dyDescent="0.3">
      <c r="A1390" s="103" t="s">
        <v>1590</v>
      </c>
      <c r="B1390" s="104" t="s">
        <v>4556</v>
      </c>
      <c r="C1390" s="104" t="s">
        <v>4557</v>
      </c>
      <c r="D1390" s="104" t="s">
        <v>1950</v>
      </c>
      <c r="E1390" s="104" t="s">
        <v>1622</v>
      </c>
      <c r="F1390" s="104" t="s">
        <v>2156</v>
      </c>
      <c r="G1390" s="104" t="s">
        <v>1590</v>
      </c>
      <c r="H1390" s="105">
        <v>100</v>
      </c>
    </row>
    <row r="1391" spans="1:8" x14ac:dyDescent="0.3">
      <c r="A1391" s="103" t="s">
        <v>1590</v>
      </c>
      <c r="B1391" s="104" t="s">
        <v>4558</v>
      </c>
      <c r="C1391" s="104" t="s">
        <v>4559</v>
      </c>
      <c r="D1391" s="104" t="s">
        <v>1950</v>
      </c>
      <c r="E1391" s="104" t="s">
        <v>1622</v>
      </c>
      <c r="F1391" s="104" t="s">
        <v>2156</v>
      </c>
      <c r="G1391" s="104" t="s">
        <v>1590</v>
      </c>
      <c r="H1391" s="105">
        <v>100</v>
      </c>
    </row>
    <row r="1392" spans="1:8" x14ac:dyDescent="0.3">
      <c r="A1392" s="103" t="s">
        <v>1590</v>
      </c>
      <c r="B1392" s="104" t="s">
        <v>4560</v>
      </c>
      <c r="C1392" s="104" t="s">
        <v>4561</v>
      </c>
      <c r="D1392" s="104" t="s">
        <v>1950</v>
      </c>
      <c r="E1392" s="104" t="s">
        <v>1622</v>
      </c>
      <c r="F1392" s="104" t="s">
        <v>2156</v>
      </c>
      <c r="G1392" s="104" t="s">
        <v>1590</v>
      </c>
      <c r="H1392" s="105">
        <v>100</v>
      </c>
    </row>
    <row r="1393" spans="1:8" x14ac:dyDescent="0.3">
      <c r="A1393" s="103" t="s">
        <v>1590</v>
      </c>
      <c r="B1393" s="104" t="s">
        <v>4562</v>
      </c>
      <c r="C1393" s="104" t="s">
        <v>4563</v>
      </c>
      <c r="D1393" s="104" t="s">
        <v>1950</v>
      </c>
      <c r="E1393" s="104" t="s">
        <v>1622</v>
      </c>
      <c r="F1393" s="104" t="s">
        <v>2156</v>
      </c>
      <c r="G1393" s="104" t="s">
        <v>1590</v>
      </c>
      <c r="H1393" s="105">
        <v>100</v>
      </c>
    </row>
    <row r="1394" spans="1:8" x14ac:dyDescent="0.3">
      <c r="A1394" s="103" t="s">
        <v>1590</v>
      </c>
      <c r="B1394" s="104" t="s">
        <v>4564</v>
      </c>
      <c r="C1394" s="104" t="s">
        <v>4565</v>
      </c>
      <c r="D1394" s="104" t="s">
        <v>1950</v>
      </c>
      <c r="E1394" s="104" t="s">
        <v>1622</v>
      </c>
      <c r="F1394" s="104" t="s">
        <v>2143</v>
      </c>
      <c r="G1394" s="104" t="s">
        <v>1590</v>
      </c>
      <c r="H1394" s="105">
        <v>100</v>
      </c>
    </row>
    <row r="1395" spans="1:8" x14ac:dyDescent="0.3">
      <c r="A1395" s="103" t="s">
        <v>1590</v>
      </c>
      <c r="B1395" s="104" t="s">
        <v>4566</v>
      </c>
      <c r="C1395" s="104" t="s">
        <v>4567</v>
      </c>
      <c r="D1395" s="104" t="s">
        <v>1950</v>
      </c>
      <c r="E1395" s="104" t="s">
        <v>1622</v>
      </c>
      <c r="F1395" s="104" t="s">
        <v>2231</v>
      </c>
      <c r="G1395" s="104" t="s">
        <v>1590</v>
      </c>
      <c r="H1395" s="105">
        <v>100</v>
      </c>
    </row>
    <row r="1396" spans="1:8" x14ac:dyDescent="0.3">
      <c r="A1396" s="103" t="s">
        <v>1590</v>
      </c>
      <c r="B1396" s="104" t="s">
        <v>4568</v>
      </c>
      <c r="C1396" s="104" t="s">
        <v>4569</v>
      </c>
      <c r="D1396" s="104" t="s">
        <v>1950</v>
      </c>
      <c r="E1396" s="104" t="s">
        <v>1622</v>
      </c>
      <c r="F1396" s="104" t="s">
        <v>2156</v>
      </c>
      <c r="G1396" s="104" t="s">
        <v>1590</v>
      </c>
      <c r="H1396" s="105">
        <v>100</v>
      </c>
    </row>
    <row r="1397" spans="1:8" x14ac:dyDescent="0.3">
      <c r="A1397" s="103" t="s">
        <v>1590</v>
      </c>
      <c r="B1397" s="104" t="s">
        <v>4570</v>
      </c>
      <c r="C1397" s="104" t="s">
        <v>4571</v>
      </c>
      <c r="D1397" s="104" t="s">
        <v>1950</v>
      </c>
      <c r="E1397" s="104" t="s">
        <v>1622</v>
      </c>
      <c r="F1397" s="104" t="s">
        <v>1714</v>
      </c>
      <c r="G1397" s="104" t="s">
        <v>1590</v>
      </c>
      <c r="H1397" s="105">
        <v>100</v>
      </c>
    </row>
    <row r="1398" spans="1:8" x14ac:dyDescent="0.3">
      <c r="A1398" s="103" t="s">
        <v>1590</v>
      </c>
      <c r="B1398" s="104" t="s">
        <v>4572</v>
      </c>
      <c r="C1398" s="104" t="s">
        <v>4573</v>
      </c>
      <c r="D1398" s="104" t="s">
        <v>1950</v>
      </c>
      <c r="E1398" s="104" t="s">
        <v>3778</v>
      </c>
      <c r="F1398" s="104" t="s">
        <v>1714</v>
      </c>
      <c r="G1398" s="104" t="s">
        <v>1590</v>
      </c>
      <c r="H1398" s="105">
        <v>100</v>
      </c>
    </row>
    <row r="1399" spans="1:8" x14ac:dyDescent="0.3">
      <c r="A1399" s="103" t="s">
        <v>1590</v>
      </c>
      <c r="B1399" s="104" t="s">
        <v>4574</v>
      </c>
      <c r="C1399" s="104" t="s">
        <v>4575</v>
      </c>
      <c r="D1399" s="104" t="s">
        <v>1950</v>
      </c>
      <c r="E1399" s="104" t="s">
        <v>1622</v>
      </c>
      <c r="F1399" s="104" t="s">
        <v>2159</v>
      </c>
      <c r="G1399" s="104" t="s">
        <v>1590</v>
      </c>
      <c r="H1399" s="105">
        <v>100</v>
      </c>
    </row>
    <row r="1400" spans="1:8" x14ac:dyDescent="0.3">
      <c r="A1400" s="103" t="s">
        <v>1590</v>
      </c>
      <c r="B1400" s="104" t="s">
        <v>4576</v>
      </c>
      <c r="C1400" s="104" t="s">
        <v>4577</v>
      </c>
      <c r="D1400" s="104" t="s">
        <v>1950</v>
      </c>
      <c r="E1400" s="104" t="s">
        <v>1622</v>
      </c>
      <c r="F1400" s="104" t="s">
        <v>2159</v>
      </c>
      <c r="G1400" s="104" t="s">
        <v>1590</v>
      </c>
      <c r="H1400" s="105">
        <v>100</v>
      </c>
    </row>
    <row r="1401" spans="1:8" x14ac:dyDescent="0.3">
      <c r="A1401" s="103" t="s">
        <v>1590</v>
      </c>
      <c r="B1401" s="104" t="s">
        <v>4578</v>
      </c>
      <c r="C1401" s="104" t="s">
        <v>4579</v>
      </c>
      <c r="D1401" s="104" t="s">
        <v>1950</v>
      </c>
      <c r="E1401" s="104" t="s">
        <v>1622</v>
      </c>
      <c r="F1401" s="104" t="s">
        <v>2159</v>
      </c>
      <c r="G1401" s="104" t="s">
        <v>1590</v>
      </c>
      <c r="H1401" s="105">
        <v>100</v>
      </c>
    </row>
    <row r="1402" spans="1:8" x14ac:dyDescent="0.3">
      <c r="A1402" s="103" t="s">
        <v>1590</v>
      </c>
      <c r="B1402" s="104" t="s">
        <v>4580</v>
      </c>
      <c r="C1402" s="104" t="s">
        <v>4581</v>
      </c>
      <c r="D1402" s="104" t="s">
        <v>1950</v>
      </c>
      <c r="E1402" s="104" t="s">
        <v>1622</v>
      </c>
      <c r="F1402" s="104" t="s">
        <v>2159</v>
      </c>
      <c r="G1402" s="104" t="s">
        <v>1590</v>
      </c>
      <c r="H1402" s="105">
        <v>100</v>
      </c>
    </row>
    <row r="1403" spans="1:8" x14ac:dyDescent="0.3">
      <c r="A1403" s="103" t="s">
        <v>1590</v>
      </c>
      <c r="B1403" s="104" t="s">
        <v>4582</v>
      </c>
      <c r="C1403" s="104" t="s">
        <v>4583</v>
      </c>
      <c r="D1403" s="104" t="s">
        <v>1950</v>
      </c>
      <c r="E1403" s="104" t="s">
        <v>1622</v>
      </c>
      <c r="F1403" s="104" t="s">
        <v>2159</v>
      </c>
      <c r="G1403" s="104" t="s">
        <v>1590</v>
      </c>
      <c r="H1403" s="105">
        <v>100</v>
      </c>
    </row>
    <row r="1404" spans="1:8" x14ac:dyDescent="0.3">
      <c r="A1404" s="103" t="s">
        <v>1590</v>
      </c>
      <c r="B1404" s="104" t="s">
        <v>4584</v>
      </c>
      <c r="C1404" s="104" t="s">
        <v>4585</v>
      </c>
      <c r="D1404" s="104" t="s">
        <v>1950</v>
      </c>
      <c r="E1404" s="104" t="s">
        <v>1622</v>
      </c>
      <c r="F1404" s="104" t="s">
        <v>2159</v>
      </c>
      <c r="G1404" s="104" t="s">
        <v>1590</v>
      </c>
      <c r="H1404" s="105">
        <v>100</v>
      </c>
    </row>
    <row r="1405" spans="1:8" x14ac:dyDescent="0.3">
      <c r="A1405" s="103" t="s">
        <v>1590</v>
      </c>
      <c r="B1405" s="104" t="s">
        <v>4586</v>
      </c>
      <c r="C1405" s="104" t="s">
        <v>4587</v>
      </c>
      <c r="D1405" s="104" t="s">
        <v>1950</v>
      </c>
      <c r="E1405" s="104" t="s">
        <v>1622</v>
      </c>
      <c r="F1405" s="104" t="s">
        <v>2159</v>
      </c>
      <c r="G1405" s="104" t="s">
        <v>1590</v>
      </c>
      <c r="H1405" s="105">
        <v>100</v>
      </c>
    </row>
    <row r="1406" spans="1:8" x14ac:dyDescent="0.3">
      <c r="A1406" s="103" t="s">
        <v>1590</v>
      </c>
      <c r="B1406" s="104" t="s">
        <v>4588</v>
      </c>
      <c r="C1406" s="104" t="s">
        <v>4589</v>
      </c>
      <c r="D1406" s="104" t="s">
        <v>1950</v>
      </c>
      <c r="E1406" s="104" t="s">
        <v>1622</v>
      </c>
      <c r="F1406" s="104" t="s">
        <v>2159</v>
      </c>
      <c r="G1406" s="104" t="s">
        <v>1590</v>
      </c>
      <c r="H1406" s="105">
        <v>100</v>
      </c>
    </row>
    <row r="1407" spans="1:8" x14ac:dyDescent="0.3">
      <c r="A1407" s="103" t="s">
        <v>1590</v>
      </c>
      <c r="B1407" s="104" t="s">
        <v>4590</v>
      </c>
      <c r="C1407" s="104" t="s">
        <v>4591</v>
      </c>
      <c r="D1407" s="104" t="s">
        <v>1950</v>
      </c>
      <c r="E1407" s="104" t="s">
        <v>1622</v>
      </c>
      <c r="F1407" s="104" t="s">
        <v>2159</v>
      </c>
      <c r="G1407" s="104" t="s">
        <v>1590</v>
      </c>
      <c r="H1407" s="105">
        <v>100</v>
      </c>
    </row>
    <row r="1408" spans="1:8" x14ac:dyDescent="0.3">
      <c r="A1408" s="103" t="s">
        <v>1590</v>
      </c>
      <c r="B1408" s="104" t="s">
        <v>4592</v>
      </c>
      <c r="C1408" s="104" t="s">
        <v>4593</v>
      </c>
      <c r="D1408" s="104" t="s">
        <v>1950</v>
      </c>
      <c r="E1408" s="104" t="s">
        <v>1622</v>
      </c>
      <c r="F1408" s="104" t="s">
        <v>2159</v>
      </c>
      <c r="G1408" s="104" t="s">
        <v>1590</v>
      </c>
      <c r="H1408" s="105">
        <v>100</v>
      </c>
    </row>
    <row r="1409" spans="1:8" x14ac:dyDescent="0.3">
      <c r="A1409" s="103" t="s">
        <v>1590</v>
      </c>
      <c r="B1409" s="104" t="s">
        <v>4594</v>
      </c>
      <c r="C1409" s="104" t="s">
        <v>4595</v>
      </c>
      <c r="D1409" s="104" t="s">
        <v>1950</v>
      </c>
      <c r="E1409" s="104" t="s">
        <v>1622</v>
      </c>
      <c r="F1409" s="104" t="s">
        <v>2159</v>
      </c>
      <c r="G1409" s="104" t="s">
        <v>1590</v>
      </c>
      <c r="H1409" s="105">
        <v>100</v>
      </c>
    </row>
    <row r="1410" spans="1:8" x14ac:dyDescent="0.3">
      <c r="A1410" s="103" t="s">
        <v>1590</v>
      </c>
      <c r="B1410" s="104" t="s">
        <v>4596</v>
      </c>
      <c r="C1410" s="104" t="s">
        <v>4597</v>
      </c>
      <c r="D1410" s="104" t="s">
        <v>1950</v>
      </c>
      <c r="E1410" s="104" t="s">
        <v>1622</v>
      </c>
      <c r="F1410" s="104" t="s">
        <v>4314</v>
      </c>
      <c r="G1410" s="104" t="s">
        <v>1590</v>
      </c>
      <c r="H1410" s="105">
        <v>100</v>
      </c>
    </row>
    <row r="1411" spans="1:8" x14ac:dyDescent="0.3">
      <c r="A1411" s="103" t="s">
        <v>1590</v>
      </c>
      <c r="B1411" s="104" t="s">
        <v>4598</v>
      </c>
      <c r="C1411" s="104" t="s">
        <v>4599</v>
      </c>
      <c r="D1411" s="104" t="s">
        <v>1950</v>
      </c>
      <c r="E1411" s="104" t="s">
        <v>1622</v>
      </c>
      <c r="F1411" s="104" t="s">
        <v>2178</v>
      </c>
      <c r="G1411" s="104" t="s">
        <v>1590</v>
      </c>
      <c r="H1411" s="105">
        <v>100</v>
      </c>
    </row>
    <row r="1412" spans="1:8" x14ac:dyDescent="0.3">
      <c r="A1412" s="103" t="s">
        <v>1590</v>
      </c>
      <c r="B1412" s="104" t="s">
        <v>4600</v>
      </c>
      <c r="C1412" s="104" t="s">
        <v>4601</v>
      </c>
      <c r="D1412" s="104" t="s">
        <v>1950</v>
      </c>
      <c r="E1412" s="104" t="s">
        <v>1622</v>
      </c>
      <c r="F1412" s="104" t="s">
        <v>1746</v>
      </c>
      <c r="G1412" s="104" t="s">
        <v>1590</v>
      </c>
      <c r="H1412" s="105">
        <v>100</v>
      </c>
    </row>
    <row r="1413" spans="1:8" x14ac:dyDescent="0.3">
      <c r="A1413" s="103" t="s">
        <v>1590</v>
      </c>
      <c r="B1413" s="104" t="s">
        <v>4602</v>
      </c>
      <c r="C1413" s="104" t="s">
        <v>4603</v>
      </c>
      <c r="D1413" s="104" t="s">
        <v>1950</v>
      </c>
      <c r="E1413" s="104" t="s">
        <v>1622</v>
      </c>
      <c r="F1413" s="104" t="s">
        <v>1867</v>
      </c>
      <c r="G1413" s="104" t="s">
        <v>1590</v>
      </c>
      <c r="H1413" s="105">
        <v>100</v>
      </c>
    </row>
    <row r="1414" spans="1:8" x14ac:dyDescent="0.3">
      <c r="A1414" s="103" t="s">
        <v>1590</v>
      </c>
      <c r="B1414" s="104" t="s">
        <v>4604</v>
      </c>
      <c r="C1414" s="104" t="s">
        <v>4605</v>
      </c>
      <c r="D1414" s="104" t="s">
        <v>1950</v>
      </c>
      <c r="E1414" s="104" t="s">
        <v>2072</v>
      </c>
      <c r="F1414" s="104" t="s">
        <v>3863</v>
      </c>
      <c r="G1414" s="104" t="s">
        <v>1590</v>
      </c>
      <c r="H1414" s="105">
        <v>100</v>
      </c>
    </row>
    <row r="1415" spans="1:8" x14ac:dyDescent="0.3">
      <c r="A1415" s="103" t="s">
        <v>1590</v>
      </c>
      <c r="B1415" s="104" t="s">
        <v>4606</v>
      </c>
      <c r="C1415" s="104" t="s">
        <v>4607</v>
      </c>
      <c r="D1415" s="104" t="s">
        <v>1950</v>
      </c>
      <c r="E1415" s="104" t="s">
        <v>1622</v>
      </c>
      <c r="F1415" s="104" t="s">
        <v>3258</v>
      </c>
      <c r="G1415" s="104" t="s">
        <v>1590</v>
      </c>
      <c r="H1415" s="105">
        <v>100</v>
      </c>
    </row>
    <row r="1416" spans="1:8" x14ac:dyDescent="0.3">
      <c r="A1416" s="103" t="s">
        <v>1590</v>
      </c>
      <c r="B1416" s="104" t="s">
        <v>4608</v>
      </c>
      <c r="C1416" s="104" t="s">
        <v>4609</v>
      </c>
      <c r="D1416" s="104" t="s">
        <v>1950</v>
      </c>
      <c r="E1416" s="104" t="s">
        <v>1622</v>
      </c>
      <c r="F1416" s="104" t="s">
        <v>2783</v>
      </c>
      <c r="G1416" s="104" t="s">
        <v>1590</v>
      </c>
      <c r="H1416" s="105">
        <v>100</v>
      </c>
    </row>
    <row r="1417" spans="1:8" x14ac:dyDescent="0.3">
      <c r="A1417" s="103" t="s">
        <v>1590</v>
      </c>
      <c r="B1417" s="104" t="s">
        <v>4610</v>
      </c>
      <c r="C1417" s="104" t="s">
        <v>4611</v>
      </c>
      <c r="D1417" s="104" t="s">
        <v>1950</v>
      </c>
      <c r="E1417" s="104" t="s">
        <v>1622</v>
      </c>
      <c r="F1417" s="104" t="s">
        <v>2336</v>
      </c>
      <c r="G1417" s="104" t="s">
        <v>1590</v>
      </c>
      <c r="H1417" s="105">
        <v>100</v>
      </c>
    </row>
    <row r="1418" spans="1:8" x14ac:dyDescent="0.3">
      <c r="A1418" s="103" t="s">
        <v>1590</v>
      </c>
      <c r="B1418" s="104" t="s">
        <v>4612</v>
      </c>
      <c r="C1418" s="104" t="s">
        <v>4613</v>
      </c>
      <c r="D1418" s="104" t="s">
        <v>1950</v>
      </c>
      <c r="E1418" s="104" t="s">
        <v>1622</v>
      </c>
      <c r="F1418" s="104" t="s">
        <v>2336</v>
      </c>
      <c r="G1418" s="104" t="s">
        <v>1590</v>
      </c>
      <c r="H1418" s="105">
        <v>100</v>
      </c>
    </row>
    <row r="1419" spans="1:8" x14ac:dyDescent="0.3">
      <c r="A1419" s="103" t="s">
        <v>1590</v>
      </c>
      <c r="B1419" s="104" t="s">
        <v>4614</v>
      </c>
      <c r="C1419" s="104" t="s">
        <v>4615</v>
      </c>
      <c r="D1419" s="104" t="s">
        <v>1950</v>
      </c>
      <c r="E1419" s="104" t="s">
        <v>1622</v>
      </c>
      <c r="F1419" s="104" t="s">
        <v>2336</v>
      </c>
      <c r="G1419" s="104" t="s">
        <v>1590</v>
      </c>
      <c r="H1419" s="105">
        <v>100</v>
      </c>
    </row>
    <row r="1420" spans="1:8" x14ac:dyDescent="0.3">
      <c r="A1420" s="103" t="s">
        <v>1590</v>
      </c>
      <c r="B1420" s="104" t="s">
        <v>4616</v>
      </c>
      <c r="C1420" s="104" t="s">
        <v>4617</v>
      </c>
      <c r="D1420" s="104" t="s">
        <v>1950</v>
      </c>
      <c r="E1420" s="104" t="s">
        <v>1622</v>
      </c>
      <c r="F1420" s="104" t="s">
        <v>2336</v>
      </c>
      <c r="G1420" s="104" t="s">
        <v>1590</v>
      </c>
      <c r="H1420" s="105">
        <v>100</v>
      </c>
    </row>
    <row r="1421" spans="1:8" x14ac:dyDescent="0.3">
      <c r="A1421" s="103" t="s">
        <v>1590</v>
      </c>
      <c r="B1421" s="104" t="s">
        <v>4618</v>
      </c>
      <c r="C1421" s="104" t="s">
        <v>4619</v>
      </c>
      <c r="D1421" s="104" t="s">
        <v>1950</v>
      </c>
      <c r="E1421" s="104" t="s">
        <v>3778</v>
      </c>
      <c r="F1421" s="104" t="s">
        <v>2336</v>
      </c>
      <c r="G1421" s="104" t="s">
        <v>1590</v>
      </c>
      <c r="H1421" s="105">
        <v>100</v>
      </c>
    </row>
    <row r="1422" spans="1:8" x14ac:dyDescent="0.3">
      <c r="A1422" s="103" t="s">
        <v>1590</v>
      </c>
      <c r="B1422" s="104" t="s">
        <v>4620</v>
      </c>
      <c r="C1422" s="104" t="s">
        <v>4621</v>
      </c>
      <c r="D1422" s="104" t="s">
        <v>1950</v>
      </c>
      <c r="E1422" s="104" t="s">
        <v>3778</v>
      </c>
      <c r="F1422" s="104" t="s">
        <v>2336</v>
      </c>
      <c r="G1422" s="104" t="s">
        <v>1590</v>
      </c>
      <c r="H1422" s="105">
        <v>100</v>
      </c>
    </row>
    <row r="1423" spans="1:8" x14ac:dyDescent="0.3">
      <c r="A1423" s="103" t="s">
        <v>1590</v>
      </c>
      <c r="B1423" s="104" t="s">
        <v>4622</v>
      </c>
      <c r="C1423" s="104" t="s">
        <v>4623</v>
      </c>
      <c r="D1423" s="104" t="s">
        <v>1950</v>
      </c>
      <c r="E1423" s="104" t="s">
        <v>3778</v>
      </c>
      <c r="F1423" s="104" t="s">
        <v>2336</v>
      </c>
      <c r="G1423" s="104" t="s">
        <v>1590</v>
      </c>
      <c r="H1423" s="105">
        <v>100</v>
      </c>
    </row>
    <row r="1424" spans="1:8" x14ac:dyDescent="0.3">
      <c r="A1424" s="103" t="s">
        <v>1590</v>
      </c>
      <c r="B1424" s="104" t="s">
        <v>4624</v>
      </c>
      <c r="C1424" s="104" t="s">
        <v>4625</v>
      </c>
      <c r="D1424" s="104" t="s">
        <v>1950</v>
      </c>
      <c r="E1424" s="104" t="s">
        <v>3778</v>
      </c>
      <c r="F1424" s="104" t="s">
        <v>2336</v>
      </c>
      <c r="G1424" s="104" t="s">
        <v>1590</v>
      </c>
      <c r="H1424" s="105">
        <v>100</v>
      </c>
    </row>
    <row r="1425" spans="1:8" x14ac:dyDescent="0.3">
      <c r="A1425" s="103" t="s">
        <v>1590</v>
      </c>
      <c r="B1425" s="104" t="s">
        <v>4626</v>
      </c>
      <c r="C1425" s="104" t="s">
        <v>4627</v>
      </c>
      <c r="D1425" s="104" t="s">
        <v>1950</v>
      </c>
      <c r="E1425" s="104" t="s">
        <v>3778</v>
      </c>
      <c r="F1425" s="104" t="s">
        <v>2336</v>
      </c>
      <c r="G1425" s="104" t="s">
        <v>1590</v>
      </c>
      <c r="H1425" s="105">
        <v>100</v>
      </c>
    </row>
    <row r="1426" spans="1:8" x14ac:dyDescent="0.3">
      <c r="A1426" s="103" t="s">
        <v>1590</v>
      </c>
      <c r="B1426" s="104" t="s">
        <v>4628</v>
      </c>
      <c r="C1426" s="104" t="s">
        <v>4629</v>
      </c>
      <c r="D1426" s="104" t="s">
        <v>1950</v>
      </c>
      <c r="E1426" s="104" t="s">
        <v>3778</v>
      </c>
      <c r="F1426" s="104" t="s">
        <v>2336</v>
      </c>
      <c r="G1426" s="104" t="s">
        <v>1590</v>
      </c>
      <c r="H1426" s="105">
        <v>100</v>
      </c>
    </row>
    <row r="1427" spans="1:8" x14ac:dyDescent="0.3">
      <c r="A1427" s="103" t="s">
        <v>1590</v>
      </c>
      <c r="B1427" s="104" t="s">
        <v>4630</v>
      </c>
      <c r="C1427" s="104" t="s">
        <v>4631</v>
      </c>
      <c r="D1427" s="104" t="s">
        <v>1950</v>
      </c>
      <c r="E1427" s="104" t="s">
        <v>3778</v>
      </c>
      <c r="F1427" s="104" t="s">
        <v>1623</v>
      </c>
      <c r="G1427" s="104" t="s">
        <v>1590</v>
      </c>
      <c r="H1427" s="105">
        <v>100</v>
      </c>
    </row>
    <row r="1428" spans="1:8" x14ac:dyDescent="0.3">
      <c r="A1428" s="103" t="s">
        <v>1590</v>
      </c>
      <c r="B1428" s="104" t="s">
        <v>4632</v>
      </c>
      <c r="C1428" s="104" t="s">
        <v>4633</v>
      </c>
      <c r="D1428" s="104" t="s">
        <v>1950</v>
      </c>
      <c r="E1428" s="104" t="s">
        <v>3778</v>
      </c>
      <c r="F1428" s="104" t="s">
        <v>2336</v>
      </c>
      <c r="G1428" s="104" t="s">
        <v>1590</v>
      </c>
      <c r="H1428" s="105">
        <v>100</v>
      </c>
    </row>
    <row r="1429" spans="1:8" x14ac:dyDescent="0.3">
      <c r="A1429" s="103" t="s">
        <v>1590</v>
      </c>
      <c r="B1429" s="104" t="s">
        <v>4634</v>
      </c>
      <c r="C1429" s="104" t="s">
        <v>4635</v>
      </c>
      <c r="D1429" s="104" t="s">
        <v>1950</v>
      </c>
      <c r="E1429" s="104" t="s">
        <v>3778</v>
      </c>
      <c r="F1429" s="104" t="s">
        <v>2336</v>
      </c>
      <c r="G1429" s="104" t="s">
        <v>1590</v>
      </c>
      <c r="H1429" s="105">
        <v>100</v>
      </c>
    </row>
    <row r="1430" spans="1:8" x14ac:dyDescent="0.3">
      <c r="A1430" s="103" t="s">
        <v>1590</v>
      </c>
      <c r="B1430" s="104" t="s">
        <v>4636</v>
      </c>
      <c r="C1430" s="104" t="s">
        <v>4637</v>
      </c>
      <c r="D1430" s="104" t="s">
        <v>1950</v>
      </c>
      <c r="E1430" s="104" t="s">
        <v>1598</v>
      </c>
      <c r="F1430" s="104" t="s">
        <v>1614</v>
      </c>
      <c r="G1430" s="104" t="s">
        <v>1590</v>
      </c>
      <c r="H1430" s="105">
        <v>100</v>
      </c>
    </row>
    <row r="1431" spans="1:8" x14ac:dyDescent="0.3">
      <c r="A1431" s="103" t="s">
        <v>1590</v>
      </c>
      <c r="B1431" s="104" t="s">
        <v>4638</v>
      </c>
      <c r="C1431" s="104" t="s">
        <v>4639</v>
      </c>
      <c r="D1431" s="104" t="s">
        <v>1950</v>
      </c>
      <c r="E1431" s="104" t="s">
        <v>1622</v>
      </c>
      <c r="F1431" s="104" t="s">
        <v>2575</v>
      </c>
      <c r="G1431" s="104" t="s">
        <v>1590</v>
      </c>
      <c r="H1431" s="105">
        <v>100</v>
      </c>
    </row>
    <row r="1432" spans="1:8" x14ac:dyDescent="0.3">
      <c r="A1432" s="103" t="s">
        <v>1590</v>
      </c>
      <c r="B1432" s="104" t="s">
        <v>4640</v>
      </c>
      <c r="C1432" s="104" t="s">
        <v>4641</v>
      </c>
      <c r="D1432" s="104" t="s">
        <v>1950</v>
      </c>
      <c r="E1432" s="104" t="s">
        <v>1622</v>
      </c>
      <c r="F1432" s="104" t="s">
        <v>1746</v>
      </c>
      <c r="G1432" s="104" t="s">
        <v>1590</v>
      </c>
      <c r="H1432" s="105">
        <v>100</v>
      </c>
    </row>
    <row r="1433" spans="1:8" x14ac:dyDescent="0.3">
      <c r="A1433" s="103" t="s">
        <v>1590</v>
      </c>
      <c r="B1433" s="104" t="s">
        <v>4642</v>
      </c>
      <c r="C1433" s="104" t="s">
        <v>4643</v>
      </c>
      <c r="D1433" s="104" t="s">
        <v>1950</v>
      </c>
      <c r="E1433" s="104" t="s">
        <v>1622</v>
      </c>
      <c r="F1433" s="104" t="s">
        <v>2336</v>
      </c>
      <c r="G1433" s="104" t="s">
        <v>1590</v>
      </c>
      <c r="H1433" s="105">
        <v>100</v>
      </c>
    </row>
    <row r="1434" spans="1:8" x14ac:dyDescent="0.3">
      <c r="A1434" s="103" t="s">
        <v>1590</v>
      </c>
      <c r="B1434" s="104" t="s">
        <v>4644</v>
      </c>
      <c r="C1434" s="104" t="s">
        <v>4645</v>
      </c>
      <c r="D1434" s="104" t="s">
        <v>1950</v>
      </c>
      <c r="E1434" s="104" t="s">
        <v>1622</v>
      </c>
      <c r="F1434" s="104" t="s">
        <v>1700</v>
      </c>
      <c r="G1434" s="104" t="s">
        <v>1590</v>
      </c>
      <c r="H1434" s="105">
        <v>100</v>
      </c>
    </row>
    <row r="1435" spans="1:8" x14ac:dyDescent="0.3">
      <c r="A1435" s="103" t="s">
        <v>1590</v>
      </c>
      <c r="B1435" s="104" t="s">
        <v>4646</v>
      </c>
      <c r="C1435" s="104" t="s">
        <v>4647</v>
      </c>
      <c r="D1435" s="104" t="s">
        <v>1950</v>
      </c>
      <c r="E1435" s="104" t="s">
        <v>1622</v>
      </c>
      <c r="F1435" s="104" t="s">
        <v>1623</v>
      </c>
      <c r="G1435" s="104" t="s">
        <v>1590</v>
      </c>
      <c r="H1435" s="105">
        <v>100</v>
      </c>
    </row>
    <row r="1436" spans="1:8" x14ac:dyDescent="0.3">
      <c r="A1436" s="103" t="s">
        <v>1590</v>
      </c>
      <c r="B1436" s="104" t="s">
        <v>4648</v>
      </c>
      <c r="C1436" s="104" t="s">
        <v>4649</v>
      </c>
      <c r="D1436" s="104" t="s">
        <v>1950</v>
      </c>
      <c r="E1436" s="104" t="s">
        <v>1598</v>
      </c>
      <c r="F1436" s="104" t="s">
        <v>2135</v>
      </c>
      <c r="G1436" s="104" t="s">
        <v>1590</v>
      </c>
      <c r="H1436" s="105">
        <v>100</v>
      </c>
    </row>
    <row r="1437" spans="1:8" x14ac:dyDescent="0.3">
      <c r="A1437" s="103" t="s">
        <v>1590</v>
      </c>
      <c r="B1437" s="104" t="s">
        <v>4650</v>
      </c>
      <c r="C1437" s="104" t="s">
        <v>4651</v>
      </c>
      <c r="D1437" s="104" t="s">
        <v>1950</v>
      </c>
      <c r="E1437" s="104" t="s">
        <v>1598</v>
      </c>
      <c r="F1437" s="104" t="s">
        <v>2135</v>
      </c>
      <c r="G1437" s="104" t="s">
        <v>1590</v>
      </c>
      <c r="H1437" s="105">
        <v>100</v>
      </c>
    </row>
    <row r="1438" spans="1:8" x14ac:dyDescent="0.3">
      <c r="A1438" s="103" t="s">
        <v>1590</v>
      </c>
      <c r="B1438" s="104" t="s">
        <v>4652</v>
      </c>
      <c r="C1438" s="104" t="s">
        <v>4653</v>
      </c>
      <c r="D1438" s="104" t="s">
        <v>1950</v>
      </c>
      <c r="E1438" s="104" t="s">
        <v>1598</v>
      </c>
      <c r="F1438" s="104" t="s">
        <v>2135</v>
      </c>
      <c r="G1438" s="104" t="s">
        <v>1590</v>
      </c>
      <c r="H1438" s="105">
        <v>100</v>
      </c>
    </row>
    <row r="1439" spans="1:8" x14ac:dyDescent="0.3">
      <c r="A1439" s="103" t="s">
        <v>1590</v>
      </c>
      <c r="B1439" s="104" t="s">
        <v>4654</v>
      </c>
      <c r="C1439" s="104" t="s">
        <v>4655</v>
      </c>
      <c r="D1439" s="104" t="s">
        <v>1950</v>
      </c>
      <c r="E1439" s="104" t="s">
        <v>1598</v>
      </c>
      <c r="F1439" s="104" t="s">
        <v>1614</v>
      </c>
      <c r="G1439" s="104" t="s">
        <v>1590</v>
      </c>
      <c r="H1439" s="105">
        <v>100</v>
      </c>
    </row>
    <row r="1440" spans="1:8" x14ac:dyDescent="0.3">
      <c r="A1440" s="103" t="s">
        <v>1590</v>
      </c>
      <c r="B1440" s="104" t="s">
        <v>4656</v>
      </c>
      <c r="C1440" s="104" t="s">
        <v>4657</v>
      </c>
      <c r="D1440" s="104" t="s">
        <v>1950</v>
      </c>
      <c r="E1440" s="104" t="s">
        <v>1622</v>
      </c>
      <c r="F1440" s="104" t="s">
        <v>2339</v>
      </c>
      <c r="G1440" s="104" t="s">
        <v>1590</v>
      </c>
      <c r="H1440" s="105">
        <v>100</v>
      </c>
    </row>
    <row r="1441" spans="1:8" x14ac:dyDescent="0.3">
      <c r="A1441" s="103" t="s">
        <v>1590</v>
      </c>
      <c r="B1441" s="104" t="s">
        <v>4658</v>
      </c>
      <c r="C1441" s="104" t="s">
        <v>4659</v>
      </c>
      <c r="D1441" s="104" t="s">
        <v>1950</v>
      </c>
      <c r="E1441" s="104" t="s">
        <v>1622</v>
      </c>
      <c r="F1441" s="104" t="s">
        <v>2339</v>
      </c>
      <c r="G1441" s="104" t="s">
        <v>1590</v>
      </c>
      <c r="H1441" s="105">
        <v>100</v>
      </c>
    </row>
    <row r="1442" spans="1:8" x14ac:dyDescent="0.3">
      <c r="A1442" s="103" t="s">
        <v>1590</v>
      </c>
      <c r="B1442" s="104" t="s">
        <v>4660</v>
      </c>
      <c r="C1442" s="104" t="s">
        <v>4661</v>
      </c>
      <c r="D1442" s="104" t="s">
        <v>1950</v>
      </c>
      <c r="E1442" s="104" t="s">
        <v>1622</v>
      </c>
      <c r="F1442" s="104" t="s">
        <v>1614</v>
      </c>
      <c r="G1442" s="104" t="s">
        <v>1590</v>
      </c>
      <c r="H1442" s="105">
        <v>100</v>
      </c>
    </row>
    <row r="1443" spans="1:8" x14ac:dyDescent="0.3">
      <c r="A1443" s="103" t="s">
        <v>1590</v>
      </c>
      <c r="B1443" s="104" t="s">
        <v>4662</v>
      </c>
      <c r="C1443" s="104" t="s">
        <v>4663</v>
      </c>
      <c r="D1443" s="104" t="s">
        <v>1950</v>
      </c>
      <c r="E1443" s="104" t="s">
        <v>1622</v>
      </c>
      <c r="F1443" s="104" t="s">
        <v>1614</v>
      </c>
      <c r="G1443" s="104" t="s">
        <v>1590</v>
      </c>
      <c r="H1443" s="105">
        <v>100</v>
      </c>
    </row>
    <row r="1444" spans="1:8" x14ac:dyDescent="0.3">
      <c r="A1444" s="103" t="s">
        <v>1590</v>
      </c>
      <c r="B1444" s="104" t="s">
        <v>4664</v>
      </c>
      <c r="C1444" s="104" t="s">
        <v>4665</v>
      </c>
      <c r="D1444" s="104" t="s">
        <v>1950</v>
      </c>
      <c r="E1444" s="104" t="s">
        <v>1622</v>
      </c>
      <c r="F1444" s="104" t="s">
        <v>2314</v>
      </c>
      <c r="G1444" s="104" t="s">
        <v>1590</v>
      </c>
      <c r="H1444" s="105">
        <v>100</v>
      </c>
    </row>
    <row r="1445" spans="1:8" x14ac:dyDescent="0.3">
      <c r="A1445" s="103" t="s">
        <v>1590</v>
      </c>
      <c r="B1445" s="104" t="s">
        <v>4666</v>
      </c>
      <c r="C1445" s="104" t="s">
        <v>4667</v>
      </c>
      <c r="D1445" s="104" t="s">
        <v>1950</v>
      </c>
      <c r="E1445" s="104" t="s">
        <v>1622</v>
      </c>
      <c r="F1445" s="104" t="s">
        <v>2300</v>
      </c>
      <c r="G1445" s="104" t="s">
        <v>1590</v>
      </c>
      <c r="H1445" s="105">
        <v>100</v>
      </c>
    </row>
    <row r="1446" spans="1:8" x14ac:dyDescent="0.3">
      <c r="A1446" s="103" t="s">
        <v>1590</v>
      </c>
      <c r="B1446" s="104" t="s">
        <v>4668</v>
      </c>
      <c r="C1446" s="104" t="s">
        <v>4669</v>
      </c>
      <c r="D1446" s="104" t="s">
        <v>1950</v>
      </c>
      <c r="E1446" s="104" t="s">
        <v>1622</v>
      </c>
      <c r="F1446" s="104" t="s">
        <v>2300</v>
      </c>
      <c r="G1446" s="104" t="s">
        <v>1590</v>
      </c>
      <c r="H1446" s="105">
        <v>100</v>
      </c>
    </row>
    <row r="1447" spans="1:8" x14ac:dyDescent="0.3">
      <c r="A1447" s="103" t="s">
        <v>1590</v>
      </c>
      <c r="B1447" s="104" t="s">
        <v>4670</v>
      </c>
      <c r="C1447" s="104" t="s">
        <v>4671</v>
      </c>
      <c r="D1447" s="104" t="s">
        <v>1950</v>
      </c>
      <c r="E1447" s="104" t="s">
        <v>1622</v>
      </c>
      <c r="F1447" s="104" t="s">
        <v>2369</v>
      </c>
      <c r="G1447" s="104" t="s">
        <v>1590</v>
      </c>
      <c r="H1447" s="105">
        <v>100</v>
      </c>
    </row>
    <row r="1448" spans="1:8" x14ac:dyDescent="0.3">
      <c r="A1448" s="103" t="s">
        <v>1590</v>
      </c>
      <c r="B1448" s="104" t="s">
        <v>4672</v>
      </c>
      <c r="C1448" s="104" t="s">
        <v>4673</v>
      </c>
      <c r="D1448" s="104" t="s">
        <v>1950</v>
      </c>
      <c r="E1448" s="104" t="s">
        <v>1622</v>
      </c>
      <c r="F1448" s="104" t="s">
        <v>2369</v>
      </c>
      <c r="G1448" s="104" t="s">
        <v>1590</v>
      </c>
      <c r="H1448" s="105">
        <v>100</v>
      </c>
    </row>
    <row r="1449" spans="1:8" x14ac:dyDescent="0.3">
      <c r="A1449" s="103" t="s">
        <v>1590</v>
      </c>
      <c r="B1449" s="104" t="s">
        <v>4674</v>
      </c>
      <c r="C1449" s="104" t="s">
        <v>4675</v>
      </c>
      <c r="D1449" s="104" t="s">
        <v>1950</v>
      </c>
      <c r="E1449" s="104" t="s">
        <v>2072</v>
      </c>
      <c r="F1449" s="104" t="s">
        <v>2234</v>
      </c>
      <c r="G1449" s="104" t="s">
        <v>1590</v>
      </c>
      <c r="H1449" s="105">
        <v>100</v>
      </c>
    </row>
    <row r="1450" spans="1:8" x14ac:dyDescent="0.3">
      <c r="A1450" s="103" t="s">
        <v>1590</v>
      </c>
      <c r="B1450" s="104" t="s">
        <v>4676</v>
      </c>
      <c r="C1450" s="104" t="s">
        <v>4677</v>
      </c>
      <c r="D1450" s="104" t="s">
        <v>1950</v>
      </c>
      <c r="E1450" s="104" t="s">
        <v>2072</v>
      </c>
      <c r="F1450" s="104" t="s">
        <v>2234</v>
      </c>
      <c r="G1450" s="104" t="s">
        <v>1590</v>
      </c>
      <c r="H1450" s="105">
        <v>100</v>
      </c>
    </row>
    <row r="1451" spans="1:8" x14ac:dyDescent="0.3">
      <c r="A1451" s="103" t="s">
        <v>1590</v>
      </c>
      <c r="B1451" s="104" t="s">
        <v>4678</v>
      </c>
      <c r="C1451" s="104" t="s">
        <v>4679</v>
      </c>
      <c r="D1451" s="104" t="s">
        <v>1950</v>
      </c>
      <c r="E1451" s="104" t="s">
        <v>2072</v>
      </c>
      <c r="F1451" s="104" t="s">
        <v>2234</v>
      </c>
      <c r="G1451" s="104" t="s">
        <v>1590</v>
      </c>
      <c r="H1451" s="105">
        <v>100</v>
      </c>
    </row>
    <row r="1452" spans="1:8" x14ac:dyDescent="0.3">
      <c r="A1452" s="103" t="s">
        <v>1590</v>
      </c>
      <c r="B1452" s="104" t="s">
        <v>4680</v>
      </c>
      <c r="C1452" s="104" t="s">
        <v>4681</v>
      </c>
      <c r="D1452" s="104" t="s">
        <v>1950</v>
      </c>
      <c r="E1452" s="104" t="s">
        <v>1622</v>
      </c>
      <c r="F1452" s="104" t="s">
        <v>3506</v>
      </c>
      <c r="G1452" s="104" t="s">
        <v>1590</v>
      </c>
      <c r="H1452" s="105">
        <v>100</v>
      </c>
    </row>
    <row r="1453" spans="1:8" x14ac:dyDescent="0.3">
      <c r="A1453" s="103" t="s">
        <v>1590</v>
      </c>
      <c r="B1453" s="104" t="s">
        <v>4682</v>
      </c>
      <c r="C1453" s="104" t="s">
        <v>4683</v>
      </c>
      <c r="D1453" s="104" t="s">
        <v>1950</v>
      </c>
      <c r="E1453" s="104" t="s">
        <v>1622</v>
      </c>
      <c r="F1453" s="104" t="s">
        <v>4174</v>
      </c>
      <c r="G1453" s="104" t="s">
        <v>1590</v>
      </c>
      <c r="H1453" s="105">
        <v>100</v>
      </c>
    </row>
    <row r="1454" spans="1:8" x14ac:dyDescent="0.3">
      <c r="A1454" s="103" t="s">
        <v>1590</v>
      </c>
      <c r="B1454" s="104" t="s">
        <v>4684</v>
      </c>
      <c r="C1454" s="104" t="s">
        <v>4685</v>
      </c>
      <c r="D1454" s="104" t="s">
        <v>1950</v>
      </c>
      <c r="E1454" s="104" t="s">
        <v>1622</v>
      </c>
      <c r="F1454" s="104" t="s">
        <v>1746</v>
      </c>
      <c r="G1454" s="104" t="s">
        <v>1590</v>
      </c>
      <c r="H1454" s="105">
        <v>100</v>
      </c>
    </row>
    <row r="1455" spans="1:8" x14ac:dyDescent="0.3">
      <c r="A1455" s="103" t="s">
        <v>1590</v>
      </c>
      <c r="B1455" s="104" t="s">
        <v>4686</v>
      </c>
      <c r="C1455" s="104" t="s">
        <v>4687</v>
      </c>
      <c r="D1455" s="104" t="s">
        <v>1950</v>
      </c>
      <c r="E1455" s="104" t="s">
        <v>1622</v>
      </c>
      <c r="F1455" s="104" t="s">
        <v>1746</v>
      </c>
      <c r="G1455" s="104" t="s">
        <v>1590</v>
      </c>
      <c r="H1455" s="105">
        <v>100</v>
      </c>
    </row>
    <row r="1456" spans="1:8" x14ac:dyDescent="0.3">
      <c r="A1456" s="103" t="s">
        <v>1590</v>
      </c>
      <c r="B1456" s="104" t="s">
        <v>4688</v>
      </c>
      <c r="C1456" s="104" t="s">
        <v>4689</v>
      </c>
      <c r="D1456" s="104" t="s">
        <v>1950</v>
      </c>
      <c r="E1456" s="104" t="s">
        <v>1622</v>
      </c>
      <c r="F1456" s="104" t="s">
        <v>2159</v>
      </c>
      <c r="G1456" s="104" t="s">
        <v>1590</v>
      </c>
      <c r="H1456" s="105">
        <v>100</v>
      </c>
    </row>
    <row r="1457" spans="1:8" x14ac:dyDescent="0.3">
      <c r="A1457" s="103" t="s">
        <v>1590</v>
      </c>
      <c r="B1457" s="104" t="s">
        <v>4690</v>
      </c>
      <c r="C1457" s="104" t="s">
        <v>4691</v>
      </c>
      <c r="D1457" s="104" t="s">
        <v>1950</v>
      </c>
      <c r="E1457" s="104" t="s">
        <v>3778</v>
      </c>
      <c r="F1457" s="104" t="s">
        <v>2336</v>
      </c>
      <c r="G1457" s="104" t="s">
        <v>1590</v>
      </c>
      <c r="H1457" s="105">
        <v>100</v>
      </c>
    </row>
    <row r="1458" spans="1:8" x14ac:dyDescent="0.3">
      <c r="A1458" s="103" t="s">
        <v>1590</v>
      </c>
      <c r="B1458" s="104" t="s">
        <v>4692</v>
      </c>
      <c r="C1458" s="104" t="s">
        <v>4693</v>
      </c>
      <c r="D1458" s="104" t="s">
        <v>1950</v>
      </c>
      <c r="E1458" s="104" t="s">
        <v>1622</v>
      </c>
      <c r="F1458" s="104" t="s">
        <v>1793</v>
      </c>
      <c r="G1458" s="104" t="s">
        <v>1590</v>
      </c>
      <c r="H1458" s="105">
        <v>100</v>
      </c>
    </row>
    <row r="1459" spans="1:8" x14ac:dyDescent="0.3">
      <c r="A1459" s="103" t="s">
        <v>1590</v>
      </c>
      <c r="B1459" s="104" t="s">
        <v>4694</v>
      </c>
      <c r="C1459" s="104" t="s">
        <v>4695</v>
      </c>
      <c r="D1459" s="104" t="s">
        <v>1950</v>
      </c>
      <c r="E1459" s="104" t="s">
        <v>1622</v>
      </c>
      <c r="F1459" s="104" t="s">
        <v>1793</v>
      </c>
      <c r="G1459" s="104" t="s">
        <v>1590</v>
      </c>
      <c r="H1459" s="105">
        <v>100</v>
      </c>
    </row>
    <row r="1460" spans="1:8" x14ac:dyDescent="0.3">
      <c r="A1460" s="103" t="s">
        <v>1590</v>
      </c>
      <c r="B1460" s="104" t="s">
        <v>4696</v>
      </c>
      <c r="C1460" s="104" t="s">
        <v>4697</v>
      </c>
      <c r="D1460" s="104" t="s">
        <v>1950</v>
      </c>
      <c r="E1460" s="104" t="s">
        <v>1622</v>
      </c>
      <c r="F1460" s="104" t="s">
        <v>1793</v>
      </c>
      <c r="G1460" s="104" t="s">
        <v>1590</v>
      </c>
      <c r="H1460" s="105">
        <v>100</v>
      </c>
    </row>
    <row r="1461" spans="1:8" x14ac:dyDescent="0.3">
      <c r="A1461" s="103" t="s">
        <v>1590</v>
      </c>
      <c r="B1461" s="104" t="s">
        <v>4698</v>
      </c>
      <c r="C1461" s="104" t="s">
        <v>4699</v>
      </c>
      <c r="D1461" s="104" t="s">
        <v>1950</v>
      </c>
      <c r="E1461" s="104" t="s">
        <v>1622</v>
      </c>
      <c r="F1461" s="104" t="s">
        <v>2857</v>
      </c>
      <c r="G1461" s="104" t="s">
        <v>1590</v>
      </c>
      <c r="H1461" s="105">
        <v>100</v>
      </c>
    </row>
    <row r="1462" spans="1:8" x14ac:dyDescent="0.3">
      <c r="A1462" s="103" t="s">
        <v>1590</v>
      </c>
      <c r="B1462" s="104" t="s">
        <v>4700</v>
      </c>
      <c r="C1462" s="104" t="s">
        <v>4701</v>
      </c>
      <c r="D1462" s="104" t="s">
        <v>1950</v>
      </c>
      <c r="E1462" s="104" t="s">
        <v>1622</v>
      </c>
      <c r="F1462" s="104" t="s">
        <v>2857</v>
      </c>
      <c r="G1462" s="104" t="s">
        <v>1590</v>
      </c>
      <c r="H1462" s="105">
        <v>100</v>
      </c>
    </row>
    <row r="1463" spans="1:8" x14ac:dyDescent="0.3">
      <c r="A1463" s="103" t="s">
        <v>1590</v>
      </c>
      <c r="B1463" s="104" t="s">
        <v>4702</v>
      </c>
      <c r="C1463" s="104" t="s">
        <v>4703</v>
      </c>
      <c r="D1463" s="104" t="s">
        <v>1950</v>
      </c>
      <c r="E1463" s="104" t="s">
        <v>1622</v>
      </c>
      <c r="F1463" s="104" t="s">
        <v>2718</v>
      </c>
      <c r="G1463" s="104" t="s">
        <v>1590</v>
      </c>
      <c r="H1463" s="105">
        <v>100</v>
      </c>
    </row>
    <row r="1464" spans="1:8" x14ac:dyDescent="0.3">
      <c r="A1464" s="103" t="s">
        <v>1590</v>
      </c>
      <c r="B1464" s="104" t="s">
        <v>4704</v>
      </c>
      <c r="C1464" s="104" t="s">
        <v>4705</v>
      </c>
      <c r="D1464" s="104" t="s">
        <v>1950</v>
      </c>
      <c r="E1464" s="104" t="s">
        <v>1622</v>
      </c>
      <c r="F1464" s="104" t="s">
        <v>2749</v>
      </c>
      <c r="G1464" s="104" t="s">
        <v>1590</v>
      </c>
      <c r="H1464" s="105">
        <v>100</v>
      </c>
    </row>
    <row r="1465" spans="1:8" x14ac:dyDescent="0.3">
      <c r="A1465" s="103" t="s">
        <v>1590</v>
      </c>
      <c r="B1465" s="104" t="s">
        <v>4706</v>
      </c>
      <c r="C1465" s="104" t="s">
        <v>4707</v>
      </c>
      <c r="D1465" s="104" t="s">
        <v>1950</v>
      </c>
      <c r="E1465" s="104" t="s">
        <v>1622</v>
      </c>
      <c r="F1465" s="104" t="s">
        <v>1700</v>
      </c>
      <c r="G1465" s="104" t="s">
        <v>1590</v>
      </c>
      <c r="H1465" s="105">
        <v>100</v>
      </c>
    </row>
    <row r="1466" spans="1:8" x14ac:dyDescent="0.3">
      <c r="A1466" s="103" t="s">
        <v>1590</v>
      </c>
      <c r="B1466" s="104" t="s">
        <v>4708</v>
      </c>
      <c r="C1466" s="104" t="s">
        <v>4709</v>
      </c>
      <c r="D1466" s="104" t="s">
        <v>1950</v>
      </c>
      <c r="E1466" s="104" t="s">
        <v>1622</v>
      </c>
      <c r="F1466" s="104" t="s">
        <v>2178</v>
      </c>
      <c r="G1466" s="104" t="s">
        <v>1590</v>
      </c>
      <c r="H1466" s="105">
        <v>100</v>
      </c>
    </row>
    <row r="1467" spans="1:8" x14ac:dyDescent="0.3">
      <c r="A1467" s="103" t="s">
        <v>1590</v>
      </c>
      <c r="B1467" s="104" t="s">
        <v>4710</v>
      </c>
      <c r="C1467" s="104" t="s">
        <v>4711</v>
      </c>
      <c r="D1467" s="104" t="s">
        <v>1950</v>
      </c>
      <c r="E1467" s="104" t="s">
        <v>1622</v>
      </c>
      <c r="F1467" s="104" t="s">
        <v>2185</v>
      </c>
      <c r="G1467" s="104" t="s">
        <v>1590</v>
      </c>
      <c r="H1467" s="105">
        <v>100</v>
      </c>
    </row>
    <row r="1468" spans="1:8" x14ac:dyDescent="0.3">
      <c r="A1468" s="103" t="s">
        <v>1590</v>
      </c>
      <c r="B1468" s="104" t="s">
        <v>4712</v>
      </c>
      <c r="C1468" s="104" t="s">
        <v>4713</v>
      </c>
      <c r="D1468" s="104" t="s">
        <v>1950</v>
      </c>
      <c r="E1468" s="104" t="s">
        <v>1622</v>
      </c>
      <c r="F1468" s="104" t="s">
        <v>2185</v>
      </c>
      <c r="G1468" s="104" t="s">
        <v>1590</v>
      </c>
      <c r="H1468" s="105">
        <v>100</v>
      </c>
    </row>
    <row r="1469" spans="1:8" x14ac:dyDescent="0.3">
      <c r="A1469" s="103" t="s">
        <v>1590</v>
      </c>
      <c r="B1469" s="104" t="s">
        <v>4714</v>
      </c>
      <c r="C1469" s="104" t="s">
        <v>4715</v>
      </c>
      <c r="D1469" s="104" t="s">
        <v>1950</v>
      </c>
      <c r="E1469" s="104" t="s">
        <v>1622</v>
      </c>
      <c r="F1469" s="104" t="s">
        <v>2336</v>
      </c>
      <c r="G1469" s="104" t="s">
        <v>1590</v>
      </c>
      <c r="H1469" s="105">
        <v>100</v>
      </c>
    </row>
    <row r="1470" spans="1:8" x14ac:dyDescent="0.3">
      <c r="A1470" s="103" t="s">
        <v>1590</v>
      </c>
      <c r="B1470" s="104" t="s">
        <v>4716</v>
      </c>
      <c r="C1470" s="104" t="s">
        <v>4717</v>
      </c>
      <c r="D1470" s="104" t="s">
        <v>1950</v>
      </c>
      <c r="E1470" s="104" t="s">
        <v>1622</v>
      </c>
      <c r="F1470" s="104" t="s">
        <v>2156</v>
      </c>
      <c r="G1470" s="104" t="s">
        <v>1590</v>
      </c>
      <c r="H1470" s="105">
        <v>100</v>
      </c>
    </row>
    <row r="1471" spans="1:8" x14ac:dyDescent="0.3">
      <c r="A1471" s="103" t="s">
        <v>1590</v>
      </c>
      <c r="B1471" s="104" t="s">
        <v>4718</v>
      </c>
      <c r="C1471" s="104" t="s">
        <v>4719</v>
      </c>
      <c r="D1471" s="104" t="s">
        <v>1950</v>
      </c>
      <c r="E1471" s="104" t="s">
        <v>1622</v>
      </c>
      <c r="F1471" s="104" t="s">
        <v>1623</v>
      </c>
      <c r="G1471" s="104" t="s">
        <v>1590</v>
      </c>
      <c r="H1471" s="105">
        <v>100</v>
      </c>
    </row>
    <row r="1472" spans="1:8" x14ac:dyDescent="0.3">
      <c r="A1472" s="103" t="s">
        <v>1590</v>
      </c>
      <c r="B1472" s="104" t="s">
        <v>4720</v>
      </c>
      <c r="C1472" s="104" t="s">
        <v>4721</v>
      </c>
      <c r="D1472" s="104" t="s">
        <v>1950</v>
      </c>
      <c r="E1472" s="104" t="s">
        <v>1622</v>
      </c>
      <c r="F1472" s="104" t="s">
        <v>2783</v>
      </c>
      <c r="G1472" s="104" t="s">
        <v>1590</v>
      </c>
      <c r="H1472" s="105">
        <v>100</v>
      </c>
    </row>
    <row r="1473" spans="1:8" x14ac:dyDescent="0.3">
      <c r="A1473" s="103" t="s">
        <v>1590</v>
      </c>
      <c r="B1473" s="104" t="s">
        <v>4722</v>
      </c>
      <c r="C1473" s="104" t="s">
        <v>4723</v>
      </c>
      <c r="D1473" s="104" t="s">
        <v>1950</v>
      </c>
      <c r="E1473" s="104" t="s">
        <v>1622</v>
      </c>
      <c r="F1473" s="104" t="s">
        <v>2314</v>
      </c>
      <c r="G1473" s="104" t="s">
        <v>1590</v>
      </c>
      <c r="H1473" s="105">
        <v>100</v>
      </c>
    </row>
    <row r="1474" spans="1:8" x14ac:dyDescent="0.3">
      <c r="A1474" s="103" t="s">
        <v>1590</v>
      </c>
      <c r="B1474" s="104" t="s">
        <v>4724</v>
      </c>
      <c r="C1474" s="104" t="s">
        <v>4725</v>
      </c>
      <c r="D1474" s="104" t="s">
        <v>1950</v>
      </c>
      <c r="E1474" s="104" t="s">
        <v>1622</v>
      </c>
      <c r="F1474" s="104" t="s">
        <v>2314</v>
      </c>
      <c r="G1474" s="104" t="s">
        <v>1590</v>
      </c>
      <c r="H1474" s="105">
        <v>100</v>
      </c>
    </row>
    <row r="1475" spans="1:8" x14ac:dyDescent="0.3">
      <c r="A1475" s="103" t="s">
        <v>1590</v>
      </c>
      <c r="B1475" s="104" t="s">
        <v>4726</v>
      </c>
      <c r="C1475" s="104" t="s">
        <v>4727</v>
      </c>
      <c r="D1475" s="104" t="s">
        <v>1950</v>
      </c>
      <c r="E1475" s="104" t="s">
        <v>1622</v>
      </c>
      <c r="F1475" s="104" t="s">
        <v>2846</v>
      </c>
      <c r="G1475" s="104" t="s">
        <v>1590</v>
      </c>
      <c r="H1475" s="105">
        <v>100</v>
      </c>
    </row>
    <row r="1476" spans="1:8" x14ac:dyDescent="0.3">
      <c r="A1476" s="103" t="s">
        <v>1590</v>
      </c>
      <c r="B1476" s="104" t="s">
        <v>4728</v>
      </c>
      <c r="C1476" s="104" t="s">
        <v>4729</v>
      </c>
      <c r="D1476" s="104" t="s">
        <v>1950</v>
      </c>
      <c r="E1476" s="104" t="s">
        <v>1622</v>
      </c>
      <c r="F1476" s="104" t="s">
        <v>2686</v>
      </c>
      <c r="G1476" s="104" t="s">
        <v>1590</v>
      </c>
      <c r="H1476" s="105">
        <v>100</v>
      </c>
    </row>
    <row r="1477" spans="1:8" x14ac:dyDescent="0.3">
      <c r="A1477" s="103" t="s">
        <v>1590</v>
      </c>
      <c r="B1477" s="104" t="s">
        <v>4730</v>
      </c>
      <c r="C1477" s="104" t="s">
        <v>4731</v>
      </c>
      <c r="D1477" s="104" t="s">
        <v>1950</v>
      </c>
      <c r="E1477" s="104" t="s">
        <v>1622</v>
      </c>
      <c r="F1477" s="104" t="s">
        <v>2686</v>
      </c>
      <c r="G1477" s="104" t="s">
        <v>1590</v>
      </c>
      <c r="H1477" s="105">
        <v>100</v>
      </c>
    </row>
    <row r="1478" spans="1:8" x14ac:dyDescent="0.3">
      <c r="A1478" s="103" t="s">
        <v>1590</v>
      </c>
      <c r="B1478" s="104" t="s">
        <v>4732</v>
      </c>
      <c r="C1478" s="104" t="s">
        <v>4733</v>
      </c>
      <c r="D1478" s="104" t="s">
        <v>1950</v>
      </c>
      <c r="E1478" s="104" t="s">
        <v>1622</v>
      </c>
      <c r="F1478" s="104" t="s">
        <v>3328</v>
      </c>
      <c r="G1478" s="104" t="s">
        <v>1590</v>
      </c>
      <c r="H1478" s="105">
        <v>100</v>
      </c>
    </row>
    <row r="1479" spans="1:8" x14ac:dyDescent="0.3">
      <c r="A1479" s="103" t="s">
        <v>1590</v>
      </c>
      <c r="B1479" s="104" t="s">
        <v>4734</v>
      </c>
      <c r="C1479" s="104" t="s">
        <v>4735</v>
      </c>
      <c r="D1479" s="104" t="s">
        <v>1950</v>
      </c>
      <c r="E1479" s="104" t="s">
        <v>1622</v>
      </c>
      <c r="F1479" s="104" t="s">
        <v>2386</v>
      </c>
      <c r="G1479" s="104" t="s">
        <v>1590</v>
      </c>
      <c r="H1479" s="105">
        <v>100</v>
      </c>
    </row>
    <row r="1480" spans="1:8" x14ac:dyDescent="0.3">
      <c r="A1480" s="103" t="s">
        <v>1590</v>
      </c>
      <c r="B1480" s="104" t="s">
        <v>4736</v>
      </c>
      <c r="C1480" s="104" t="s">
        <v>4737</v>
      </c>
      <c r="D1480" s="104" t="s">
        <v>1950</v>
      </c>
      <c r="E1480" s="104" t="s">
        <v>1622</v>
      </c>
      <c r="F1480" s="104" t="s">
        <v>2686</v>
      </c>
      <c r="G1480" s="104" t="s">
        <v>1590</v>
      </c>
      <c r="H1480" s="105">
        <v>100</v>
      </c>
    </row>
    <row r="1481" spans="1:8" x14ac:dyDescent="0.3">
      <c r="A1481" s="103" t="s">
        <v>1590</v>
      </c>
      <c r="B1481" s="104" t="s">
        <v>4738</v>
      </c>
      <c r="C1481" s="104" t="s">
        <v>4739</v>
      </c>
      <c r="D1481" s="104" t="s">
        <v>1950</v>
      </c>
      <c r="E1481" s="104" t="s">
        <v>1622</v>
      </c>
      <c r="F1481" s="104" t="s">
        <v>2156</v>
      </c>
      <c r="G1481" s="104" t="s">
        <v>1590</v>
      </c>
      <c r="H1481" s="105">
        <v>100</v>
      </c>
    </row>
    <row r="1482" spans="1:8" x14ac:dyDescent="0.3">
      <c r="A1482" s="103" t="s">
        <v>1590</v>
      </c>
      <c r="B1482" s="104" t="s">
        <v>4740</v>
      </c>
      <c r="C1482" s="104" t="s">
        <v>4741</v>
      </c>
      <c r="D1482" s="104" t="s">
        <v>1950</v>
      </c>
      <c r="E1482" s="104" t="s">
        <v>1622</v>
      </c>
      <c r="F1482" s="104" t="s">
        <v>1623</v>
      </c>
      <c r="G1482" s="104" t="s">
        <v>1590</v>
      </c>
      <c r="H1482" s="105">
        <v>100</v>
      </c>
    </row>
    <row r="1483" spans="1:8" x14ac:dyDescent="0.3">
      <c r="A1483" s="103" t="s">
        <v>1590</v>
      </c>
      <c r="B1483" s="104" t="s">
        <v>4742</v>
      </c>
      <c r="C1483" s="104" t="s">
        <v>4743</v>
      </c>
      <c r="D1483" s="104" t="s">
        <v>1950</v>
      </c>
      <c r="E1483" s="104" t="s">
        <v>1622</v>
      </c>
      <c r="F1483" s="104" t="s">
        <v>1623</v>
      </c>
      <c r="G1483" s="104" t="s">
        <v>1590</v>
      </c>
      <c r="H1483" s="105">
        <v>100</v>
      </c>
    </row>
    <row r="1484" spans="1:8" x14ac:dyDescent="0.3">
      <c r="A1484" s="103" t="s">
        <v>1590</v>
      </c>
      <c r="B1484" s="104" t="s">
        <v>4744</v>
      </c>
      <c r="C1484" s="104" t="s">
        <v>4745</v>
      </c>
      <c r="D1484" s="104" t="s">
        <v>1950</v>
      </c>
      <c r="E1484" s="104" t="s">
        <v>1622</v>
      </c>
      <c r="F1484" s="104" t="s">
        <v>2314</v>
      </c>
      <c r="G1484" s="104" t="s">
        <v>1590</v>
      </c>
      <c r="H1484" s="105">
        <v>100</v>
      </c>
    </row>
    <row r="1485" spans="1:8" x14ac:dyDescent="0.3">
      <c r="A1485" s="103" t="s">
        <v>1590</v>
      </c>
      <c r="B1485" s="104" t="s">
        <v>4746</v>
      </c>
      <c r="C1485" s="104" t="s">
        <v>4747</v>
      </c>
      <c r="D1485" s="104" t="s">
        <v>1950</v>
      </c>
      <c r="E1485" s="104" t="s">
        <v>1622</v>
      </c>
      <c r="F1485" s="104" t="s">
        <v>2314</v>
      </c>
      <c r="G1485" s="104" t="s">
        <v>1590</v>
      </c>
      <c r="H1485" s="105">
        <v>100</v>
      </c>
    </row>
    <row r="1486" spans="1:8" x14ac:dyDescent="0.3">
      <c r="A1486" s="103" t="s">
        <v>1590</v>
      </c>
      <c r="B1486" s="104" t="s">
        <v>4748</v>
      </c>
      <c r="C1486" s="104" t="s">
        <v>4749</v>
      </c>
      <c r="D1486" s="104" t="s">
        <v>1950</v>
      </c>
      <c r="E1486" s="104" t="s">
        <v>1622</v>
      </c>
      <c r="F1486" s="104" t="s">
        <v>2156</v>
      </c>
      <c r="G1486" s="104" t="s">
        <v>1590</v>
      </c>
      <c r="H1486" s="105">
        <v>100</v>
      </c>
    </row>
    <row r="1487" spans="1:8" x14ac:dyDescent="0.3">
      <c r="A1487" s="103" t="s">
        <v>1590</v>
      </c>
      <c r="B1487" s="104" t="s">
        <v>4750</v>
      </c>
      <c r="C1487" s="104" t="s">
        <v>4751</v>
      </c>
      <c r="D1487" s="104" t="s">
        <v>1950</v>
      </c>
      <c r="E1487" s="104" t="s">
        <v>1622</v>
      </c>
      <c r="F1487" s="104" t="s">
        <v>1894</v>
      </c>
      <c r="G1487" s="104" t="s">
        <v>1590</v>
      </c>
      <c r="H1487" s="105">
        <v>100</v>
      </c>
    </row>
    <row r="1488" spans="1:8" x14ac:dyDescent="0.3">
      <c r="A1488" s="103" t="s">
        <v>1590</v>
      </c>
      <c r="B1488" s="104" t="s">
        <v>4752</v>
      </c>
      <c r="C1488" s="104" t="s">
        <v>4753</v>
      </c>
      <c r="D1488" s="104" t="s">
        <v>1950</v>
      </c>
      <c r="E1488" s="104" t="s">
        <v>1622</v>
      </c>
      <c r="F1488" s="104" t="s">
        <v>2339</v>
      </c>
      <c r="G1488" s="104" t="s">
        <v>1590</v>
      </c>
      <c r="H1488" s="105">
        <v>100</v>
      </c>
    </row>
    <row r="1489" spans="1:8" x14ac:dyDescent="0.3">
      <c r="A1489" s="103" t="s">
        <v>1590</v>
      </c>
      <c r="B1489" s="104" t="s">
        <v>4754</v>
      </c>
      <c r="C1489" s="104" t="s">
        <v>4755</v>
      </c>
      <c r="D1489" s="104" t="s">
        <v>1950</v>
      </c>
      <c r="E1489" s="104" t="s">
        <v>1622</v>
      </c>
      <c r="F1489" s="104" t="s">
        <v>1749</v>
      </c>
      <c r="G1489" s="104" t="s">
        <v>1590</v>
      </c>
      <c r="H1489" s="105">
        <v>100</v>
      </c>
    </row>
    <row r="1490" spans="1:8" x14ac:dyDescent="0.3">
      <c r="A1490" s="103" t="s">
        <v>1590</v>
      </c>
      <c r="B1490" s="104" t="s">
        <v>4756</v>
      </c>
      <c r="C1490" s="104" t="s">
        <v>4757</v>
      </c>
      <c r="D1490" s="104" t="s">
        <v>1950</v>
      </c>
      <c r="E1490" s="104" t="s">
        <v>1622</v>
      </c>
      <c r="F1490" s="104" t="s">
        <v>1749</v>
      </c>
      <c r="G1490" s="104" t="s">
        <v>1590</v>
      </c>
      <c r="H1490" s="105">
        <v>100</v>
      </c>
    </row>
    <row r="1491" spans="1:8" x14ac:dyDescent="0.3">
      <c r="A1491" s="103" t="s">
        <v>1590</v>
      </c>
      <c r="B1491" s="104" t="s">
        <v>4758</v>
      </c>
      <c r="C1491" s="104" t="s">
        <v>4759</v>
      </c>
      <c r="D1491" s="104" t="s">
        <v>1950</v>
      </c>
      <c r="E1491" s="104" t="s">
        <v>1622</v>
      </c>
      <c r="F1491" s="104" t="s">
        <v>1749</v>
      </c>
      <c r="G1491" s="104" t="s">
        <v>1590</v>
      </c>
      <c r="H1491" s="105">
        <v>100</v>
      </c>
    </row>
    <row r="1492" spans="1:8" x14ac:dyDescent="0.3">
      <c r="A1492" s="103" t="s">
        <v>1590</v>
      </c>
      <c r="B1492" s="104" t="s">
        <v>4760</v>
      </c>
      <c r="C1492" s="104" t="s">
        <v>4761</v>
      </c>
      <c r="D1492" s="104" t="s">
        <v>1950</v>
      </c>
      <c r="E1492" s="104" t="s">
        <v>1622</v>
      </c>
      <c r="F1492" s="104" t="s">
        <v>2788</v>
      </c>
      <c r="G1492" s="104" t="s">
        <v>1590</v>
      </c>
      <c r="H1492" s="105">
        <v>100</v>
      </c>
    </row>
    <row r="1493" spans="1:8" x14ac:dyDescent="0.3">
      <c r="A1493" s="103" t="s">
        <v>1590</v>
      </c>
      <c r="B1493" s="104" t="s">
        <v>4762</v>
      </c>
      <c r="C1493" s="104" t="s">
        <v>4763</v>
      </c>
      <c r="D1493" s="104" t="s">
        <v>1950</v>
      </c>
      <c r="E1493" s="104" t="s">
        <v>1622</v>
      </c>
      <c r="F1493" s="104" t="s">
        <v>1623</v>
      </c>
      <c r="G1493" s="104" t="s">
        <v>1590</v>
      </c>
      <c r="H1493" s="105">
        <v>100</v>
      </c>
    </row>
    <row r="1494" spans="1:8" x14ac:dyDescent="0.3">
      <c r="A1494" s="103" t="s">
        <v>1590</v>
      </c>
      <c r="B1494" s="104" t="s">
        <v>4764</v>
      </c>
      <c r="C1494" s="104" t="s">
        <v>4765</v>
      </c>
      <c r="D1494" s="104" t="s">
        <v>1950</v>
      </c>
      <c r="E1494" s="104" t="s">
        <v>1622</v>
      </c>
      <c r="F1494" s="104" t="s">
        <v>2156</v>
      </c>
      <c r="G1494" s="104" t="s">
        <v>1590</v>
      </c>
      <c r="H1494" s="105">
        <v>100</v>
      </c>
    </row>
    <row r="1495" spans="1:8" x14ac:dyDescent="0.3">
      <c r="A1495" s="103" t="s">
        <v>1590</v>
      </c>
      <c r="B1495" s="104" t="s">
        <v>4766</v>
      </c>
      <c r="C1495" s="104" t="s">
        <v>4767</v>
      </c>
      <c r="D1495" s="104" t="s">
        <v>1950</v>
      </c>
      <c r="E1495" s="104" t="s">
        <v>1622</v>
      </c>
      <c r="F1495" s="104" t="s">
        <v>2314</v>
      </c>
      <c r="G1495" s="104" t="s">
        <v>1590</v>
      </c>
      <c r="H1495" s="105">
        <v>100</v>
      </c>
    </row>
    <row r="1496" spans="1:8" x14ac:dyDescent="0.3">
      <c r="A1496" s="103" t="s">
        <v>1590</v>
      </c>
      <c r="B1496" s="104" t="s">
        <v>4768</v>
      </c>
      <c r="C1496" s="104" t="s">
        <v>4769</v>
      </c>
      <c r="D1496" s="104" t="s">
        <v>1950</v>
      </c>
      <c r="E1496" s="104" t="s">
        <v>1622</v>
      </c>
      <c r="F1496" s="104" t="s">
        <v>2361</v>
      </c>
      <c r="G1496" s="104" t="s">
        <v>1590</v>
      </c>
      <c r="H1496" s="105">
        <v>100</v>
      </c>
    </row>
    <row r="1497" spans="1:8" x14ac:dyDescent="0.3">
      <c r="A1497" s="103" t="s">
        <v>1590</v>
      </c>
      <c r="B1497" s="104" t="s">
        <v>4770</v>
      </c>
      <c r="C1497" s="104" t="s">
        <v>4771</v>
      </c>
      <c r="D1497" s="104" t="s">
        <v>1950</v>
      </c>
      <c r="E1497" s="104" t="s">
        <v>1622</v>
      </c>
      <c r="F1497" s="104" t="s">
        <v>2314</v>
      </c>
      <c r="G1497" s="104" t="s">
        <v>1590</v>
      </c>
      <c r="H1497" s="105">
        <v>100</v>
      </c>
    </row>
    <row r="1498" spans="1:8" x14ac:dyDescent="0.3">
      <c r="A1498" s="103" t="s">
        <v>1590</v>
      </c>
      <c r="B1498" s="104" t="s">
        <v>4772</v>
      </c>
      <c r="C1498" s="104" t="s">
        <v>4773</v>
      </c>
      <c r="D1498" s="104" t="s">
        <v>1950</v>
      </c>
      <c r="E1498" s="104" t="s">
        <v>1622</v>
      </c>
      <c r="F1498" s="104" t="s">
        <v>1891</v>
      </c>
      <c r="G1498" s="104" t="s">
        <v>1590</v>
      </c>
      <c r="H1498" s="105">
        <v>100</v>
      </c>
    </row>
    <row r="1499" spans="1:8" x14ac:dyDescent="0.3">
      <c r="A1499" s="103" t="s">
        <v>1590</v>
      </c>
      <c r="B1499" s="104" t="s">
        <v>4774</v>
      </c>
      <c r="C1499" s="104" t="s">
        <v>4775</v>
      </c>
      <c r="D1499" s="104" t="s">
        <v>1950</v>
      </c>
      <c r="E1499" s="104" t="s">
        <v>1622</v>
      </c>
      <c r="F1499" s="104" t="s">
        <v>1891</v>
      </c>
      <c r="G1499" s="104" t="s">
        <v>1590</v>
      </c>
      <c r="H1499" s="105">
        <v>100</v>
      </c>
    </row>
    <row r="1500" spans="1:8" x14ac:dyDescent="0.3">
      <c r="A1500" s="103" t="s">
        <v>1590</v>
      </c>
      <c r="B1500" s="104" t="s">
        <v>4776</v>
      </c>
      <c r="C1500" s="104" t="s">
        <v>4777</v>
      </c>
      <c r="D1500" s="104" t="s">
        <v>1950</v>
      </c>
      <c r="E1500" s="104" t="s">
        <v>1622</v>
      </c>
      <c r="F1500" s="104" t="s">
        <v>1891</v>
      </c>
      <c r="G1500" s="104" t="s">
        <v>1590</v>
      </c>
      <c r="H1500" s="105">
        <v>100</v>
      </c>
    </row>
    <row r="1501" spans="1:8" x14ac:dyDescent="0.3">
      <c r="A1501" s="103" t="s">
        <v>1590</v>
      </c>
      <c r="B1501" s="104" t="s">
        <v>4778</v>
      </c>
      <c r="C1501" s="104" t="s">
        <v>4779</v>
      </c>
      <c r="D1501" s="104" t="s">
        <v>1950</v>
      </c>
      <c r="E1501" s="104" t="s">
        <v>1622</v>
      </c>
      <c r="F1501" s="104" t="s">
        <v>1891</v>
      </c>
      <c r="G1501" s="104" t="s">
        <v>1590</v>
      </c>
      <c r="H1501" s="105">
        <v>100</v>
      </c>
    </row>
    <row r="1502" spans="1:8" x14ac:dyDescent="0.3">
      <c r="A1502" s="103" t="s">
        <v>1590</v>
      </c>
      <c r="B1502" s="104" t="s">
        <v>4780</v>
      </c>
      <c r="C1502" s="104" t="s">
        <v>4781</v>
      </c>
      <c r="D1502" s="104" t="s">
        <v>1950</v>
      </c>
      <c r="E1502" s="104" t="s">
        <v>1622</v>
      </c>
      <c r="F1502" s="104" t="s">
        <v>2686</v>
      </c>
      <c r="G1502" s="104" t="s">
        <v>1590</v>
      </c>
      <c r="H1502" s="105">
        <v>100</v>
      </c>
    </row>
    <row r="1503" spans="1:8" x14ac:dyDescent="0.3">
      <c r="A1503" s="103" t="s">
        <v>1590</v>
      </c>
      <c r="B1503" s="104" t="s">
        <v>4782</v>
      </c>
      <c r="C1503" s="104" t="s">
        <v>4783</v>
      </c>
      <c r="D1503" s="104" t="s">
        <v>1950</v>
      </c>
      <c r="E1503" s="104" t="s">
        <v>1622</v>
      </c>
      <c r="F1503" s="104" t="s">
        <v>2686</v>
      </c>
      <c r="G1503" s="104" t="s">
        <v>1590</v>
      </c>
      <c r="H1503" s="105">
        <v>100</v>
      </c>
    </row>
    <row r="1504" spans="1:8" x14ac:dyDescent="0.3">
      <c r="A1504" s="103" t="s">
        <v>1590</v>
      </c>
      <c r="B1504" s="104" t="s">
        <v>4784</v>
      </c>
      <c r="C1504" s="104" t="s">
        <v>4785</v>
      </c>
      <c r="D1504" s="104" t="s">
        <v>1950</v>
      </c>
      <c r="E1504" s="104" t="s">
        <v>2072</v>
      </c>
      <c r="F1504" s="104" t="s">
        <v>2500</v>
      </c>
      <c r="G1504" s="104" t="s">
        <v>1590</v>
      </c>
      <c r="H1504" s="105">
        <v>100</v>
      </c>
    </row>
    <row r="1505" spans="1:8" x14ac:dyDescent="0.3">
      <c r="A1505" s="103" t="s">
        <v>1590</v>
      </c>
      <c r="B1505" s="104" t="s">
        <v>4786</v>
      </c>
      <c r="C1505" s="104" t="s">
        <v>4787</v>
      </c>
      <c r="D1505" s="104" t="s">
        <v>1950</v>
      </c>
      <c r="E1505" s="104" t="s">
        <v>1622</v>
      </c>
      <c r="F1505" s="104" t="s">
        <v>2500</v>
      </c>
      <c r="G1505" s="104" t="s">
        <v>1590</v>
      </c>
      <c r="H1505" s="105">
        <v>100</v>
      </c>
    </row>
    <row r="1506" spans="1:8" x14ac:dyDescent="0.3">
      <c r="A1506" s="103" t="s">
        <v>1590</v>
      </c>
      <c r="B1506" s="104" t="s">
        <v>4788</v>
      </c>
      <c r="C1506" s="104" t="s">
        <v>4789</v>
      </c>
      <c r="D1506" s="104" t="s">
        <v>1950</v>
      </c>
      <c r="E1506" s="104" t="s">
        <v>1622</v>
      </c>
      <c r="F1506" s="104" t="s">
        <v>2500</v>
      </c>
      <c r="G1506" s="104" t="s">
        <v>1590</v>
      </c>
      <c r="H1506" s="105">
        <v>100</v>
      </c>
    </row>
    <row r="1507" spans="1:8" x14ac:dyDescent="0.3">
      <c r="A1507" s="103" t="s">
        <v>1590</v>
      </c>
      <c r="B1507" s="104" t="s">
        <v>4790</v>
      </c>
      <c r="C1507" s="104" t="s">
        <v>4791</v>
      </c>
      <c r="D1507" s="104" t="s">
        <v>1950</v>
      </c>
      <c r="E1507" s="104" t="s">
        <v>2072</v>
      </c>
      <c r="F1507" s="104" t="s">
        <v>2500</v>
      </c>
      <c r="G1507" s="104" t="s">
        <v>1590</v>
      </c>
      <c r="H1507" s="105">
        <v>100</v>
      </c>
    </row>
    <row r="1508" spans="1:8" x14ac:dyDescent="0.3">
      <c r="A1508" s="103" t="s">
        <v>1590</v>
      </c>
      <c r="B1508" s="104" t="s">
        <v>4792</v>
      </c>
      <c r="C1508" s="104" t="s">
        <v>4793</v>
      </c>
      <c r="D1508" s="104" t="s">
        <v>1950</v>
      </c>
      <c r="E1508" s="104" t="s">
        <v>2072</v>
      </c>
      <c r="F1508" s="104" t="s">
        <v>2500</v>
      </c>
      <c r="G1508" s="104" t="s">
        <v>1590</v>
      </c>
      <c r="H1508" s="105">
        <v>100</v>
      </c>
    </row>
    <row r="1509" spans="1:8" x14ac:dyDescent="0.3">
      <c r="A1509" s="103" t="s">
        <v>1590</v>
      </c>
      <c r="B1509" s="104" t="s">
        <v>4794</v>
      </c>
      <c r="C1509" s="104" t="s">
        <v>4795</v>
      </c>
      <c r="D1509" s="104" t="s">
        <v>1950</v>
      </c>
      <c r="E1509" s="104" t="s">
        <v>2072</v>
      </c>
      <c r="F1509" s="104" t="s">
        <v>2500</v>
      </c>
      <c r="G1509" s="104" t="s">
        <v>1590</v>
      </c>
      <c r="H1509" s="105">
        <v>100</v>
      </c>
    </row>
    <row r="1510" spans="1:8" x14ac:dyDescent="0.3">
      <c r="A1510" s="103" t="s">
        <v>1590</v>
      </c>
      <c r="B1510" s="104" t="s">
        <v>4796</v>
      </c>
      <c r="C1510" s="104" t="s">
        <v>4797</v>
      </c>
      <c r="D1510" s="104" t="s">
        <v>1950</v>
      </c>
      <c r="E1510" s="104" t="s">
        <v>2072</v>
      </c>
      <c r="F1510" s="104" t="s">
        <v>2500</v>
      </c>
      <c r="G1510" s="104" t="s">
        <v>1590</v>
      </c>
      <c r="H1510" s="105">
        <v>100</v>
      </c>
    </row>
    <row r="1511" spans="1:8" x14ac:dyDescent="0.3">
      <c r="A1511" s="103" t="s">
        <v>1590</v>
      </c>
      <c r="B1511" s="104" t="s">
        <v>4798</v>
      </c>
      <c r="C1511" s="104" t="s">
        <v>4799</v>
      </c>
      <c r="D1511" s="104" t="s">
        <v>1950</v>
      </c>
      <c r="E1511" s="104" t="s">
        <v>1622</v>
      </c>
      <c r="F1511" s="104" t="s">
        <v>2314</v>
      </c>
      <c r="G1511" s="104" t="s">
        <v>1590</v>
      </c>
      <c r="H1511" s="105">
        <v>100</v>
      </c>
    </row>
    <row r="1512" spans="1:8" x14ac:dyDescent="0.3">
      <c r="A1512" s="103" t="s">
        <v>1590</v>
      </c>
      <c r="B1512" s="104" t="s">
        <v>4800</v>
      </c>
      <c r="C1512" s="104" t="s">
        <v>4801</v>
      </c>
      <c r="D1512" s="104" t="s">
        <v>1950</v>
      </c>
      <c r="E1512" s="104" t="s">
        <v>1622</v>
      </c>
      <c r="F1512" s="104" t="s">
        <v>2178</v>
      </c>
      <c r="G1512" s="104" t="s">
        <v>1590</v>
      </c>
      <c r="H1512" s="105">
        <v>100</v>
      </c>
    </row>
    <row r="1513" spans="1:8" x14ac:dyDescent="0.3">
      <c r="A1513" s="103" t="s">
        <v>1590</v>
      </c>
      <c r="B1513" s="104" t="s">
        <v>4802</v>
      </c>
      <c r="C1513" s="104" t="s">
        <v>4803</v>
      </c>
      <c r="D1513" s="104" t="s">
        <v>1950</v>
      </c>
      <c r="E1513" s="104" t="s">
        <v>1622</v>
      </c>
      <c r="F1513" s="104" t="s">
        <v>1867</v>
      </c>
      <c r="G1513" s="104" t="s">
        <v>1590</v>
      </c>
      <c r="H1513" s="105">
        <v>100</v>
      </c>
    </row>
    <row r="1514" spans="1:8" x14ac:dyDescent="0.3">
      <c r="A1514" s="103" t="s">
        <v>1590</v>
      </c>
      <c r="B1514" s="104" t="s">
        <v>4804</v>
      </c>
      <c r="C1514" s="104" t="s">
        <v>4805</v>
      </c>
      <c r="D1514" s="104" t="s">
        <v>1950</v>
      </c>
      <c r="E1514" s="104" t="s">
        <v>1622</v>
      </c>
      <c r="F1514" s="104" t="s">
        <v>2768</v>
      </c>
      <c r="G1514" s="104" t="s">
        <v>1590</v>
      </c>
      <c r="H1514" s="105">
        <v>100</v>
      </c>
    </row>
    <row r="1515" spans="1:8" x14ac:dyDescent="0.3">
      <c r="A1515" s="103" t="s">
        <v>1590</v>
      </c>
      <c r="B1515" s="104" t="s">
        <v>4806</v>
      </c>
      <c r="C1515" s="104" t="s">
        <v>4807</v>
      </c>
      <c r="D1515" s="104" t="s">
        <v>1950</v>
      </c>
      <c r="E1515" s="104" t="s">
        <v>1622</v>
      </c>
      <c r="F1515" s="104" t="s">
        <v>2156</v>
      </c>
      <c r="G1515" s="104" t="s">
        <v>1590</v>
      </c>
      <c r="H1515" s="105">
        <v>100</v>
      </c>
    </row>
    <row r="1516" spans="1:8" x14ac:dyDescent="0.3">
      <c r="A1516" s="103" t="s">
        <v>1590</v>
      </c>
      <c r="B1516" s="104" t="s">
        <v>4808</v>
      </c>
      <c r="C1516" s="104" t="s">
        <v>4809</v>
      </c>
      <c r="D1516" s="104" t="s">
        <v>1950</v>
      </c>
      <c r="E1516" s="104" t="s">
        <v>1622</v>
      </c>
      <c r="F1516" s="104" t="s">
        <v>2749</v>
      </c>
      <c r="G1516" s="104" t="s">
        <v>1590</v>
      </c>
      <c r="H1516" s="105">
        <v>100</v>
      </c>
    </row>
    <row r="1517" spans="1:8" x14ac:dyDescent="0.3">
      <c r="A1517" s="103" t="s">
        <v>1590</v>
      </c>
      <c r="B1517" s="104" t="s">
        <v>4810</v>
      </c>
      <c r="C1517" s="104" t="s">
        <v>4811</v>
      </c>
      <c r="D1517" s="104" t="s">
        <v>1950</v>
      </c>
      <c r="E1517" s="104" t="s">
        <v>1622</v>
      </c>
      <c r="F1517" s="104" t="s">
        <v>2451</v>
      </c>
      <c r="G1517" s="104" t="s">
        <v>1590</v>
      </c>
      <c r="H1517" s="105">
        <v>100</v>
      </c>
    </row>
    <row r="1518" spans="1:8" x14ac:dyDescent="0.3">
      <c r="A1518" s="103" t="s">
        <v>1590</v>
      </c>
      <c r="B1518" s="104" t="s">
        <v>4812</v>
      </c>
      <c r="C1518" s="104" t="s">
        <v>4813</v>
      </c>
      <c r="D1518" s="104" t="s">
        <v>1950</v>
      </c>
      <c r="E1518" s="104" t="s">
        <v>1622</v>
      </c>
      <c r="F1518" s="104" t="s">
        <v>4174</v>
      </c>
      <c r="G1518" s="104" t="s">
        <v>1590</v>
      </c>
      <c r="H1518" s="105">
        <v>100</v>
      </c>
    </row>
    <row r="1519" spans="1:8" x14ac:dyDescent="0.3">
      <c r="A1519" s="103" t="s">
        <v>1590</v>
      </c>
      <c r="B1519" s="104" t="s">
        <v>4814</v>
      </c>
      <c r="C1519" s="104" t="s">
        <v>4815</v>
      </c>
      <c r="D1519" s="104" t="s">
        <v>1950</v>
      </c>
      <c r="E1519" s="104" t="s">
        <v>1622</v>
      </c>
      <c r="F1519" s="104" t="s">
        <v>4174</v>
      </c>
      <c r="G1519" s="104" t="s">
        <v>1590</v>
      </c>
      <c r="H1519" s="105">
        <v>100</v>
      </c>
    </row>
    <row r="1520" spans="1:8" x14ac:dyDescent="0.3">
      <c r="A1520" s="103" t="s">
        <v>1590</v>
      </c>
      <c r="B1520" s="104" t="s">
        <v>4816</v>
      </c>
      <c r="C1520" s="104" t="s">
        <v>4817</v>
      </c>
      <c r="D1520" s="104" t="s">
        <v>1950</v>
      </c>
      <c r="E1520" s="104" t="s">
        <v>1622</v>
      </c>
      <c r="F1520" s="104" t="s">
        <v>1746</v>
      </c>
      <c r="G1520" s="104" t="s">
        <v>1590</v>
      </c>
      <c r="H1520" s="105">
        <v>100</v>
      </c>
    </row>
    <row r="1521" spans="1:8" x14ac:dyDescent="0.3">
      <c r="A1521" s="103" t="s">
        <v>1590</v>
      </c>
      <c r="B1521" s="104" t="s">
        <v>4818</v>
      </c>
      <c r="C1521" s="104" t="s">
        <v>4819</v>
      </c>
      <c r="D1521" s="104" t="s">
        <v>1950</v>
      </c>
      <c r="E1521" s="104" t="s">
        <v>1598</v>
      </c>
      <c r="F1521" s="104" t="s">
        <v>4820</v>
      </c>
      <c r="G1521" s="104" t="s">
        <v>1590</v>
      </c>
      <c r="H1521" s="105">
        <v>100</v>
      </c>
    </row>
    <row r="1522" spans="1:8" x14ac:dyDescent="0.3">
      <c r="A1522" s="103" t="s">
        <v>1590</v>
      </c>
      <c r="B1522" s="104" t="s">
        <v>4821</v>
      </c>
      <c r="C1522" s="104" t="s">
        <v>4822</v>
      </c>
      <c r="D1522" s="104" t="s">
        <v>1950</v>
      </c>
      <c r="E1522" s="104" t="s">
        <v>1598</v>
      </c>
      <c r="F1522" s="104" t="s">
        <v>4820</v>
      </c>
      <c r="G1522" s="104" t="s">
        <v>1590</v>
      </c>
      <c r="H1522" s="105">
        <v>100</v>
      </c>
    </row>
    <row r="1523" spans="1:8" x14ac:dyDescent="0.3">
      <c r="A1523" s="103" t="s">
        <v>1590</v>
      </c>
      <c r="B1523" s="104" t="s">
        <v>4823</v>
      </c>
      <c r="C1523" s="104" t="s">
        <v>4824</v>
      </c>
      <c r="D1523" s="104" t="s">
        <v>1950</v>
      </c>
      <c r="E1523" s="104" t="s">
        <v>1622</v>
      </c>
      <c r="F1523" s="104" t="s">
        <v>4825</v>
      </c>
      <c r="G1523" s="104" t="s">
        <v>1590</v>
      </c>
      <c r="H1523" s="105">
        <v>100</v>
      </c>
    </row>
    <row r="1524" spans="1:8" x14ac:dyDescent="0.3">
      <c r="A1524" s="103" t="s">
        <v>1590</v>
      </c>
      <c r="B1524" s="104" t="s">
        <v>4826</v>
      </c>
      <c r="C1524" s="104" t="s">
        <v>4827</v>
      </c>
      <c r="D1524" s="104" t="s">
        <v>1950</v>
      </c>
      <c r="E1524" s="104" t="s">
        <v>1622</v>
      </c>
      <c r="F1524" s="104" t="s">
        <v>2178</v>
      </c>
      <c r="G1524" s="104" t="s">
        <v>1590</v>
      </c>
      <c r="H1524" s="105">
        <v>100</v>
      </c>
    </row>
    <row r="1525" spans="1:8" x14ac:dyDescent="0.3">
      <c r="A1525" s="103" t="s">
        <v>1590</v>
      </c>
      <c r="B1525" s="104" t="s">
        <v>4828</v>
      </c>
      <c r="C1525" s="104" t="s">
        <v>4829</v>
      </c>
      <c r="D1525" s="104" t="s">
        <v>1950</v>
      </c>
      <c r="E1525" s="104" t="s">
        <v>1622</v>
      </c>
      <c r="F1525" s="104" t="s">
        <v>2162</v>
      </c>
      <c r="G1525" s="104" t="s">
        <v>1590</v>
      </c>
      <c r="H1525" s="105">
        <v>100</v>
      </c>
    </row>
    <row r="1526" spans="1:8" x14ac:dyDescent="0.3">
      <c r="A1526" s="103" t="s">
        <v>1590</v>
      </c>
      <c r="B1526" s="104" t="s">
        <v>4830</v>
      </c>
      <c r="C1526" s="104" t="s">
        <v>4831</v>
      </c>
      <c r="D1526" s="104" t="s">
        <v>1950</v>
      </c>
      <c r="E1526" s="104" t="s">
        <v>1622</v>
      </c>
      <c r="F1526" s="104" t="s">
        <v>2539</v>
      </c>
      <c r="G1526" s="104" t="s">
        <v>1590</v>
      </c>
      <c r="H1526" s="105">
        <v>100</v>
      </c>
    </row>
    <row r="1527" spans="1:8" x14ac:dyDescent="0.3">
      <c r="A1527" s="103" t="s">
        <v>1590</v>
      </c>
      <c r="B1527" s="104" t="s">
        <v>4832</v>
      </c>
      <c r="C1527" s="104" t="s">
        <v>4833</v>
      </c>
      <c r="D1527" s="104" t="s">
        <v>1950</v>
      </c>
      <c r="E1527" s="104" t="s">
        <v>1622</v>
      </c>
      <c r="F1527" s="104" t="s">
        <v>2686</v>
      </c>
      <c r="G1527" s="104" t="s">
        <v>1590</v>
      </c>
      <c r="H1527" s="105">
        <v>100</v>
      </c>
    </row>
    <row r="1528" spans="1:8" x14ac:dyDescent="0.3">
      <c r="A1528" s="103" t="s">
        <v>1590</v>
      </c>
      <c r="B1528" s="104" t="s">
        <v>4834</v>
      </c>
      <c r="C1528" s="104" t="s">
        <v>4835</v>
      </c>
      <c r="D1528" s="104" t="s">
        <v>1950</v>
      </c>
      <c r="E1528" s="104" t="s">
        <v>1622</v>
      </c>
      <c r="F1528" s="104" t="s">
        <v>3328</v>
      </c>
      <c r="G1528" s="104" t="s">
        <v>1590</v>
      </c>
      <c r="H1528" s="105">
        <v>100</v>
      </c>
    </row>
    <row r="1529" spans="1:8" x14ac:dyDescent="0.3">
      <c r="A1529" s="103" t="s">
        <v>1590</v>
      </c>
      <c r="B1529" s="104" t="s">
        <v>4836</v>
      </c>
      <c r="C1529" s="104" t="s">
        <v>4837</v>
      </c>
      <c r="D1529" s="104" t="s">
        <v>1950</v>
      </c>
      <c r="E1529" s="104" t="s">
        <v>3778</v>
      </c>
      <c r="F1529" s="104" t="s">
        <v>2336</v>
      </c>
      <c r="G1529" s="104" t="s">
        <v>1590</v>
      </c>
      <c r="H1529" s="105">
        <v>100</v>
      </c>
    </row>
    <row r="1530" spans="1:8" x14ac:dyDescent="0.3">
      <c r="A1530" s="103" t="s">
        <v>1590</v>
      </c>
      <c r="B1530" s="104" t="s">
        <v>4838</v>
      </c>
      <c r="C1530" s="104" t="s">
        <v>4839</v>
      </c>
      <c r="D1530" s="104" t="s">
        <v>1950</v>
      </c>
      <c r="E1530" s="104" t="s">
        <v>1622</v>
      </c>
      <c r="F1530" s="104" t="s">
        <v>2686</v>
      </c>
      <c r="G1530" s="104" t="s">
        <v>1590</v>
      </c>
      <c r="H1530" s="105">
        <v>100</v>
      </c>
    </row>
    <row r="1531" spans="1:8" x14ac:dyDescent="0.3">
      <c r="A1531" s="103" t="s">
        <v>1590</v>
      </c>
      <c r="B1531" s="104" t="s">
        <v>4840</v>
      </c>
      <c r="C1531" s="104" t="s">
        <v>4841</v>
      </c>
      <c r="D1531" s="104" t="s">
        <v>1950</v>
      </c>
      <c r="E1531" s="104" t="s">
        <v>1622</v>
      </c>
      <c r="F1531" s="104" t="s">
        <v>2185</v>
      </c>
      <c r="G1531" s="104" t="s">
        <v>1590</v>
      </c>
      <c r="H1531" s="105">
        <v>100</v>
      </c>
    </row>
    <row r="1532" spans="1:8" x14ac:dyDescent="0.3">
      <c r="A1532" s="103" t="s">
        <v>1590</v>
      </c>
      <c r="B1532" s="104" t="s">
        <v>4842</v>
      </c>
      <c r="C1532" s="104" t="s">
        <v>4843</v>
      </c>
      <c r="D1532" s="104" t="s">
        <v>1950</v>
      </c>
      <c r="E1532" s="104" t="s">
        <v>1622</v>
      </c>
      <c r="F1532" s="104" t="s">
        <v>2140</v>
      </c>
      <c r="G1532" s="104" t="s">
        <v>1590</v>
      </c>
      <c r="H1532" s="105">
        <v>100</v>
      </c>
    </row>
    <row r="1533" spans="1:8" x14ac:dyDescent="0.3">
      <c r="A1533" s="103" t="s">
        <v>1590</v>
      </c>
      <c r="B1533" s="104" t="s">
        <v>4844</v>
      </c>
      <c r="C1533" s="104" t="s">
        <v>4845</v>
      </c>
      <c r="D1533" s="104" t="s">
        <v>1950</v>
      </c>
      <c r="E1533" s="104" t="s">
        <v>2072</v>
      </c>
      <c r="F1533" s="104" t="s">
        <v>2500</v>
      </c>
      <c r="G1533" s="104" t="s">
        <v>1590</v>
      </c>
      <c r="H1533" s="105">
        <v>100</v>
      </c>
    </row>
    <row r="1534" spans="1:8" x14ac:dyDescent="0.3">
      <c r="A1534" s="103" t="s">
        <v>1590</v>
      </c>
      <c r="B1534" s="104" t="s">
        <v>4846</v>
      </c>
      <c r="C1534" s="104" t="s">
        <v>4847</v>
      </c>
      <c r="D1534" s="104" t="s">
        <v>1950</v>
      </c>
      <c r="E1534" s="104" t="s">
        <v>1622</v>
      </c>
      <c r="F1534" s="104" t="s">
        <v>2539</v>
      </c>
      <c r="G1534" s="104" t="s">
        <v>1590</v>
      </c>
      <c r="H1534" s="105">
        <v>100</v>
      </c>
    </row>
    <row r="1535" spans="1:8" x14ac:dyDescent="0.3">
      <c r="A1535" s="103" t="s">
        <v>1590</v>
      </c>
      <c r="B1535" s="104" t="s">
        <v>4848</v>
      </c>
      <c r="C1535" s="104" t="s">
        <v>4849</v>
      </c>
      <c r="D1535" s="104" t="s">
        <v>1950</v>
      </c>
      <c r="E1535" s="104" t="s">
        <v>1622</v>
      </c>
      <c r="F1535" s="104" t="s">
        <v>1912</v>
      </c>
      <c r="G1535" s="104" t="s">
        <v>1590</v>
      </c>
      <c r="H1535" s="105">
        <v>100</v>
      </c>
    </row>
    <row r="1536" spans="1:8" x14ac:dyDescent="0.3">
      <c r="A1536" s="103" t="s">
        <v>1590</v>
      </c>
      <c r="B1536" s="104" t="s">
        <v>4850</v>
      </c>
      <c r="C1536" s="104" t="s">
        <v>4851</v>
      </c>
      <c r="D1536" s="104" t="s">
        <v>1950</v>
      </c>
      <c r="E1536" s="104" t="s">
        <v>2072</v>
      </c>
      <c r="F1536" s="104" t="s">
        <v>2500</v>
      </c>
      <c r="G1536" s="104" t="s">
        <v>1590</v>
      </c>
      <c r="H1536" s="105">
        <v>100</v>
      </c>
    </row>
    <row r="1537" spans="1:8" x14ac:dyDescent="0.3">
      <c r="A1537" s="103" t="s">
        <v>1590</v>
      </c>
      <c r="B1537" s="104" t="s">
        <v>4852</v>
      </c>
      <c r="C1537" s="104" t="s">
        <v>4853</v>
      </c>
      <c r="D1537" s="104" t="s">
        <v>1950</v>
      </c>
      <c r="E1537" s="104" t="s">
        <v>1622</v>
      </c>
      <c r="F1537" s="104" t="s">
        <v>2451</v>
      </c>
      <c r="G1537" s="104" t="s">
        <v>1590</v>
      </c>
      <c r="H1537" s="105">
        <v>100</v>
      </c>
    </row>
    <row r="1538" spans="1:8" x14ac:dyDescent="0.3">
      <c r="A1538" s="103" t="s">
        <v>1590</v>
      </c>
      <c r="B1538" s="104" t="s">
        <v>4854</v>
      </c>
      <c r="C1538" s="104" t="s">
        <v>4855</v>
      </c>
      <c r="D1538" s="104" t="s">
        <v>1950</v>
      </c>
      <c r="E1538" s="104" t="s">
        <v>1598</v>
      </c>
      <c r="F1538" s="104" t="s">
        <v>2228</v>
      </c>
      <c r="G1538" s="104" t="s">
        <v>1590</v>
      </c>
      <c r="H1538" s="105">
        <v>100</v>
      </c>
    </row>
    <row r="1539" spans="1:8" x14ac:dyDescent="0.3">
      <c r="A1539" s="103" t="s">
        <v>1590</v>
      </c>
      <c r="B1539" s="104" t="s">
        <v>4856</v>
      </c>
      <c r="C1539" s="104" t="s">
        <v>4857</v>
      </c>
      <c r="D1539" s="104" t="s">
        <v>1950</v>
      </c>
      <c r="E1539" s="104" t="s">
        <v>1622</v>
      </c>
      <c r="F1539" s="104" t="s">
        <v>1867</v>
      </c>
      <c r="G1539" s="104" t="s">
        <v>1590</v>
      </c>
      <c r="H1539" s="105">
        <v>100</v>
      </c>
    </row>
    <row r="1540" spans="1:8" x14ac:dyDescent="0.3">
      <c r="A1540" s="103" t="s">
        <v>1590</v>
      </c>
      <c r="B1540" s="104" t="s">
        <v>4858</v>
      </c>
      <c r="C1540" s="104" t="s">
        <v>4859</v>
      </c>
      <c r="D1540" s="104" t="s">
        <v>1950</v>
      </c>
      <c r="E1540" s="104" t="s">
        <v>1622</v>
      </c>
      <c r="F1540" s="104" t="s">
        <v>2336</v>
      </c>
      <c r="G1540" s="104" t="s">
        <v>1590</v>
      </c>
      <c r="H1540" s="105">
        <v>100</v>
      </c>
    </row>
    <row r="1541" spans="1:8" x14ac:dyDescent="0.3">
      <c r="A1541" s="103" t="s">
        <v>1590</v>
      </c>
      <c r="B1541" s="104" t="s">
        <v>4860</v>
      </c>
      <c r="C1541" s="104" t="s">
        <v>4861</v>
      </c>
      <c r="D1541" s="104" t="s">
        <v>1950</v>
      </c>
      <c r="E1541" s="104" t="s">
        <v>3778</v>
      </c>
      <c r="F1541" s="104" t="s">
        <v>2336</v>
      </c>
      <c r="G1541" s="104" t="s">
        <v>1590</v>
      </c>
      <c r="H1541" s="105">
        <v>100</v>
      </c>
    </row>
    <row r="1542" spans="1:8" x14ac:dyDescent="0.3">
      <c r="A1542" s="103" t="s">
        <v>1590</v>
      </c>
      <c r="B1542" s="104" t="s">
        <v>4862</v>
      </c>
      <c r="C1542" s="104" t="s">
        <v>4863</v>
      </c>
      <c r="D1542" s="104" t="s">
        <v>1950</v>
      </c>
      <c r="E1542" s="104" t="s">
        <v>1622</v>
      </c>
      <c r="F1542" s="104" t="s">
        <v>2314</v>
      </c>
      <c r="G1542" s="104" t="s">
        <v>1590</v>
      </c>
      <c r="H1542" s="105">
        <v>100</v>
      </c>
    </row>
    <row r="1543" spans="1:8" x14ac:dyDescent="0.3">
      <c r="A1543" s="103" t="s">
        <v>1590</v>
      </c>
      <c r="B1543" s="104" t="s">
        <v>4864</v>
      </c>
      <c r="C1543" s="104" t="s">
        <v>4865</v>
      </c>
      <c r="D1543" s="104" t="s">
        <v>1950</v>
      </c>
      <c r="E1543" s="104" t="s">
        <v>1622</v>
      </c>
      <c r="F1543" s="104" t="s">
        <v>2336</v>
      </c>
      <c r="G1543" s="104" t="s">
        <v>1590</v>
      </c>
      <c r="H1543" s="105">
        <v>100</v>
      </c>
    </row>
    <row r="1544" spans="1:8" x14ac:dyDescent="0.3">
      <c r="A1544" s="103" t="s">
        <v>1590</v>
      </c>
      <c r="B1544" s="104" t="s">
        <v>4866</v>
      </c>
      <c r="C1544" s="104" t="s">
        <v>4867</v>
      </c>
      <c r="D1544" s="104" t="s">
        <v>1950</v>
      </c>
      <c r="E1544" s="104" t="s">
        <v>1622</v>
      </c>
      <c r="F1544" s="104" t="s">
        <v>2336</v>
      </c>
      <c r="G1544" s="104" t="s">
        <v>1590</v>
      </c>
      <c r="H1544" s="105">
        <v>100</v>
      </c>
    </row>
    <row r="1545" spans="1:8" x14ac:dyDescent="0.3">
      <c r="A1545" s="103" t="s">
        <v>1590</v>
      </c>
      <c r="B1545" s="104" t="s">
        <v>4868</v>
      </c>
      <c r="C1545" s="104" t="s">
        <v>4869</v>
      </c>
      <c r="D1545" s="104" t="s">
        <v>1950</v>
      </c>
      <c r="E1545" s="104" t="s">
        <v>1622</v>
      </c>
      <c r="F1545" s="104" t="s">
        <v>1746</v>
      </c>
      <c r="G1545" s="104" t="s">
        <v>1590</v>
      </c>
      <c r="H1545" s="105">
        <v>100</v>
      </c>
    </row>
    <row r="1546" spans="1:8" x14ac:dyDescent="0.3">
      <c r="A1546" s="103" t="s">
        <v>1590</v>
      </c>
      <c r="B1546" s="104" t="s">
        <v>4870</v>
      </c>
      <c r="C1546" s="104" t="s">
        <v>4871</v>
      </c>
      <c r="D1546" s="104" t="s">
        <v>1950</v>
      </c>
      <c r="E1546" s="104" t="s">
        <v>1598</v>
      </c>
      <c r="F1546" s="104" t="s">
        <v>2274</v>
      </c>
      <c r="G1546" s="104" t="s">
        <v>1590</v>
      </c>
      <c r="H1546" s="105">
        <v>100</v>
      </c>
    </row>
    <row r="1547" spans="1:8" x14ac:dyDescent="0.3">
      <c r="A1547" s="103" t="s">
        <v>1590</v>
      </c>
      <c r="B1547" s="104" t="s">
        <v>4872</v>
      </c>
      <c r="C1547" s="104" t="s">
        <v>4873</v>
      </c>
      <c r="D1547" s="104" t="s">
        <v>1950</v>
      </c>
      <c r="E1547" s="104" t="s">
        <v>1622</v>
      </c>
      <c r="F1547" s="104" t="s">
        <v>2336</v>
      </c>
      <c r="G1547" s="104" t="s">
        <v>1590</v>
      </c>
      <c r="H1547" s="105">
        <v>100</v>
      </c>
    </row>
    <row r="1548" spans="1:8" x14ac:dyDescent="0.3">
      <c r="A1548" s="103" t="s">
        <v>1590</v>
      </c>
      <c r="B1548" s="104" t="s">
        <v>4874</v>
      </c>
      <c r="C1548" s="104" t="s">
        <v>4875</v>
      </c>
      <c r="D1548" s="104" t="s">
        <v>1950</v>
      </c>
      <c r="E1548" s="104" t="s">
        <v>3778</v>
      </c>
      <c r="F1548" s="104" t="s">
        <v>2336</v>
      </c>
      <c r="G1548" s="104" t="s">
        <v>1590</v>
      </c>
      <c r="H1548" s="105">
        <v>100</v>
      </c>
    </row>
    <row r="1549" spans="1:8" x14ac:dyDescent="0.3">
      <c r="A1549" s="103" t="s">
        <v>1590</v>
      </c>
      <c r="B1549" s="104" t="s">
        <v>4876</v>
      </c>
      <c r="C1549" s="104" t="s">
        <v>4877</v>
      </c>
      <c r="D1549" s="104" t="s">
        <v>1950</v>
      </c>
      <c r="E1549" s="104" t="s">
        <v>3778</v>
      </c>
      <c r="F1549" s="104" t="s">
        <v>2336</v>
      </c>
      <c r="G1549" s="104" t="s">
        <v>1590</v>
      </c>
      <c r="H1549" s="105">
        <v>100</v>
      </c>
    </row>
    <row r="1550" spans="1:8" x14ac:dyDescent="0.3">
      <c r="A1550" s="103" t="s">
        <v>1590</v>
      </c>
      <c r="B1550" s="104" t="s">
        <v>4878</v>
      </c>
      <c r="C1550" s="104" t="s">
        <v>4879</v>
      </c>
      <c r="D1550" s="104" t="s">
        <v>1950</v>
      </c>
      <c r="E1550" s="104" t="s">
        <v>1622</v>
      </c>
      <c r="F1550" s="104" t="s">
        <v>2686</v>
      </c>
      <c r="G1550" s="104" t="s">
        <v>1590</v>
      </c>
      <c r="H1550" s="105">
        <v>100</v>
      </c>
    </row>
    <row r="1551" spans="1:8" x14ac:dyDescent="0.3">
      <c r="A1551" s="103" t="s">
        <v>1590</v>
      </c>
      <c r="B1551" s="104" t="s">
        <v>4880</v>
      </c>
      <c r="C1551" s="104" t="s">
        <v>500</v>
      </c>
      <c r="D1551" s="104" t="s">
        <v>1950</v>
      </c>
      <c r="E1551" s="104" t="s">
        <v>1622</v>
      </c>
      <c r="F1551" s="104" t="s">
        <v>2143</v>
      </c>
      <c r="G1551" s="104" t="s">
        <v>1590</v>
      </c>
      <c r="H1551" s="105">
        <v>100</v>
      </c>
    </row>
    <row r="1552" spans="1:8" x14ac:dyDescent="0.3">
      <c r="A1552" s="103" t="s">
        <v>1590</v>
      </c>
      <c r="B1552" s="104" t="s">
        <v>4881</v>
      </c>
      <c r="C1552" s="104" t="s">
        <v>4882</v>
      </c>
      <c r="D1552" s="104" t="s">
        <v>1950</v>
      </c>
      <c r="E1552" s="104" t="s">
        <v>1622</v>
      </c>
      <c r="F1552" s="104" t="s">
        <v>2185</v>
      </c>
      <c r="G1552" s="104" t="s">
        <v>1590</v>
      </c>
      <c r="H1552" s="105">
        <v>100</v>
      </c>
    </row>
    <row r="1553" spans="1:8" x14ac:dyDescent="0.3">
      <c r="A1553" s="103" t="s">
        <v>1590</v>
      </c>
      <c r="B1553" s="104" t="s">
        <v>4883</v>
      </c>
      <c r="C1553" s="104" t="s">
        <v>4884</v>
      </c>
      <c r="D1553" s="104" t="s">
        <v>1950</v>
      </c>
      <c r="E1553" s="104" t="s">
        <v>1598</v>
      </c>
      <c r="F1553" s="104" t="s">
        <v>2274</v>
      </c>
      <c r="G1553" s="104" t="s">
        <v>1590</v>
      </c>
      <c r="H1553" s="105">
        <v>100</v>
      </c>
    </row>
    <row r="1554" spans="1:8" x14ac:dyDescent="0.3">
      <c r="A1554" s="103" t="s">
        <v>1590</v>
      </c>
      <c r="B1554" s="104" t="s">
        <v>4885</v>
      </c>
      <c r="C1554" s="104" t="s">
        <v>4886</v>
      </c>
      <c r="D1554" s="104" t="s">
        <v>1950</v>
      </c>
      <c r="E1554" s="104" t="s">
        <v>1598</v>
      </c>
      <c r="F1554" s="104" t="s">
        <v>2274</v>
      </c>
      <c r="G1554" s="104" t="s">
        <v>1590</v>
      </c>
      <c r="H1554" s="105">
        <v>100</v>
      </c>
    </row>
    <row r="1555" spans="1:8" x14ac:dyDescent="0.3">
      <c r="A1555" s="103" t="s">
        <v>1590</v>
      </c>
      <c r="B1555" s="104" t="s">
        <v>4887</v>
      </c>
      <c r="C1555" s="104" t="s">
        <v>4888</v>
      </c>
      <c r="D1555" s="104" t="s">
        <v>1950</v>
      </c>
      <c r="E1555" s="104" t="s">
        <v>3778</v>
      </c>
      <c r="F1555" s="104" t="s">
        <v>2336</v>
      </c>
      <c r="G1555" s="104" t="s">
        <v>1590</v>
      </c>
      <c r="H1555" s="105">
        <v>100</v>
      </c>
    </row>
    <row r="1556" spans="1:8" x14ac:dyDescent="0.3">
      <c r="A1556" s="103" t="s">
        <v>1590</v>
      </c>
      <c r="B1556" s="104" t="s">
        <v>4889</v>
      </c>
      <c r="C1556" s="104" t="s">
        <v>4890</v>
      </c>
      <c r="D1556" s="104" t="s">
        <v>1950</v>
      </c>
      <c r="E1556" s="104" t="s">
        <v>1622</v>
      </c>
      <c r="F1556" s="104" t="s">
        <v>2451</v>
      </c>
      <c r="G1556" s="104" t="s">
        <v>1590</v>
      </c>
      <c r="H1556" s="105">
        <v>100</v>
      </c>
    </row>
    <row r="1557" spans="1:8" x14ac:dyDescent="0.3">
      <c r="A1557" s="103" t="s">
        <v>1590</v>
      </c>
      <c r="B1557" s="104" t="s">
        <v>4891</v>
      </c>
      <c r="C1557" s="104" t="s">
        <v>4892</v>
      </c>
      <c r="D1557" s="104" t="s">
        <v>1950</v>
      </c>
      <c r="E1557" s="104" t="s">
        <v>1622</v>
      </c>
      <c r="F1557" s="104" t="s">
        <v>2686</v>
      </c>
      <c r="G1557" s="104" t="s">
        <v>1590</v>
      </c>
      <c r="H1557" s="105">
        <v>100</v>
      </c>
    </row>
    <row r="1558" spans="1:8" x14ac:dyDescent="0.3">
      <c r="A1558" s="103" t="s">
        <v>1590</v>
      </c>
      <c r="B1558" s="104" t="s">
        <v>4893</v>
      </c>
      <c r="C1558" s="104" t="s">
        <v>4894</v>
      </c>
      <c r="D1558" s="104" t="s">
        <v>1950</v>
      </c>
      <c r="E1558" s="104" t="s">
        <v>2072</v>
      </c>
      <c r="F1558" s="104" t="s">
        <v>2500</v>
      </c>
      <c r="G1558" s="104" t="s">
        <v>1590</v>
      </c>
      <c r="H1558" s="105">
        <v>100</v>
      </c>
    </row>
    <row r="1559" spans="1:8" x14ac:dyDescent="0.3">
      <c r="A1559" s="103" t="s">
        <v>1590</v>
      </c>
      <c r="B1559" s="104" t="s">
        <v>4895</v>
      </c>
      <c r="C1559" s="104" t="s">
        <v>4896</v>
      </c>
      <c r="D1559" s="104" t="s">
        <v>1950</v>
      </c>
      <c r="E1559" s="104" t="s">
        <v>1622</v>
      </c>
      <c r="F1559" s="104" t="s">
        <v>2539</v>
      </c>
      <c r="G1559" s="104" t="s">
        <v>1590</v>
      </c>
      <c r="H1559" s="105">
        <v>100</v>
      </c>
    </row>
    <row r="1560" spans="1:8" x14ac:dyDescent="0.3">
      <c r="A1560" s="103" t="s">
        <v>1590</v>
      </c>
      <c r="B1560" s="104" t="s">
        <v>4897</v>
      </c>
      <c r="C1560" s="104" t="s">
        <v>4898</v>
      </c>
      <c r="D1560" s="104" t="s">
        <v>1950</v>
      </c>
      <c r="E1560" s="104" t="s">
        <v>1622</v>
      </c>
      <c r="F1560" s="104" t="s">
        <v>1793</v>
      </c>
      <c r="G1560" s="104" t="s">
        <v>1590</v>
      </c>
      <c r="H1560" s="105">
        <v>100</v>
      </c>
    </row>
    <row r="1561" spans="1:8" x14ac:dyDescent="0.3">
      <c r="A1561" s="103" t="s">
        <v>1590</v>
      </c>
      <c r="B1561" s="104" t="s">
        <v>4899</v>
      </c>
      <c r="C1561" s="104" t="s">
        <v>4900</v>
      </c>
      <c r="D1561" s="104" t="s">
        <v>1950</v>
      </c>
      <c r="E1561" s="104" t="s">
        <v>1622</v>
      </c>
      <c r="F1561" s="104" t="s">
        <v>1623</v>
      </c>
      <c r="G1561" s="104" t="s">
        <v>1590</v>
      </c>
      <c r="H1561" s="105">
        <v>100</v>
      </c>
    </row>
    <row r="1562" spans="1:8" x14ac:dyDescent="0.3">
      <c r="A1562" s="103" t="s">
        <v>1590</v>
      </c>
      <c r="B1562" s="104" t="s">
        <v>4901</v>
      </c>
      <c r="C1562" s="104" t="s">
        <v>4902</v>
      </c>
      <c r="D1562" s="104" t="s">
        <v>1950</v>
      </c>
      <c r="E1562" s="104" t="s">
        <v>1622</v>
      </c>
      <c r="F1562" s="104" t="s">
        <v>3084</v>
      </c>
      <c r="G1562" s="104" t="s">
        <v>1590</v>
      </c>
      <c r="H1562" s="105">
        <v>100</v>
      </c>
    </row>
    <row r="1563" spans="1:8" x14ac:dyDescent="0.3">
      <c r="A1563" s="103" t="s">
        <v>1590</v>
      </c>
      <c r="B1563" s="104" t="s">
        <v>4903</v>
      </c>
      <c r="C1563" s="104" t="s">
        <v>4904</v>
      </c>
      <c r="D1563" s="104" t="s">
        <v>1950</v>
      </c>
      <c r="E1563" s="104" t="s">
        <v>1622</v>
      </c>
      <c r="F1563" s="104" t="s">
        <v>3328</v>
      </c>
      <c r="G1563" s="104" t="s">
        <v>1590</v>
      </c>
      <c r="H1563" s="105">
        <v>100</v>
      </c>
    </row>
    <row r="1564" spans="1:8" x14ac:dyDescent="0.3">
      <c r="A1564" s="103" t="s">
        <v>1590</v>
      </c>
      <c r="B1564" s="104" t="s">
        <v>4905</v>
      </c>
      <c r="C1564" s="104" t="s">
        <v>4906</v>
      </c>
      <c r="D1564" s="104" t="s">
        <v>1950</v>
      </c>
      <c r="E1564" s="104" t="s">
        <v>1622</v>
      </c>
      <c r="F1564" s="104" t="s">
        <v>3328</v>
      </c>
      <c r="G1564" s="104" t="s">
        <v>1590</v>
      </c>
      <c r="H1564" s="105">
        <v>100</v>
      </c>
    </row>
    <row r="1565" spans="1:8" x14ac:dyDescent="0.3">
      <c r="A1565" s="103" t="s">
        <v>1590</v>
      </c>
      <c r="B1565" s="104" t="s">
        <v>4907</v>
      </c>
      <c r="C1565" s="104" t="s">
        <v>4908</v>
      </c>
      <c r="D1565" s="104" t="s">
        <v>1950</v>
      </c>
      <c r="E1565" s="104" t="s">
        <v>1622</v>
      </c>
      <c r="F1565" s="104" t="s">
        <v>2749</v>
      </c>
      <c r="G1565" s="104" t="s">
        <v>1590</v>
      </c>
      <c r="H1565" s="105">
        <v>100</v>
      </c>
    </row>
    <row r="1566" spans="1:8" x14ac:dyDescent="0.3">
      <c r="A1566" s="103" t="s">
        <v>1590</v>
      </c>
      <c r="B1566" s="104" t="s">
        <v>4909</v>
      </c>
      <c r="C1566" s="104" t="s">
        <v>4910</v>
      </c>
      <c r="D1566" s="104" t="s">
        <v>1950</v>
      </c>
      <c r="E1566" s="104" t="s">
        <v>1622</v>
      </c>
      <c r="F1566" s="104" t="s">
        <v>1894</v>
      </c>
      <c r="G1566" s="104" t="s">
        <v>1590</v>
      </c>
      <c r="H1566" s="105">
        <v>100</v>
      </c>
    </row>
    <row r="1567" spans="1:8" x14ac:dyDescent="0.3">
      <c r="A1567" s="103" t="s">
        <v>1590</v>
      </c>
      <c r="B1567" s="104" t="s">
        <v>4911</v>
      </c>
      <c r="C1567" s="104" t="s">
        <v>4912</v>
      </c>
      <c r="D1567" s="104" t="s">
        <v>1950</v>
      </c>
      <c r="E1567" s="104" t="s">
        <v>1622</v>
      </c>
      <c r="F1567" s="104" t="s">
        <v>1614</v>
      </c>
      <c r="G1567" s="104" t="s">
        <v>1590</v>
      </c>
      <c r="H1567" s="105">
        <v>100</v>
      </c>
    </row>
    <row r="1568" spans="1:8" x14ac:dyDescent="0.3">
      <c r="A1568" s="103" t="s">
        <v>1590</v>
      </c>
      <c r="B1568" s="104" t="s">
        <v>4913</v>
      </c>
      <c r="C1568" s="104" t="s">
        <v>4914</v>
      </c>
      <c r="D1568" s="104" t="s">
        <v>1950</v>
      </c>
      <c r="E1568" s="104" t="s">
        <v>1598</v>
      </c>
      <c r="F1568" s="104" t="s">
        <v>1614</v>
      </c>
      <c r="G1568" s="104" t="s">
        <v>1590</v>
      </c>
      <c r="H1568" s="105">
        <v>100</v>
      </c>
    </row>
    <row r="1569" spans="1:8" x14ac:dyDescent="0.3">
      <c r="A1569" s="103" t="s">
        <v>1590</v>
      </c>
      <c r="B1569" s="104" t="s">
        <v>4915</v>
      </c>
      <c r="C1569" s="104" t="s">
        <v>4916</v>
      </c>
      <c r="D1569" s="104" t="s">
        <v>1950</v>
      </c>
      <c r="E1569" s="104" t="s">
        <v>1622</v>
      </c>
      <c r="F1569" s="104" t="s">
        <v>1614</v>
      </c>
      <c r="G1569" s="104" t="s">
        <v>1590</v>
      </c>
      <c r="H1569" s="105">
        <v>100</v>
      </c>
    </row>
    <row r="1570" spans="1:8" x14ac:dyDescent="0.3">
      <c r="A1570" s="103" t="s">
        <v>1590</v>
      </c>
      <c r="B1570" s="104" t="s">
        <v>4917</v>
      </c>
      <c r="C1570" s="104" t="s">
        <v>4918</v>
      </c>
      <c r="D1570" s="104" t="s">
        <v>1950</v>
      </c>
      <c r="E1570" s="104" t="s">
        <v>1622</v>
      </c>
      <c r="F1570" s="104" t="s">
        <v>2213</v>
      </c>
      <c r="G1570" s="104" t="s">
        <v>1590</v>
      </c>
      <c r="H1570" s="105">
        <v>100</v>
      </c>
    </row>
    <row r="1571" spans="1:8" x14ac:dyDescent="0.3">
      <c r="A1571" s="103" t="s">
        <v>1590</v>
      </c>
      <c r="B1571" s="104" t="s">
        <v>4919</v>
      </c>
      <c r="C1571" s="104" t="s">
        <v>4920</v>
      </c>
      <c r="D1571" s="104" t="s">
        <v>1950</v>
      </c>
      <c r="E1571" s="104" t="s">
        <v>1622</v>
      </c>
      <c r="F1571" s="104" t="s">
        <v>1746</v>
      </c>
      <c r="G1571" s="104" t="s">
        <v>1590</v>
      </c>
      <c r="H1571" s="105">
        <v>100</v>
      </c>
    </row>
    <row r="1572" spans="1:8" x14ac:dyDescent="0.3">
      <c r="A1572" s="103" t="s">
        <v>1590</v>
      </c>
      <c r="B1572" s="104" t="s">
        <v>4921</v>
      </c>
      <c r="C1572" s="104" t="s">
        <v>4922</v>
      </c>
      <c r="D1572" s="104" t="s">
        <v>1950</v>
      </c>
      <c r="E1572" s="104" t="s">
        <v>1622</v>
      </c>
      <c r="F1572" s="104" t="s">
        <v>2575</v>
      </c>
      <c r="G1572" s="104" t="s">
        <v>1590</v>
      </c>
      <c r="H1572" s="105">
        <v>100</v>
      </c>
    </row>
    <row r="1573" spans="1:8" x14ac:dyDescent="0.3">
      <c r="A1573" s="103" t="s">
        <v>1590</v>
      </c>
      <c r="B1573" s="104" t="s">
        <v>4923</v>
      </c>
      <c r="C1573" s="104" t="s">
        <v>4924</v>
      </c>
      <c r="D1573" s="104" t="s">
        <v>1950</v>
      </c>
      <c r="E1573" s="104" t="s">
        <v>1622</v>
      </c>
      <c r="F1573" s="104" t="s">
        <v>2188</v>
      </c>
      <c r="G1573" s="104" t="s">
        <v>1590</v>
      </c>
      <c r="H1573" s="105">
        <v>100</v>
      </c>
    </row>
    <row r="1574" spans="1:8" x14ac:dyDescent="0.3">
      <c r="A1574" s="103" t="s">
        <v>1590</v>
      </c>
      <c r="B1574" s="104" t="s">
        <v>4925</v>
      </c>
      <c r="C1574" s="104" t="s">
        <v>4926</v>
      </c>
      <c r="D1574" s="104" t="s">
        <v>1950</v>
      </c>
      <c r="E1574" s="104" t="s">
        <v>1622</v>
      </c>
      <c r="F1574" s="104" t="s">
        <v>3328</v>
      </c>
      <c r="G1574" s="104" t="s">
        <v>1590</v>
      </c>
      <c r="H1574" s="105">
        <v>100</v>
      </c>
    </row>
    <row r="1575" spans="1:8" x14ac:dyDescent="0.3">
      <c r="A1575" s="103" t="s">
        <v>1590</v>
      </c>
      <c r="B1575" s="104" t="s">
        <v>4927</v>
      </c>
      <c r="C1575" s="104" t="s">
        <v>4928</v>
      </c>
      <c r="D1575" s="104" t="s">
        <v>1950</v>
      </c>
      <c r="E1575" s="104" t="s">
        <v>3778</v>
      </c>
      <c r="F1575" s="104" t="s">
        <v>2788</v>
      </c>
      <c r="G1575" s="104" t="s">
        <v>1590</v>
      </c>
      <c r="H1575" s="105">
        <v>100</v>
      </c>
    </row>
    <row r="1576" spans="1:8" x14ac:dyDescent="0.3">
      <c r="A1576" s="103" t="s">
        <v>1590</v>
      </c>
      <c r="B1576" s="104" t="s">
        <v>4929</v>
      </c>
      <c r="C1576" s="104" t="s">
        <v>4930</v>
      </c>
      <c r="D1576" s="104" t="s">
        <v>1950</v>
      </c>
      <c r="E1576" s="104" t="s">
        <v>2072</v>
      </c>
      <c r="F1576" s="104" t="s">
        <v>1966</v>
      </c>
      <c r="G1576" s="104" t="s">
        <v>1590</v>
      </c>
      <c r="H1576" s="105">
        <v>100</v>
      </c>
    </row>
    <row r="1577" spans="1:8" x14ac:dyDescent="0.3">
      <c r="A1577" s="103" t="s">
        <v>1590</v>
      </c>
      <c r="B1577" s="104" t="s">
        <v>4931</v>
      </c>
      <c r="C1577" s="104" t="s">
        <v>4932</v>
      </c>
      <c r="D1577" s="104" t="s">
        <v>1950</v>
      </c>
      <c r="E1577" s="104" t="s">
        <v>1622</v>
      </c>
      <c r="F1577" s="104" t="s">
        <v>2336</v>
      </c>
      <c r="G1577" s="104" t="s">
        <v>1590</v>
      </c>
      <c r="H1577" s="105">
        <v>100</v>
      </c>
    </row>
    <row r="1578" spans="1:8" x14ac:dyDescent="0.3">
      <c r="A1578" s="103" t="s">
        <v>1590</v>
      </c>
      <c r="B1578" s="104" t="s">
        <v>4933</v>
      </c>
      <c r="C1578" s="104" t="s">
        <v>4934</v>
      </c>
      <c r="D1578" s="104" t="s">
        <v>1950</v>
      </c>
      <c r="E1578" s="104" t="s">
        <v>1622</v>
      </c>
      <c r="F1578" s="104" t="s">
        <v>2173</v>
      </c>
      <c r="G1578" s="104" t="s">
        <v>1590</v>
      </c>
      <c r="H1578" s="105">
        <v>100</v>
      </c>
    </row>
    <row r="1579" spans="1:8" x14ac:dyDescent="0.3">
      <c r="A1579" s="103" t="s">
        <v>1590</v>
      </c>
      <c r="B1579" s="104" t="s">
        <v>4935</v>
      </c>
      <c r="C1579" s="104" t="s">
        <v>4936</v>
      </c>
      <c r="D1579" s="104" t="s">
        <v>1950</v>
      </c>
      <c r="E1579" s="104" t="s">
        <v>1622</v>
      </c>
      <c r="F1579" s="104" t="s">
        <v>2361</v>
      </c>
      <c r="G1579" s="104" t="s">
        <v>1590</v>
      </c>
      <c r="H1579" s="105">
        <v>100</v>
      </c>
    </row>
    <row r="1580" spans="1:8" x14ac:dyDescent="0.3">
      <c r="A1580" s="103" t="s">
        <v>1590</v>
      </c>
      <c r="B1580" s="104" t="s">
        <v>4937</v>
      </c>
      <c r="C1580" s="104" t="s">
        <v>4938</v>
      </c>
      <c r="D1580" s="104" t="s">
        <v>1950</v>
      </c>
      <c r="E1580" s="104" t="s">
        <v>2072</v>
      </c>
      <c r="F1580" s="104" t="s">
        <v>2234</v>
      </c>
      <c r="G1580" s="104" t="s">
        <v>1590</v>
      </c>
      <c r="H1580" s="105">
        <v>100</v>
      </c>
    </row>
    <row r="1581" spans="1:8" x14ac:dyDescent="0.3">
      <c r="A1581" s="103" t="s">
        <v>1590</v>
      </c>
      <c r="B1581" s="104" t="s">
        <v>4939</v>
      </c>
      <c r="C1581" s="104" t="s">
        <v>4940</v>
      </c>
      <c r="D1581" s="104" t="s">
        <v>1950</v>
      </c>
      <c r="E1581" s="104" t="s">
        <v>1622</v>
      </c>
      <c r="F1581" s="104" t="s">
        <v>3296</v>
      </c>
      <c r="G1581" s="104" t="s">
        <v>1590</v>
      </c>
      <c r="H1581" s="105">
        <v>100</v>
      </c>
    </row>
    <row r="1582" spans="1:8" x14ac:dyDescent="0.3">
      <c r="A1582" s="103" t="s">
        <v>1590</v>
      </c>
      <c r="B1582" s="104" t="s">
        <v>4941</v>
      </c>
      <c r="C1582" s="104" t="s">
        <v>4942</v>
      </c>
      <c r="D1582" s="104" t="s">
        <v>1950</v>
      </c>
      <c r="E1582" s="104" t="s">
        <v>1622</v>
      </c>
      <c r="F1582" s="104" t="s">
        <v>3494</v>
      </c>
      <c r="G1582" s="104" t="s">
        <v>1590</v>
      </c>
      <c r="H1582" s="105">
        <v>100</v>
      </c>
    </row>
    <row r="1583" spans="1:8" x14ac:dyDescent="0.3">
      <c r="A1583" s="103" t="s">
        <v>1590</v>
      </c>
      <c r="B1583" s="104" t="s">
        <v>4943</v>
      </c>
      <c r="C1583" s="104" t="s">
        <v>4944</v>
      </c>
      <c r="D1583" s="104" t="s">
        <v>1950</v>
      </c>
      <c r="E1583" s="104" t="s">
        <v>1622</v>
      </c>
      <c r="F1583" s="104" t="s">
        <v>1746</v>
      </c>
      <c r="G1583" s="104" t="s">
        <v>1590</v>
      </c>
      <c r="H1583" s="105">
        <v>100</v>
      </c>
    </row>
    <row r="1584" spans="1:8" x14ac:dyDescent="0.3">
      <c r="A1584" s="103" t="s">
        <v>1590</v>
      </c>
      <c r="B1584" s="104" t="s">
        <v>4945</v>
      </c>
      <c r="C1584" s="104" t="s">
        <v>4946</v>
      </c>
      <c r="D1584" s="104" t="s">
        <v>1950</v>
      </c>
      <c r="E1584" s="104" t="s">
        <v>1622</v>
      </c>
      <c r="F1584" s="104" t="s">
        <v>2361</v>
      </c>
      <c r="G1584" s="104" t="s">
        <v>1590</v>
      </c>
      <c r="H1584" s="105">
        <v>100</v>
      </c>
    </row>
    <row r="1585" spans="1:8" x14ac:dyDescent="0.3">
      <c r="A1585" s="103" t="s">
        <v>1590</v>
      </c>
      <c r="B1585" s="104" t="s">
        <v>4947</v>
      </c>
      <c r="C1585" s="104" t="s">
        <v>4948</v>
      </c>
      <c r="D1585" s="104" t="s">
        <v>1950</v>
      </c>
      <c r="E1585" s="104" t="s">
        <v>1622</v>
      </c>
      <c r="F1585" s="104" t="s">
        <v>2846</v>
      </c>
      <c r="G1585" s="104" t="s">
        <v>1590</v>
      </c>
      <c r="H1585" s="105">
        <v>100</v>
      </c>
    </row>
    <row r="1586" spans="1:8" x14ac:dyDescent="0.3">
      <c r="A1586" s="103" t="s">
        <v>1590</v>
      </c>
      <c r="B1586" s="104" t="s">
        <v>4949</v>
      </c>
      <c r="C1586" s="104" t="s">
        <v>4950</v>
      </c>
      <c r="D1586" s="104" t="s">
        <v>1950</v>
      </c>
      <c r="E1586" s="104" t="s">
        <v>1622</v>
      </c>
      <c r="F1586" s="104" t="s">
        <v>3494</v>
      </c>
      <c r="G1586" s="104" t="s">
        <v>1590</v>
      </c>
      <c r="H1586" s="105">
        <v>100</v>
      </c>
    </row>
    <row r="1587" spans="1:8" x14ac:dyDescent="0.3">
      <c r="A1587" s="103" t="s">
        <v>1590</v>
      </c>
      <c r="B1587" s="104" t="s">
        <v>4951</v>
      </c>
      <c r="C1587" s="104" t="s">
        <v>4952</v>
      </c>
      <c r="D1587" s="104" t="s">
        <v>1950</v>
      </c>
      <c r="E1587" s="104" t="s">
        <v>1598</v>
      </c>
      <c r="F1587" s="104" t="s">
        <v>2135</v>
      </c>
      <c r="G1587" s="104" t="s">
        <v>1590</v>
      </c>
      <c r="H1587" s="105">
        <v>100</v>
      </c>
    </row>
    <row r="1588" spans="1:8" x14ac:dyDescent="0.3">
      <c r="A1588" s="103" t="s">
        <v>1590</v>
      </c>
      <c r="B1588" s="104" t="s">
        <v>4953</v>
      </c>
      <c r="C1588" s="104" t="s">
        <v>4954</v>
      </c>
      <c r="D1588" s="104" t="s">
        <v>1950</v>
      </c>
      <c r="E1588" s="104" t="s">
        <v>1622</v>
      </c>
      <c r="F1588" s="104" t="s">
        <v>1623</v>
      </c>
      <c r="G1588" s="104" t="s">
        <v>1590</v>
      </c>
      <c r="H1588" s="105">
        <v>100</v>
      </c>
    </row>
    <row r="1589" spans="1:8" x14ac:dyDescent="0.3">
      <c r="A1589" s="103" t="s">
        <v>1590</v>
      </c>
      <c r="B1589" s="104" t="s">
        <v>4955</v>
      </c>
      <c r="C1589" s="104" t="s">
        <v>4956</v>
      </c>
      <c r="D1589" s="104" t="s">
        <v>1950</v>
      </c>
      <c r="E1589" s="104" t="s">
        <v>1622</v>
      </c>
      <c r="F1589" s="104" t="s">
        <v>1894</v>
      </c>
      <c r="G1589" s="104" t="s">
        <v>1590</v>
      </c>
      <c r="H1589" s="105">
        <v>100</v>
      </c>
    </row>
    <row r="1590" spans="1:8" x14ac:dyDescent="0.3">
      <c r="A1590" s="103" t="s">
        <v>1590</v>
      </c>
      <c r="B1590" s="104" t="s">
        <v>4957</v>
      </c>
      <c r="C1590" s="104" t="s">
        <v>4958</v>
      </c>
      <c r="D1590" s="104" t="s">
        <v>1950</v>
      </c>
      <c r="E1590" s="104" t="s">
        <v>1622</v>
      </c>
      <c r="F1590" s="104" t="s">
        <v>1867</v>
      </c>
      <c r="G1590" s="104" t="s">
        <v>1590</v>
      </c>
      <c r="H1590" s="105">
        <v>100</v>
      </c>
    </row>
    <row r="1591" spans="1:8" x14ac:dyDescent="0.3">
      <c r="A1591" s="103" t="s">
        <v>1590</v>
      </c>
      <c r="B1591" s="104" t="s">
        <v>4959</v>
      </c>
      <c r="C1591" s="104" t="s">
        <v>4960</v>
      </c>
      <c r="D1591" s="104" t="s">
        <v>1950</v>
      </c>
      <c r="E1591" s="104" t="s">
        <v>1622</v>
      </c>
      <c r="F1591" s="104" t="s">
        <v>1623</v>
      </c>
      <c r="G1591" s="104" t="s">
        <v>1590</v>
      </c>
      <c r="H1591" s="105">
        <v>100</v>
      </c>
    </row>
    <row r="1592" spans="1:8" x14ac:dyDescent="0.3">
      <c r="A1592" s="103" t="s">
        <v>1590</v>
      </c>
      <c r="B1592" s="104" t="s">
        <v>4961</v>
      </c>
      <c r="C1592" s="104" t="s">
        <v>4962</v>
      </c>
      <c r="D1592" s="104" t="s">
        <v>1950</v>
      </c>
      <c r="E1592" s="104" t="s">
        <v>1622</v>
      </c>
      <c r="F1592" s="104" t="s">
        <v>1623</v>
      </c>
      <c r="G1592" s="104" t="s">
        <v>1590</v>
      </c>
      <c r="H1592" s="105">
        <v>100</v>
      </c>
    </row>
    <row r="1593" spans="1:8" x14ac:dyDescent="0.3">
      <c r="A1593" s="103" t="s">
        <v>1590</v>
      </c>
      <c r="B1593" s="104" t="s">
        <v>4963</v>
      </c>
      <c r="C1593" s="104" t="s">
        <v>4964</v>
      </c>
      <c r="D1593" s="104" t="s">
        <v>1950</v>
      </c>
      <c r="E1593" s="104" t="s">
        <v>1622</v>
      </c>
      <c r="F1593" s="104" t="s">
        <v>1867</v>
      </c>
      <c r="G1593" s="104" t="s">
        <v>1590</v>
      </c>
      <c r="H1593" s="105">
        <v>100</v>
      </c>
    </row>
    <row r="1594" spans="1:8" x14ac:dyDescent="0.3">
      <c r="A1594" s="103" t="s">
        <v>1590</v>
      </c>
      <c r="B1594" s="104" t="s">
        <v>4965</v>
      </c>
      <c r="C1594" s="104" t="s">
        <v>4966</v>
      </c>
      <c r="D1594" s="104" t="s">
        <v>1950</v>
      </c>
      <c r="E1594" s="104" t="s">
        <v>1622</v>
      </c>
      <c r="F1594" s="104" t="s">
        <v>4967</v>
      </c>
      <c r="G1594" s="104" t="s">
        <v>1590</v>
      </c>
      <c r="H1594" s="105">
        <v>100</v>
      </c>
    </row>
    <row r="1595" spans="1:8" x14ac:dyDescent="0.3">
      <c r="A1595" s="103" t="s">
        <v>1590</v>
      </c>
      <c r="B1595" s="104" t="s">
        <v>4968</v>
      </c>
      <c r="C1595" s="104" t="s">
        <v>4969</v>
      </c>
      <c r="D1595" s="104" t="s">
        <v>1950</v>
      </c>
      <c r="E1595" s="104" t="s">
        <v>1622</v>
      </c>
      <c r="F1595" s="104" t="s">
        <v>2219</v>
      </c>
      <c r="G1595" s="104" t="s">
        <v>1590</v>
      </c>
      <c r="H1595" s="105">
        <v>100</v>
      </c>
    </row>
    <row r="1596" spans="1:8" x14ac:dyDescent="0.3">
      <c r="A1596" s="103" t="s">
        <v>1590</v>
      </c>
      <c r="B1596" s="104" t="s">
        <v>4970</v>
      </c>
      <c r="C1596" s="104" t="s">
        <v>4971</v>
      </c>
      <c r="D1596" s="104" t="s">
        <v>1950</v>
      </c>
      <c r="E1596" s="104" t="s">
        <v>1622</v>
      </c>
      <c r="F1596" s="104" t="s">
        <v>4972</v>
      </c>
      <c r="G1596" s="104" t="s">
        <v>1590</v>
      </c>
      <c r="H1596" s="105">
        <v>100</v>
      </c>
    </row>
    <row r="1597" spans="1:8" x14ac:dyDescent="0.3">
      <c r="A1597" s="103" t="s">
        <v>1590</v>
      </c>
      <c r="B1597" s="104" t="s">
        <v>4973</v>
      </c>
      <c r="C1597" s="104" t="s">
        <v>4974</v>
      </c>
      <c r="D1597" s="104" t="s">
        <v>1950</v>
      </c>
      <c r="E1597" s="104" t="s">
        <v>1622</v>
      </c>
      <c r="F1597" s="104" t="s">
        <v>2156</v>
      </c>
      <c r="G1597" s="104" t="s">
        <v>1590</v>
      </c>
      <c r="H1597" s="105">
        <v>100</v>
      </c>
    </row>
    <row r="1598" spans="1:8" x14ac:dyDescent="0.3">
      <c r="A1598" s="103" t="s">
        <v>1590</v>
      </c>
      <c r="B1598" s="104" t="s">
        <v>4975</v>
      </c>
      <c r="C1598" s="104" t="s">
        <v>4976</v>
      </c>
      <c r="D1598" s="104" t="s">
        <v>1950</v>
      </c>
      <c r="E1598" s="104" t="s">
        <v>1622</v>
      </c>
      <c r="F1598" s="104" t="s">
        <v>1867</v>
      </c>
      <c r="G1598" s="104" t="s">
        <v>1590</v>
      </c>
      <c r="H1598" s="105">
        <v>100</v>
      </c>
    </row>
    <row r="1599" spans="1:8" x14ac:dyDescent="0.3">
      <c r="A1599" s="103" t="s">
        <v>1590</v>
      </c>
      <c r="B1599" s="104" t="s">
        <v>4977</v>
      </c>
      <c r="C1599" s="104" t="s">
        <v>4978</v>
      </c>
      <c r="D1599" s="104" t="s">
        <v>1950</v>
      </c>
      <c r="E1599" s="104" t="s">
        <v>2169</v>
      </c>
      <c r="F1599" s="104" t="s">
        <v>4979</v>
      </c>
      <c r="G1599" s="104" t="s">
        <v>1590</v>
      </c>
      <c r="H1599" s="105">
        <v>100</v>
      </c>
    </row>
    <row r="1600" spans="1:8" x14ac:dyDescent="0.3">
      <c r="A1600" s="103" t="s">
        <v>1590</v>
      </c>
      <c r="B1600" s="104" t="s">
        <v>4980</v>
      </c>
      <c r="C1600" s="104" t="s">
        <v>4981</v>
      </c>
      <c r="D1600" s="104" t="s">
        <v>1950</v>
      </c>
      <c r="E1600" s="104" t="s">
        <v>1622</v>
      </c>
      <c r="F1600" s="104" t="s">
        <v>3863</v>
      </c>
      <c r="G1600" s="104" t="s">
        <v>1590</v>
      </c>
      <c r="H1600" s="105">
        <v>100</v>
      </c>
    </row>
    <row r="1601" spans="1:8" x14ac:dyDescent="0.3">
      <c r="A1601" s="103" t="s">
        <v>1590</v>
      </c>
      <c r="B1601" s="104" t="s">
        <v>4982</v>
      </c>
      <c r="C1601" s="104" t="s">
        <v>4983</v>
      </c>
      <c r="D1601" s="104" t="s">
        <v>1950</v>
      </c>
      <c r="E1601" s="104" t="s">
        <v>3778</v>
      </c>
      <c r="F1601" s="104" t="s">
        <v>2336</v>
      </c>
      <c r="G1601" s="104" t="s">
        <v>1590</v>
      </c>
      <c r="H1601" s="105">
        <v>100</v>
      </c>
    </row>
    <row r="1602" spans="1:8" x14ac:dyDescent="0.3">
      <c r="A1602" s="103" t="s">
        <v>1590</v>
      </c>
      <c r="B1602" s="104" t="s">
        <v>4984</v>
      </c>
      <c r="C1602" s="104" t="s">
        <v>4985</v>
      </c>
      <c r="D1602" s="104" t="s">
        <v>1950</v>
      </c>
      <c r="E1602" s="104" t="s">
        <v>1622</v>
      </c>
      <c r="F1602" s="104" t="s">
        <v>2314</v>
      </c>
      <c r="G1602" s="104" t="s">
        <v>1590</v>
      </c>
      <c r="H1602" s="105">
        <v>100</v>
      </c>
    </row>
    <row r="1603" spans="1:8" x14ac:dyDescent="0.3">
      <c r="A1603" s="103" t="s">
        <v>1590</v>
      </c>
      <c r="B1603" s="104" t="s">
        <v>4986</v>
      </c>
      <c r="C1603" s="104" t="s">
        <v>4987</v>
      </c>
      <c r="D1603" s="104" t="s">
        <v>1950</v>
      </c>
      <c r="E1603" s="104" t="s">
        <v>1622</v>
      </c>
      <c r="F1603" s="104" t="s">
        <v>2336</v>
      </c>
      <c r="G1603" s="104" t="s">
        <v>1590</v>
      </c>
      <c r="H1603" s="105">
        <v>100</v>
      </c>
    </row>
    <row r="1604" spans="1:8" x14ac:dyDescent="0.3">
      <c r="A1604" s="103" t="s">
        <v>1590</v>
      </c>
      <c r="B1604" s="104" t="s">
        <v>4988</v>
      </c>
      <c r="C1604" s="104" t="s">
        <v>4989</v>
      </c>
      <c r="D1604" s="104" t="s">
        <v>1950</v>
      </c>
      <c r="E1604" s="104" t="s">
        <v>1622</v>
      </c>
      <c r="F1604" s="104" t="s">
        <v>2686</v>
      </c>
      <c r="G1604" s="104" t="s">
        <v>1590</v>
      </c>
      <c r="H1604" s="105">
        <v>100</v>
      </c>
    </row>
    <row r="1605" spans="1:8" x14ac:dyDescent="0.3">
      <c r="A1605" s="103" t="s">
        <v>1590</v>
      </c>
      <c r="B1605" s="104" t="s">
        <v>4990</v>
      </c>
      <c r="C1605" s="104" t="s">
        <v>4991</v>
      </c>
      <c r="D1605" s="104" t="s">
        <v>1950</v>
      </c>
      <c r="E1605" s="104" t="s">
        <v>1622</v>
      </c>
      <c r="F1605" s="104" t="s">
        <v>2686</v>
      </c>
      <c r="G1605" s="104" t="s">
        <v>1590</v>
      </c>
      <c r="H1605" s="105">
        <v>100</v>
      </c>
    </row>
    <row r="1606" spans="1:8" x14ac:dyDescent="0.3">
      <c r="A1606" s="103" t="s">
        <v>1590</v>
      </c>
      <c r="B1606" s="104" t="s">
        <v>4992</v>
      </c>
      <c r="C1606" s="104" t="s">
        <v>4993</v>
      </c>
      <c r="D1606" s="104" t="s">
        <v>1950</v>
      </c>
      <c r="E1606" s="104" t="s">
        <v>1622</v>
      </c>
      <c r="F1606" s="104" t="s">
        <v>2686</v>
      </c>
      <c r="G1606" s="104" t="s">
        <v>1590</v>
      </c>
      <c r="H1606" s="105">
        <v>100</v>
      </c>
    </row>
    <row r="1607" spans="1:8" x14ac:dyDescent="0.3">
      <c r="A1607" s="103" t="s">
        <v>1590</v>
      </c>
      <c r="B1607" s="104" t="s">
        <v>4994</v>
      </c>
      <c r="C1607" s="104" t="s">
        <v>4995</v>
      </c>
      <c r="D1607" s="104" t="s">
        <v>1950</v>
      </c>
      <c r="E1607" s="104" t="s">
        <v>1622</v>
      </c>
      <c r="F1607" s="104" t="s">
        <v>2686</v>
      </c>
      <c r="G1607" s="104" t="s">
        <v>1590</v>
      </c>
      <c r="H1607" s="105">
        <v>100</v>
      </c>
    </row>
    <row r="1608" spans="1:8" x14ac:dyDescent="0.3">
      <c r="A1608" s="103" t="s">
        <v>1590</v>
      </c>
      <c r="B1608" s="104" t="s">
        <v>4996</v>
      </c>
      <c r="C1608" s="104" t="s">
        <v>4997</v>
      </c>
      <c r="D1608" s="104" t="s">
        <v>1950</v>
      </c>
      <c r="E1608" s="104" t="s">
        <v>1622</v>
      </c>
      <c r="F1608" s="104" t="s">
        <v>2686</v>
      </c>
      <c r="G1608" s="104" t="s">
        <v>1590</v>
      </c>
      <c r="H1608" s="105">
        <v>100</v>
      </c>
    </row>
    <row r="1609" spans="1:8" x14ac:dyDescent="0.3">
      <c r="A1609" s="103" t="s">
        <v>1590</v>
      </c>
      <c r="B1609" s="104" t="s">
        <v>4998</v>
      </c>
      <c r="C1609" s="104" t="s">
        <v>4999</v>
      </c>
      <c r="D1609" s="104" t="s">
        <v>1950</v>
      </c>
      <c r="E1609" s="104" t="s">
        <v>1622</v>
      </c>
      <c r="F1609" s="104" t="s">
        <v>2686</v>
      </c>
      <c r="G1609" s="104" t="s">
        <v>1590</v>
      </c>
      <c r="H1609" s="105">
        <v>100</v>
      </c>
    </row>
    <row r="1610" spans="1:8" x14ac:dyDescent="0.3">
      <c r="A1610" s="103" t="s">
        <v>1590</v>
      </c>
      <c r="B1610" s="104" t="s">
        <v>5000</v>
      </c>
      <c r="C1610" s="104" t="s">
        <v>5001</v>
      </c>
      <c r="D1610" s="104" t="s">
        <v>1950</v>
      </c>
      <c r="E1610" s="104" t="s">
        <v>1622</v>
      </c>
      <c r="F1610" s="104" t="s">
        <v>2686</v>
      </c>
      <c r="G1610" s="104" t="s">
        <v>1590</v>
      </c>
      <c r="H1610" s="105">
        <v>100</v>
      </c>
    </row>
    <row r="1611" spans="1:8" x14ac:dyDescent="0.3">
      <c r="A1611" s="103" t="s">
        <v>1590</v>
      </c>
      <c r="B1611" s="104" t="s">
        <v>5002</v>
      </c>
      <c r="C1611" s="104" t="s">
        <v>5003</v>
      </c>
      <c r="D1611" s="104" t="s">
        <v>1950</v>
      </c>
      <c r="E1611" s="104" t="s">
        <v>3778</v>
      </c>
      <c r="F1611" s="104" t="s">
        <v>1614</v>
      </c>
      <c r="G1611" s="104" t="s">
        <v>1590</v>
      </c>
      <c r="H1611" s="105">
        <v>100</v>
      </c>
    </row>
    <row r="1612" spans="1:8" x14ac:dyDescent="0.3">
      <c r="A1612" s="103" t="s">
        <v>1590</v>
      </c>
      <c r="B1612" s="104" t="s">
        <v>5004</v>
      </c>
      <c r="C1612" s="104" t="s">
        <v>5005</v>
      </c>
      <c r="D1612" s="104" t="s">
        <v>1950</v>
      </c>
      <c r="E1612" s="104" t="s">
        <v>1622</v>
      </c>
      <c r="F1612" s="104" t="s">
        <v>3494</v>
      </c>
      <c r="G1612" s="104" t="s">
        <v>1590</v>
      </c>
      <c r="H1612" s="105">
        <v>100</v>
      </c>
    </row>
    <row r="1613" spans="1:8" x14ac:dyDescent="0.3">
      <c r="A1613" s="103" t="s">
        <v>1590</v>
      </c>
      <c r="B1613" s="104" t="s">
        <v>5006</v>
      </c>
      <c r="C1613" s="104" t="s">
        <v>5007</v>
      </c>
      <c r="D1613" s="104" t="s">
        <v>1950</v>
      </c>
      <c r="E1613" s="104" t="s">
        <v>1622</v>
      </c>
      <c r="F1613" s="104" t="s">
        <v>2156</v>
      </c>
      <c r="G1613" s="104" t="s">
        <v>1590</v>
      </c>
      <c r="H1613" s="105">
        <v>100</v>
      </c>
    </row>
    <row r="1614" spans="1:8" x14ac:dyDescent="0.3">
      <c r="A1614" s="103" t="s">
        <v>1590</v>
      </c>
      <c r="B1614" s="104" t="s">
        <v>5008</v>
      </c>
      <c r="C1614" s="104" t="s">
        <v>5009</v>
      </c>
      <c r="D1614" s="104" t="s">
        <v>1950</v>
      </c>
      <c r="E1614" s="104" t="s">
        <v>3778</v>
      </c>
      <c r="F1614" s="104" t="s">
        <v>2336</v>
      </c>
      <c r="G1614" s="104" t="s">
        <v>1590</v>
      </c>
      <c r="H1614" s="105">
        <v>100</v>
      </c>
    </row>
    <row r="1615" spans="1:8" x14ac:dyDescent="0.3">
      <c r="A1615" s="103" t="s">
        <v>1590</v>
      </c>
      <c r="B1615" s="104" t="s">
        <v>5010</v>
      </c>
      <c r="C1615" s="104" t="s">
        <v>5011</v>
      </c>
      <c r="D1615" s="104" t="s">
        <v>1950</v>
      </c>
      <c r="E1615" s="104" t="s">
        <v>1622</v>
      </c>
      <c r="F1615" s="104" t="s">
        <v>1700</v>
      </c>
      <c r="G1615" s="104" t="s">
        <v>1590</v>
      </c>
      <c r="H1615" s="105">
        <v>100</v>
      </c>
    </row>
    <row r="1616" spans="1:8" x14ac:dyDescent="0.3">
      <c r="A1616" s="103" t="s">
        <v>1590</v>
      </c>
      <c r="B1616" s="104" t="s">
        <v>5012</v>
      </c>
      <c r="C1616" s="104" t="s">
        <v>5013</v>
      </c>
      <c r="D1616" s="104" t="s">
        <v>1950</v>
      </c>
      <c r="E1616" s="104" t="s">
        <v>1622</v>
      </c>
      <c r="F1616" s="104" t="s">
        <v>1700</v>
      </c>
      <c r="G1616" s="104" t="s">
        <v>1590</v>
      </c>
      <c r="H1616" s="105">
        <v>100</v>
      </c>
    </row>
    <row r="1617" spans="1:8" x14ac:dyDescent="0.3">
      <c r="A1617" s="103" t="s">
        <v>1590</v>
      </c>
      <c r="B1617" s="104" t="s">
        <v>5014</v>
      </c>
      <c r="C1617" s="104" t="s">
        <v>5015</v>
      </c>
      <c r="D1617" s="104" t="s">
        <v>1950</v>
      </c>
      <c r="E1617" s="104" t="s">
        <v>1622</v>
      </c>
      <c r="F1617" s="104" t="s">
        <v>4314</v>
      </c>
      <c r="G1617" s="104" t="s">
        <v>1590</v>
      </c>
      <c r="H1617" s="105">
        <v>100</v>
      </c>
    </row>
    <row r="1618" spans="1:8" x14ac:dyDescent="0.3">
      <c r="A1618" s="103" t="s">
        <v>1590</v>
      </c>
      <c r="B1618" s="104" t="s">
        <v>5016</v>
      </c>
      <c r="C1618" s="104" t="s">
        <v>5017</v>
      </c>
      <c r="D1618" s="104" t="s">
        <v>1950</v>
      </c>
      <c r="E1618" s="104" t="s">
        <v>1622</v>
      </c>
      <c r="F1618" s="104" t="s">
        <v>4314</v>
      </c>
      <c r="G1618" s="104" t="s">
        <v>1590</v>
      </c>
      <c r="H1618" s="105">
        <v>100</v>
      </c>
    </row>
    <row r="1619" spans="1:8" x14ac:dyDescent="0.3">
      <c r="A1619" s="103" t="s">
        <v>1590</v>
      </c>
      <c r="B1619" s="104" t="s">
        <v>5018</v>
      </c>
      <c r="C1619" s="104" t="s">
        <v>5019</v>
      </c>
      <c r="D1619" s="104" t="s">
        <v>1950</v>
      </c>
      <c r="E1619" s="104" t="s">
        <v>2169</v>
      </c>
      <c r="F1619" s="104" t="s">
        <v>2901</v>
      </c>
      <c r="G1619" s="104" t="s">
        <v>1590</v>
      </c>
      <c r="H1619" s="105">
        <v>100</v>
      </c>
    </row>
    <row r="1620" spans="1:8" x14ac:dyDescent="0.3">
      <c r="A1620" s="103" t="s">
        <v>1590</v>
      </c>
      <c r="B1620" s="104" t="s">
        <v>5020</v>
      </c>
      <c r="C1620" s="104" t="s">
        <v>5021</v>
      </c>
      <c r="D1620" s="104" t="s">
        <v>1950</v>
      </c>
      <c r="E1620" s="104" t="s">
        <v>3778</v>
      </c>
      <c r="F1620" s="104" t="s">
        <v>2336</v>
      </c>
      <c r="G1620" s="104" t="s">
        <v>1590</v>
      </c>
      <c r="H1620" s="105">
        <v>100</v>
      </c>
    </row>
    <row r="1621" spans="1:8" x14ac:dyDescent="0.3">
      <c r="A1621" s="103" t="s">
        <v>1590</v>
      </c>
      <c r="B1621" s="104" t="s">
        <v>5022</v>
      </c>
      <c r="C1621" s="104" t="s">
        <v>5023</v>
      </c>
      <c r="D1621" s="104" t="s">
        <v>1950</v>
      </c>
      <c r="E1621" s="104" t="s">
        <v>3778</v>
      </c>
      <c r="F1621" s="104" t="s">
        <v>2336</v>
      </c>
      <c r="G1621" s="104" t="s">
        <v>1590</v>
      </c>
      <c r="H1621" s="105">
        <v>100</v>
      </c>
    </row>
    <row r="1622" spans="1:8" x14ac:dyDescent="0.3">
      <c r="A1622" s="103" t="s">
        <v>1590</v>
      </c>
      <c r="B1622" s="104" t="s">
        <v>5024</v>
      </c>
      <c r="C1622" s="104" t="s">
        <v>5025</v>
      </c>
      <c r="D1622" s="104" t="s">
        <v>1950</v>
      </c>
      <c r="E1622" s="104" t="s">
        <v>1598</v>
      </c>
      <c r="F1622" s="104" t="s">
        <v>1614</v>
      </c>
      <c r="G1622" s="104" t="s">
        <v>1590</v>
      </c>
      <c r="H1622" s="105">
        <v>100</v>
      </c>
    </row>
    <row r="1623" spans="1:8" x14ac:dyDescent="0.3">
      <c r="A1623" s="103" t="s">
        <v>1590</v>
      </c>
      <c r="B1623" s="104" t="s">
        <v>5026</v>
      </c>
      <c r="C1623" s="104" t="s">
        <v>5027</v>
      </c>
      <c r="D1623" s="104" t="s">
        <v>1950</v>
      </c>
      <c r="E1623" s="104" t="s">
        <v>1622</v>
      </c>
      <c r="F1623" s="104" t="s">
        <v>2336</v>
      </c>
      <c r="G1623" s="104" t="s">
        <v>1590</v>
      </c>
      <c r="H1623" s="105">
        <v>100</v>
      </c>
    </row>
    <row r="1624" spans="1:8" x14ac:dyDescent="0.3">
      <c r="A1624" s="103" t="s">
        <v>1590</v>
      </c>
      <c r="B1624" s="104" t="s">
        <v>5028</v>
      </c>
      <c r="C1624" s="104" t="s">
        <v>5029</v>
      </c>
      <c r="D1624" s="104" t="s">
        <v>1950</v>
      </c>
      <c r="E1624" s="104" t="s">
        <v>1622</v>
      </c>
      <c r="F1624" s="104" t="s">
        <v>2336</v>
      </c>
      <c r="G1624" s="104" t="s">
        <v>1590</v>
      </c>
      <c r="H1624" s="105">
        <v>100</v>
      </c>
    </row>
    <row r="1625" spans="1:8" x14ac:dyDescent="0.3">
      <c r="A1625" s="103" t="s">
        <v>1590</v>
      </c>
      <c r="B1625" s="104" t="s">
        <v>5030</v>
      </c>
      <c r="C1625" s="104" t="s">
        <v>5031</v>
      </c>
      <c r="D1625" s="104" t="s">
        <v>1950</v>
      </c>
      <c r="E1625" s="104" t="s">
        <v>1622</v>
      </c>
      <c r="F1625" s="104" t="s">
        <v>3084</v>
      </c>
      <c r="G1625" s="104" t="s">
        <v>1590</v>
      </c>
      <c r="H1625" s="105">
        <v>100</v>
      </c>
    </row>
    <row r="1626" spans="1:8" x14ac:dyDescent="0.3">
      <c r="A1626" s="103" t="s">
        <v>1590</v>
      </c>
      <c r="B1626" s="104" t="s">
        <v>5032</v>
      </c>
      <c r="C1626" s="104" t="s">
        <v>5033</v>
      </c>
      <c r="D1626" s="104" t="s">
        <v>1950</v>
      </c>
      <c r="E1626" s="104" t="s">
        <v>1622</v>
      </c>
      <c r="F1626" s="104" t="s">
        <v>1623</v>
      </c>
      <c r="G1626" s="104" t="s">
        <v>1590</v>
      </c>
      <c r="H1626" s="105">
        <v>100</v>
      </c>
    </row>
    <row r="1627" spans="1:8" x14ac:dyDescent="0.3">
      <c r="A1627" s="103" t="s">
        <v>1590</v>
      </c>
      <c r="B1627" s="104" t="s">
        <v>5034</v>
      </c>
      <c r="C1627" s="104" t="s">
        <v>5035</v>
      </c>
      <c r="D1627" s="104" t="s">
        <v>1950</v>
      </c>
      <c r="E1627" s="104" t="s">
        <v>1622</v>
      </c>
      <c r="F1627" s="104" t="s">
        <v>4314</v>
      </c>
      <c r="G1627" s="104" t="s">
        <v>1590</v>
      </c>
      <c r="H1627" s="105">
        <v>100</v>
      </c>
    </row>
    <row r="1628" spans="1:8" x14ac:dyDescent="0.3">
      <c r="A1628" s="103" t="s">
        <v>1590</v>
      </c>
      <c r="B1628" s="104" t="s">
        <v>5036</v>
      </c>
      <c r="C1628" s="104" t="s">
        <v>5037</v>
      </c>
      <c r="D1628" s="104" t="s">
        <v>1950</v>
      </c>
      <c r="E1628" s="104" t="s">
        <v>1622</v>
      </c>
      <c r="F1628" s="104" t="s">
        <v>2833</v>
      </c>
      <c r="G1628" s="104" t="s">
        <v>1590</v>
      </c>
      <c r="H1628" s="105">
        <v>100</v>
      </c>
    </row>
    <row r="1629" spans="1:8" x14ac:dyDescent="0.3">
      <c r="A1629" s="103" t="s">
        <v>1590</v>
      </c>
      <c r="B1629" s="104" t="s">
        <v>5038</v>
      </c>
      <c r="C1629" s="104" t="s">
        <v>5039</v>
      </c>
      <c r="D1629" s="104" t="s">
        <v>1950</v>
      </c>
      <c r="E1629" s="104" t="s">
        <v>1622</v>
      </c>
      <c r="F1629" s="104" t="s">
        <v>2833</v>
      </c>
      <c r="G1629" s="104" t="s">
        <v>1590</v>
      </c>
      <c r="H1629" s="105">
        <v>100</v>
      </c>
    </row>
    <row r="1630" spans="1:8" x14ac:dyDescent="0.3">
      <c r="A1630" s="103" t="s">
        <v>1590</v>
      </c>
      <c r="B1630" s="104" t="s">
        <v>5040</v>
      </c>
      <c r="C1630" s="104" t="s">
        <v>5041</v>
      </c>
      <c r="D1630" s="104" t="s">
        <v>1950</v>
      </c>
      <c r="E1630" s="104" t="s">
        <v>1622</v>
      </c>
      <c r="F1630" s="104" t="s">
        <v>2156</v>
      </c>
      <c r="G1630" s="104" t="s">
        <v>1590</v>
      </c>
      <c r="H1630" s="105">
        <v>100</v>
      </c>
    </row>
    <row r="1631" spans="1:8" x14ac:dyDescent="0.3">
      <c r="A1631" s="103" t="s">
        <v>1590</v>
      </c>
      <c r="B1631" s="104" t="s">
        <v>5042</v>
      </c>
      <c r="C1631" s="104" t="s">
        <v>5043</v>
      </c>
      <c r="D1631" s="104" t="s">
        <v>1950</v>
      </c>
      <c r="E1631" s="104" t="s">
        <v>1622</v>
      </c>
      <c r="F1631" s="104" t="s">
        <v>2156</v>
      </c>
      <c r="G1631" s="104" t="s">
        <v>1590</v>
      </c>
      <c r="H1631" s="105">
        <v>100</v>
      </c>
    </row>
    <row r="1632" spans="1:8" x14ac:dyDescent="0.3">
      <c r="A1632" s="103" t="s">
        <v>1590</v>
      </c>
      <c r="B1632" s="104" t="s">
        <v>5044</v>
      </c>
      <c r="C1632" s="104" t="s">
        <v>5045</v>
      </c>
      <c r="D1632" s="104" t="s">
        <v>1950</v>
      </c>
      <c r="E1632" s="104" t="s">
        <v>1622</v>
      </c>
      <c r="F1632" s="104" t="s">
        <v>2185</v>
      </c>
      <c r="G1632" s="104" t="s">
        <v>1590</v>
      </c>
      <c r="H1632" s="105">
        <v>100</v>
      </c>
    </row>
    <row r="1633" spans="1:8" x14ac:dyDescent="0.3">
      <c r="A1633" s="103" t="s">
        <v>1590</v>
      </c>
      <c r="B1633" s="104" t="s">
        <v>5046</v>
      </c>
      <c r="C1633" s="104" t="s">
        <v>5047</v>
      </c>
      <c r="D1633" s="104" t="s">
        <v>1950</v>
      </c>
      <c r="E1633" s="104" t="s">
        <v>1622</v>
      </c>
      <c r="F1633" s="104" t="s">
        <v>1714</v>
      </c>
      <c r="G1633" s="104" t="s">
        <v>1590</v>
      </c>
      <c r="H1633" s="105">
        <v>100</v>
      </c>
    </row>
    <row r="1634" spans="1:8" x14ac:dyDescent="0.3">
      <c r="A1634" s="103" t="s">
        <v>1590</v>
      </c>
      <c r="B1634" s="104" t="s">
        <v>5048</v>
      </c>
      <c r="C1634" s="104" t="s">
        <v>5049</v>
      </c>
      <c r="D1634" s="104" t="s">
        <v>1950</v>
      </c>
      <c r="E1634" s="104" t="s">
        <v>1622</v>
      </c>
      <c r="F1634" s="104" t="s">
        <v>1714</v>
      </c>
      <c r="G1634" s="104" t="s">
        <v>1590</v>
      </c>
      <c r="H1634" s="105">
        <v>100</v>
      </c>
    </row>
    <row r="1635" spans="1:8" x14ac:dyDescent="0.3">
      <c r="A1635" s="103" t="s">
        <v>1590</v>
      </c>
      <c r="B1635" s="104" t="s">
        <v>5050</v>
      </c>
      <c r="C1635" s="104" t="s">
        <v>5051</v>
      </c>
      <c r="D1635" s="104" t="s">
        <v>1950</v>
      </c>
      <c r="E1635" s="104" t="s">
        <v>2072</v>
      </c>
      <c r="F1635" s="104" t="s">
        <v>2234</v>
      </c>
      <c r="G1635" s="104" t="s">
        <v>1590</v>
      </c>
      <c r="H1635" s="105">
        <v>100</v>
      </c>
    </row>
    <row r="1636" spans="1:8" x14ac:dyDescent="0.3">
      <c r="A1636" s="103" t="s">
        <v>1590</v>
      </c>
      <c r="B1636" s="104" t="s">
        <v>5052</v>
      </c>
      <c r="C1636" s="104" t="s">
        <v>5053</v>
      </c>
      <c r="D1636" s="104" t="s">
        <v>1950</v>
      </c>
      <c r="E1636" s="104" t="s">
        <v>1598</v>
      </c>
      <c r="F1636" s="104" t="s">
        <v>1614</v>
      </c>
      <c r="G1636" s="104" t="s">
        <v>1590</v>
      </c>
      <c r="H1636" s="105">
        <v>100</v>
      </c>
    </row>
    <row r="1637" spans="1:8" x14ac:dyDescent="0.3">
      <c r="A1637" s="103" t="s">
        <v>1590</v>
      </c>
      <c r="B1637" s="104" t="s">
        <v>5054</v>
      </c>
      <c r="C1637" s="104" t="s">
        <v>5055</v>
      </c>
      <c r="D1637" s="104" t="s">
        <v>1950</v>
      </c>
      <c r="E1637" s="104" t="s">
        <v>1622</v>
      </c>
      <c r="F1637" s="104" t="s">
        <v>3503</v>
      </c>
      <c r="G1637" s="104" t="s">
        <v>1590</v>
      </c>
      <c r="H1637" s="105">
        <v>100</v>
      </c>
    </row>
    <row r="1638" spans="1:8" x14ac:dyDescent="0.3">
      <c r="A1638" s="103" t="s">
        <v>1590</v>
      </c>
      <c r="B1638" s="104" t="s">
        <v>5056</v>
      </c>
      <c r="C1638" s="104" t="s">
        <v>5057</v>
      </c>
      <c r="D1638" s="104" t="s">
        <v>1950</v>
      </c>
      <c r="E1638" s="104" t="s">
        <v>1622</v>
      </c>
      <c r="F1638" s="104" t="s">
        <v>3503</v>
      </c>
      <c r="G1638" s="104" t="s">
        <v>1590</v>
      </c>
      <c r="H1638" s="105">
        <v>100</v>
      </c>
    </row>
    <row r="1639" spans="1:8" x14ac:dyDescent="0.3">
      <c r="A1639" s="103" t="s">
        <v>1590</v>
      </c>
      <c r="B1639" s="104" t="s">
        <v>5058</v>
      </c>
      <c r="C1639" s="104" t="s">
        <v>5059</v>
      </c>
      <c r="D1639" s="104" t="s">
        <v>1950</v>
      </c>
      <c r="E1639" s="104" t="s">
        <v>1622</v>
      </c>
      <c r="F1639" s="104" t="s">
        <v>3503</v>
      </c>
      <c r="G1639" s="104" t="s">
        <v>1590</v>
      </c>
      <c r="H1639" s="105">
        <v>100</v>
      </c>
    </row>
    <row r="1640" spans="1:8" x14ac:dyDescent="0.3">
      <c r="A1640" s="103" t="s">
        <v>1590</v>
      </c>
      <c r="B1640" s="104" t="s">
        <v>5060</v>
      </c>
      <c r="C1640" s="104" t="s">
        <v>1231</v>
      </c>
      <c r="D1640" s="104" t="s">
        <v>1950</v>
      </c>
      <c r="E1640" s="104" t="s">
        <v>1598</v>
      </c>
      <c r="F1640" s="104" t="s">
        <v>1614</v>
      </c>
      <c r="G1640" s="104" t="s">
        <v>1590</v>
      </c>
      <c r="H1640" s="105">
        <v>100</v>
      </c>
    </row>
    <row r="1641" spans="1:8" x14ac:dyDescent="0.3">
      <c r="A1641" s="103" t="s">
        <v>1590</v>
      </c>
      <c r="B1641" s="104" t="s">
        <v>5061</v>
      </c>
      <c r="C1641" s="104" t="s">
        <v>5062</v>
      </c>
      <c r="D1641" s="104" t="s">
        <v>1950</v>
      </c>
      <c r="E1641" s="104" t="s">
        <v>2072</v>
      </c>
      <c r="F1641" s="104" t="s">
        <v>3159</v>
      </c>
      <c r="G1641" s="104" t="s">
        <v>1590</v>
      </c>
      <c r="H1641" s="105">
        <v>100</v>
      </c>
    </row>
    <row r="1642" spans="1:8" x14ac:dyDescent="0.3">
      <c r="A1642" s="103" t="s">
        <v>1590</v>
      </c>
      <c r="B1642" s="104" t="s">
        <v>5063</v>
      </c>
      <c r="C1642" s="104" t="s">
        <v>5064</v>
      </c>
      <c r="D1642" s="104" t="s">
        <v>1950</v>
      </c>
      <c r="E1642" s="104" t="s">
        <v>2072</v>
      </c>
      <c r="F1642" s="104" t="s">
        <v>3159</v>
      </c>
      <c r="G1642" s="104" t="s">
        <v>1590</v>
      </c>
      <c r="H1642" s="105">
        <v>100</v>
      </c>
    </row>
    <row r="1643" spans="1:8" x14ac:dyDescent="0.3">
      <c r="A1643" s="103" t="s">
        <v>1590</v>
      </c>
      <c r="B1643" s="104" t="s">
        <v>5065</v>
      </c>
      <c r="C1643" s="104" t="s">
        <v>5066</v>
      </c>
      <c r="D1643" s="104" t="s">
        <v>1950</v>
      </c>
      <c r="E1643" s="104" t="s">
        <v>1622</v>
      </c>
      <c r="F1643" s="104" t="s">
        <v>1746</v>
      </c>
      <c r="G1643" s="104" t="s">
        <v>1590</v>
      </c>
      <c r="H1643" s="105">
        <v>100</v>
      </c>
    </row>
    <row r="1644" spans="1:8" x14ac:dyDescent="0.3">
      <c r="A1644" s="103" t="s">
        <v>1590</v>
      </c>
      <c r="B1644" s="104" t="s">
        <v>5067</v>
      </c>
      <c r="C1644" s="104" t="s">
        <v>5068</v>
      </c>
      <c r="D1644" s="104" t="s">
        <v>1950</v>
      </c>
      <c r="E1644" s="104" t="s">
        <v>1622</v>
      </c>
      <c r="F1644" s="104" t="s">
        <v>1746</v>
      </c>
      <c r="G1644" s="104" t="s">
        <v>1590</v>
      </c>
      <c r="H1644" s="105">
        <v>100</v>
      </c>
    </row>
    <row r="1645" spans="1:8" x14ac:dyDescent="0.3">
      <c r="A1645" s="103" t="s">
        <v>1590</v>
      </c>
      <c r="B1645" s="104" t="s">
        <v>5069</v>
      </c>
      <c r="C1645" s="104" t="s">
        <v>5070</v>
      </c>
      <c r="D1645" s="104" t="s">
        <v>1950</v>
      </c>
      <c r="E1645" s="104" t="s">
        <v>1622</v>
      </c>
      <c r="F1645" s="104" t="s">
        <v>5071</v>
      </c>
      <c r="G1645" s="104" t="s">
        <v>1590</v>
      </c>
      <c r="H1645" s="105">
        <v>100</v>
      </c>
    </row>
    <row r="1646" spans="1:8" x14ac:dyDescent="0.3">
      <c r="A1646" s="103" t="s">
        <v>1590</v>
      </c>
      <c r="B1646" s="104" t="s">
        <v>5072</v>
      </c>
      <c r="C1646" s="104" t="s">
        <v>5073</v>
      </c>
      <c r="D1646" s="104" t="s">
        <v>1950</v>
      </c>
      <c r="E1646" s="104" t="s">
        <v>3778</v>
      </c>
      <c r="F1646" s="104" t="s">
        <v>2336</v>
      </c>
      <c r="G1646" s="104" t="s">
        <v>1590</v>
      </c>
      <c r="H1646" s="105">
        <v>100</v>
      </c>
    </row>
    <row r="1647" spans="1:8" x14ac:dyDescent="0.3">
      <c r="A1647" s="103" t="s">
        <v>1590</v>
      </c>
      <c r="B1647" s="104" t="s">
        <v>5074</v>
      </c>
      <c r="C1647" s="104" t="s">
        <v>5075</v>
      </c>
      <c r="D1647" s="104" t="s">
        <v>1950</v>
      </c>
      <c r="E1647" s="104" t="s">
        <v>1598</v>
      </c>
      <c r="F1647" s="104" t="s">
        <v>1614</v>
      </c>
      <c r="G1647" s="104" t="s">
        <v>1590</v>
      </c>
      <c r="H1647" s="105">
        <v>100</v>
      </c>
    </row>
    <row r="1648" spans="1:8" x14ac:dyDescent="0.3">
      <c r="A1648" s="103" t="s">
        <v>1590</v>
      </c>
      <c r="B1648" s="104" t="s">
        <v>5076</v>
      </c>
      <c r="C1648" s="104" t="s">
        <v>5077</v>
      </c>
      <c r="D1648" s="104" t="s">
        <v>1950</v>
      </c>
      <c r="E1648" s="104" t="s">
        <v>1622</v>
      </c>
      <c r="F1648" s="104" t="s">
        <v>1867</v>
      </c>
      <c r="G1648" s="104" t="s">
        <v>1590</v>
      </c>
      <c r="H1648" s="105">
        <v>100</v>
      </c>
    </row>
    <row r="1649" spans="1:8" x14ac:dyDescent="0.3">
      <c r="A1649" s="103" t="s">
        <v>1590</v>
      </c>
      <c r="B1649" s="104" t="s">
        <v>5078</v>
      </c>
      <c r="C1649" s="104" t="s">
        <v>5079</v>
      </c>
      <c r="D1649" s="104" t="s">
        <v>1950</v>
      </c>
      <c r="E1649" s="104" t="s">
        <v>1622</v>
      </c>
      <c r="F1649" s="104" t="s">
        <v>1867</v>
      </c>
      <c r="G1649" s="104" t="s">
        <v>1590</v>
      </c>
      <c r="H1649" s="105">
        <v>100</v>
      </c>
    </row>
    <row r="1650" spans="1:8" x14ac:dyDescent="0.3">
      <c r="A1650" s="103" t="s">
        <v>1590</v>
      </c>
      <c r="B1650" s="104" t="s">
        <v>5080</v>
      </c>
      <c r="C1650" s="104" t="s">
        <v>5081</v>
      </c>
      <c r="D1650" s="104" t="s">
        <v>1950</v>
      </c>
      <c r="E1650" s="104" t="s">
        <v>1622</v>
      </c>
      <c r="F1650" s="104" t="s">
        <v>2156</v>
      </c>
      <c r="G1650" s="104" t="s">
        <v>1590</v>
      </c>
      <c r="H1650" s="105">
        <v>100</v>
      </c>
    </row>
    <row r="1651" spans="1:8" x14ac:dyDescent="0.3">
      <c r="A1651" s="103" t="s">
        <v>1590</v>
      </c>
      <c r="B1651" s="104" t="s">
        <v>5082</v>
      </c>
      <c r="C1651" s="104" t="s">
        <v>5083</v>
      </c>
      <c r="D1651" s="104" t="s">
        <v>1950</v>
      </c>
      <c r="E1651" s="104" t="s">
        <v>1598</v>
      </c>
      <c r="F1651" s="104" t="s">
        <v>2225</v>
      </c>
      <c r="G1651" s="104" t="s">
        <v>1590</v>
      </c>
      <c r="H1651" s="105">
        <v>100</v>
      </c>
    </row>
    <row r="1652" spans="1:8" x14ac:dyDescent="0.3">
      <c r="A1652" s="103" t="s">
        <v>1590</v>
      </c>
      <c r="B1652" s="104" t="s">
        <v>5084</v>
      </c>
      <c r="C1652" s="104" t="s">
        <v>5085</v>
      </c>
      <c r="D1652" s="104" t="s">
        <v>1950</v>
      </c>
      <c r="E1652" s="104" t="s">
        <v>1622</v>
      </c>
      <c r="F1652" s="104" t="s">
        <v>1623</v>
      </c>
      <c r="G1652" s="104" t="s">
        <v>1590</v>
      </c>
      <c r="H1652" s="105">
        <v>100</v>
      </c>
    </row>
    <row r="1653" spans="1:8" x14ac:dyDescent="0.3">
      <c r="A1653" s="103" t="s">
        <v>1590</v>
      </c>
      <c r="B1653" s="104" t="s">
        <v>5086</v>
      </c>
      <c r="C1653" s="104" t="s">
        <v>5087</v>
      </c>
      <c r="D1653" s="104" t="s">
        <v>1950</v>
      </c>
      <c r="E1653" s="104" t="s">
        <v>3778</v>
      </c>
      <c r="F1653" s="104" t="s">
        <v>2336</v>
      </c>
      <c r="G1653" s="104" t="s">
        <v>1590</v>
      </c>
      <c r="H1653" s="105">
        <v>100</v>
      </c>
    </row>
    <row r="1654" spans="1:8" x14ac:dyDescent="0.3">
      <c r="A1654" s="103" t="s">
        <v>1590</v>
      </c>
      <c r="B1654" s="104" t="s">
        <v>5088</v>
      </c>
      <c r="C1654" s="104" t="s">
        <v>5089</v>
      </c>
      <c r="D1654" s="104" t="s">
        <v>1950</v>
      </c>
      <c r="E1654" s="104" t="s">
        <v>1622</v>
      </c>
      <c r="F1654" s="104" t="s">
        <v>4972</v>
      </c>
      <c r="G1654" s="104" t="s">
        <v>1590</v>
      </c>
      <c r="H1654" s="105">
        <v>100</v>
      </c>
    </row>
    <row r="1655" spans="1:8" x14ac:dyDescent="0.3">
      <c r="A1655" s="103" t="s">
        <v>1590</v>
      </c>
      <c r="B1655" s="104" t="s">
        <v>5090</v>
      </c>
      <c r="C1655" s="104" t="s">
        <v>5091</v>
      </c>
      <c r="D1655" s="104" t="s">
        <v>1950</v>
      </c>
      <c r="E1655" s="104" t="s">
        <v>1622</v>
      </c>
      <c r="F1655" s="104" t="s">
        <v>2185</v>
      </c>
      <c r="G1655" s="104" t="s">
        <v>1590</v>
      </c>
      <c r="H1655" s="105">
        <v>100</v>
      </c>
    </row>
    <row r="1656" spans="1:8" x14ac:dyDescent="0.3">
      <c r="A1656" s="103" t="s">
        <v>1590</v>
      </c>
      <c r="B1656" s="104" t="s">
        <v>5092</v>
      </c>
      <c r="C1656" s="104" t="s">
        <v>5093</v>
      </c>
      <c r="D1656" s="104" t="s">
        <v>1950</v>
      </c>
      <c r="E1656" s="104" t="s">
        <v>1622</v>
      </c>
      <c r="F1656" s="104" t="s">
        <v>2185</v>
      </c>
      <c r="G1656" s="104" t="s">
        <v>1590</v>
      </c>
      <c r="H1656" s="105">
        <v>100</v>
      </c>
    </row>
    <row r="1657" spans="1:8" x14ac:dyDescent="0.3">
      <c r="A1657" s="103" t="s">
        <v>1590</v>
      </c>
      <c r="B1657" s="104" t="s">
        <v>5094</v>
      </c>
      <c r="C1657" s="104" t="s">
        <v>5095</v>
      </c>
      <c r="D1657" s="104" t="s">
        <v>1950</v>
      </c>
      <c r="E1657" s="104" t="s">
        <v>1622</v>
      </c>
      <c r="F1657" s="104" t="s">
        <v>2185</v>
      </c>
      <c r="G1657" s="104" t="s">
        <v>1590</v>
      </c>
      <c r="H1657" s="105">
        <v>100</v>
      </c>
    </row>
    <row r="1658" spans="1:8" x14ac:dyDescent="0.3">
      <c r="A1658" s="103" t="s">
        <v>1590</v>
      </c>
      <c r="B1658" s="104" t="s">
        <v>5096</v>
      </c>
      <c r="C1658" s="104" t="s">
        <v>5097</v>
      </c>
      <c r="D1658" s="104" t="s">
        <v>1950</v>
      </c>
      <c r="E1658" s="104" t="s">
        <v>1622</v>
      </c>
      <c r="F1658" s="104" t="s">
        <v>2185</v>
      </c>
      <c r="G1658" s="104" t="s">
        <v>1590</v>
      </c>
      <c r="H1658" s="105">
        <v>100</v>
      </c>
    </row>
    <row r="1659" spans="1:8" x14ac:dyDescent="0.3">
      <c r="A1659" s="103" t="s">
        <v>1590</v>
      </c>
      <c r="B1659" s="104" t="s">
        <v>5098</v>
      </c>
      <c r="C1659" s="104" t="s">
        <v>5099</v>
      </c>
      <c r="D1659" s="104" t="s">
        <v>1950</v>
      </c>
      <c r="E1659" s="104" t="s">
        <v>1598</v>
      </c>
      <c r="F1659" s="104" t="s">
        <v>2148</v>
      </c>
      <c r="G1659" s="104" t="s">
        <v>1590</v>
      </c>
      <c r="H1659" s="105">
        <v>100</v>
      </c>
    </row>
    <row r="1660" spans="1:8" x14ac:dyDescent="0.3">
      <c r="A1660" s="103" t="s">
        <v>1590</v>
      </c>
      <c r="B1660" s="104" t="s">
        <v>5100</v>
      </c>
      <c r="C1660" s="104" t="s">
        <v>5101</v>
      </c>
      <c r="D1660" s="104" t="s">
        <v>1950</v>
      </c>
      <c r="E1660" s="104" t="s">
        <v>1598</v>
      </c>
      <c r="F1660" s="104" t="s">
        <v>2148</v>
      </c>
      <c r="G1660" s="104" t="s">
        <v>1590</v>
      </c>
      <c r="H1660" s="105">
        <v>100</v>
      </c>
    </row>
    <row r="1661" spans="1:8" x14ac:dyDescent="0.3">
      <c r="A1661" s="103" t="s">
        <v>1590</v>
      </c>
      <c r="B1661" s="104" t="s">
        <v>5102</v>
      </c>
      <c r="C1661" s="104" t="s">
        <v>5103</v>
      </c>
      <c r="D1661" s="104" t="s">
        <v>1950</v>
      </c>
      <c r="E1661" s="104" t="s">
        <v>1598</v>
      </c>
      <c r="F1661" s="104" t="s">
        <v>2148</v>
      </c>
      <c r="G1661" s="104" t="s">
        <v>1590</v>
      </c>
      <c r="H1661" s="105">
        <v>100</v>
      </c>
    </row>
    <row r="1662" spans="1:8" x14ac:dyDescent="0.3">
      <c r="A1662" s="103" t="s">
        <v>1590</v>
      </c>
      <c r="B1662" s="104" t="s">
        <v>5104</v>
      </c>
      <c r="C1662" s="104" t="s">
        <v>5105</v>
      </c>
      <c r="D1662" s="104" t="s">
        <v>1950</v>
      </c>
      <c r="E1662" s="104" t="s">
        <v>1598</v>
      </c>
      <c r="F1662" s="104" t="s">
        <v>2148</v>
      </c>
      <c r="G1662" s="104" t="s">
        <v>1590</v>
      </c>
      <c r="H1662" s="105">
        <v>100</v>
      </c>
    </row>
    <row r="1663" spans="1:8" x14ac:dyDescent="0.3">
      <c r="A1663" s="103" t="s">
        <v>1590</v>
      </c>
      <c r="B1663" s="104" t="s">
        <v>5106</v>
      </c>
      <c r="C1663" s="104" t="s">
        <v>5107</v>
      </c>
      <c r="D1663" s="104" t="s">
        <v>1950</v>
      </c>
      <c r="E1663" s="104" t="s">
        <v>1598</v>
      </c>
      <c r="F1663" s="104" t="s">
        <v>2148</v>
      </c>
      <c r="G1663" s="104" t="s">
        <v>1590</v>
      </c>
      <c r="H1663" s="105">
        <v>100</v>
      </c>
    </row>
    <row r="1664" spans="1:8" x14ac:dyDescent="0.3">
      <c r="A1664" s="103" t="s">
        <v>1590</v>
      </c>
      <c r="B1664" s="104" t="s">
        <v>5108</v>
      </c>
      <c r="C1664" s="104" t="s">
        <v>5109</v>
      </c>
      <c r="D1664" s="104" t="s">
        <v>1950</v>
      </c>
      <c r="E1664" s="104" t="s">
        <v>1598</v>
      </c>
      <c r="F1664" s="104" t="s">
        <v>2148</v>
      </c>
      <c r="G1664" s="104" t="s">
        <v>1590</v>
      </c>
      <c r="H1664" s="105">
        <v>100</v>
      </c>
    </row>
    <row r="1665" spans="1:8" x14ac:dyDescent="0.3">
      <c r="A1665" s="103" t="s">
        <v>1590</v>
      </c>
      <c r="B1665" s="104" t="s">
        <v>5110</v>
      </c>
      <c r="C1665" s="104" t="s">
        <v>5111</v>
      </c>
      <c r="D1665" s="104" t="s">
        <v>1950</v>
      </c>
      <c r="E1665" s="104" t="s">
        <v>1598</v>
      </c>
      <c r="F1665" s="104" t="s">
        <v>2148</v>
      </c>
      <c r="G1665" s="104" t="s">
        <v>1590</v>
      </c>
      <c r="H1665" s="105">
        <v>100</v>
      </c>
    </row>
    <row r="1666" spans="1:8" x14ac:dyDescent="0.3">
      <c r="A1666" s="103" t="s">
        <v>1590</v>
      </c>
      <c r="B1666" s="104" t="s">
        <v>5112</v>
      </c>
      <c r="C1666" s="104" t="s">
        <v>5113</v>
      </c>
      <c r="D1666" s="104" t="s">
        <v>1950</v>
      </c>
      <c r="E1666" s="104" t="s">
        <v>1598</v>
      </c>
      <c r="F1666" s="104" t="s">
        <v>2148</v>
      </c>
      <c r="G1666" s="104" t="s">
        <v>1590</v>
      </c>
      <c r="H1666" s="105">
        <v>100</v>
      </c>
    </row>
    <row r="1667" spans="1:8" x14ac:dyDescent="0.3">
      <c r="A1667" s="103" t="s">
        <v>1590</v>
      </c>
      <c r="B1667" s="104" t="s">
        <v>5114</v>
      </c>
      <c r="C1667" s="104" t="s">
        <v>5115</v>
      </c>
      <c r="D1667" s="104" t="s">
        <v>1950</v>
      </c>
      <c r="E1667" s="104" t="s">
        <v>1598</v>
      </c>
      <c r="F1667" s="104" t="s">
        <v>2148</v>
      </c>
      <c r="G1667" s="104" t="s">
        <v>1590</v>
      </c>
      <c r="H1667" s="105">
        <v>100</v>
      </c>
    </row>
    <row r="1668" spans="1:8" x14ac:dyDescent="0.3">
      <c r="A1668" s="103" t="s">
        <v>1590</v>
      </c>
      <c r="B1668" s="104" t="s">
        <v>5116</v>
      </c>
      <c r="C1668" s="104" t="s">
        <v>5117</v>
      </c>
      <c r="D1668" s="104" t="s">
        <v>1950</v>
      </c>
      <c r="E1668" s="104" t="s">
        <v>1622</v>
      </c>
      <c r="F1668" s="104" t="s">
        <v>5118</v>
      </c>
      <c r="G1668" s="104" t="s">
        <v>1590</v>
      </c>
      <c r="H1668" s="105">
        <v>100</v>
      </c>
    </row>
    <row r="1669" spans="1:8" x14ac:dyDescent="0.3">
      <c r="A1669" s="103" t="s">
        <v>1590</v>
      </c>
      <c r="B1669" s="104" t="s">
        <v>5119</v>
      </c>
      <c r="C1669" s="104" t="s">
        <v>5120</v>
      </c>
      <c r="D1669" s="104" t="s">
        <v>1950</v>
      </c>
      <c r="E1669" s="104" t="s">
        <v>1622</v>
      </c>
      <c r="F1669" s="104" t="s">
        <v>3084</v>
      </c>
      <c r="G1669" s="104" t="s">
        <v>1590</v>
      </c>
      <c r="H1669" s="105">
        <v>100</v>
      </c>
    </row>
    <row r="1670" spans="1:8" x14ac:dyDescent="0.3">
      <c r="A1670" s="103" t="s">
        <v>1590</v>
      </c>
      <c r="B1670" s="104" t="s">
        <v>5121</v>
      </c>
      <c r="C1670" s="104" t="s">
        <v>5122</v>
      </c>
      <c r="D1670" s="104" t="s">
        <v>1950</v>
      </c>
      <c r="E1670" s="104" t="s">
        <v>1622</v>
      </c>
      <c r="F1670" s="104" t="s">
        <v>3084</v>
      </c>
      <c r="G1670" s="104" t="s">
        <v>1590</v>
      </c>
      <c r="H1670" s="105">
        <v>100</v>
      </c>
    </row>
    <row r="1671" spans="1:8" x14ac:dyDescent="0.3">
      <c r="A1671" s="103" t="s">
        <v>1590</v>
      </c>
      <c r="B1671" s="104" t="s">
        <v>5123</v>
      </c>
      <c r="C1671" s="104" t="s">
        <v>5124</v>
      </c>
      <c r="D1671" s="104" t="s">
        <v>1950</v>
      </c>
      <c r="E1671" s="104" t="s">
        <v>1622</v>
      </c>
      <c r="F1671" s="104" t="s">
        <v>1752</v>
      </c>
      <c r="G1671" s="104" t="s">
        <v>1590</v>
      </c>
      <c r="H1671" s="105">
        <v>100</v>
      </c>
    </row>
    <row r="1672" spans="1:8" x14ac:dyDescent="0.3">
      <c r="A1672" s="103" t="s">
        <v>1590</v>
      </c>
      <c r="B1672" s="104" t="s">
        <v>5125</v>
      </c>
      <c r="C1672" s="104" t="s">
        <v>5126</v>
      </c>
      <c r="D1672" s="104" t="s">
        <v>1950</v>
      </c>
      <c r="E1672" s="104" t="s">
        <v>1622</v>
      </c>
      <c r="F1672" s="104" t="s">
        <v>2336</v>
      </c>
      <c r="G1672" s="104" t="s">
        <v>1590</v>
      </c>
      <c r="H1672" s="105">
        <v>100</v>
      </c>
    </row>
    <row r="1673" spans="1:8" x14ac:dyDescent="0.3">
      <c r="A1673" s="103" t="s">
        <v>1590</v>
      </c>
      <c r="B1673" s="104" t="s">
        <v>5127</v>
      </c>
      <c r="C1673" s="104" t="s">
        <v>5128</v>
      </c>
      <c r="D1673" s="104" t="s">
        <v>1950</v>
      </c>
      <c r="E1673" s="104" t="s">
        <v>5129</v>
      </c>
      <c r="F1673" s="104" t="s">
        <v>2336</v>
      </c>
      <c r="G1673" s="104" t="s">
        <v>1590</v>
      </c>
      <c r="H1673" s="105">
        <v>100</v>
      </c>
    </row>
    <row r="1674" spans="1:8" x14ac:dyDescent="0.3">
      <c r="A1674" s="103" t="s">
        <v>1590</v>
      </c>
      <c r="B1674" s="104" t="s">
        <v>5130</v>
      </c>
      <c r="C1674" s="104" t="s">
        <v>5131</v>
      </c>
      <c r="D1674" s="104" t="s">
        <v>1950</v>
      </c>
      <c r="E1674" s="104" t="s">
        <v>1622</v>
      </c>
      <c r="F1674" s="104" t="s">
        <v>2156</v>
      </c>
      <c r="G1674" s="104" t="s">
        <v>1590</v>
      </c>
      <c r="H1674" s="105">
        <v>100</v>
      </c>
    </row>
    <row r="1675" spans="1:8" x14ac:dyDescent="0.3">
      <c r="A1675" s="103" t="s">
        <v>1590</v>
      </c>
      <c r="B1675" s="104" t="s">
        <v>5132</v>
      </c>
      <c r="C1675" s="104" t="s">
        <v>5133</v>
      </c>
      <c r="D1675" s="104" t="s">
        <v>1950</v>
      </c>
      <c r="E1675" s="104" t="s">
        <v>1598</v>
      </c>
      <c r="F1675" s="104" t="s">
        <v>2148</v>
      </c>
      <c r="G1675" s="104" t="s">
        <v>1590</v>
      </c>
      <c r="H1675" s="105">
        <v>100</v>
      </c>
    </row>
    <row r="1676" spans="1:8" x14ac:dyDescent="0.3">
      <c r="A1676" s="103" t="s">
        <v>1590</v>
      </c>
      <c r="B1676" s="104" t="s">
        <v>5134</v>
      </c>
      <c r="C1676" s="104" t="s">
        <v>5135</v>
      </c>
      <c r="D1676" s="104" t="s">
        <v>1950</v>
      </c>
      <c r="E1676" s="104" t="s">
        <v>1622</v>
      </c>
      <c r="F1676" s="104" t="s">
        <v>2336</v>
      </c>
      <c r="G1676" s="104" t="s">
        <v>1590</v>
      </c>
      <c r="H1676" s="105">
        <v>100</v>
      </c>
    </row>
    <row r="1677" spans="1:8" x14ac:dyDescent="0.3">
      <c r="A1677" s="103" t="s">
        <v>1590</v>
      </c>
      <c r="B1677" s="104" t="s">
        <v>5136</v>
      </c>
      <c r="C1677" s="104" t="s">
        <v>5137</v>
      </c>
      <c r="D1677" s="104" t="s">
        <v>1950</v>
      </c>
      <c r="E1677" s="104" t="s">
        <v>3778</v>
      </c>
      <c r="F1677" s="104" t="s">
        <v>2336</v>
      </c>
      <c r="G1677" s="104" t="s">
        <v>1590</v>
      </c>
      <c r="H1677" s="105">
        <v>100</v>
      </c>
    </row>
    <row r="1678" spans="1:8" x14ac:dyDescent="0.3">
      <c r="A1678" s="103" t="s">
        <v>1590</v>
      </c>
      <c r="B1678" s="104" t="s">
        <v>5138</v>
      </c>
      <c r="C1678" s="104" t="s">
        <v>5139</v>
      </c>
      <c r="D1678" s="104" t="s">
        <v>1950</v>
      </c>
      <c r="E1678" s="104" t="s">
        <v>1622</v>
      </c>
      <c r="F1678" s="104" t="s">
        <v>2336</v>
      </c>
      <c r="G1678" s="104" t="s">
        <v>1590</v>
      </c>
      <c r="H1678" s="105">
        <v>100</v>
      </c>
    </row>
    <row r="1679" spans="1:8" x14ac:dyDescent="0.3">
      <c r="A1679" s="103" t="s">
        <v>1590</v>
      </c>
      <c r="B1679" s="104" t="s">
        <v>5140</v>
      </c>
      <c r="C1679" s="104" t="s">
        <v>5141</v>
      </c>
      <c r="D1679" s="104" t="s">
        <v>1950</v>
      </c>
      <c r="E1679" s="104" t="s">
        <v>1622</v>
      </c>
      <c r="F1679" s="104" t="s">
        <v>2156</v>
      </c>
      <c r="G1679" s="104" t="s">
        <v>1590</v>
      </c>
      <c r="H1679" s="105">
        <v>100</v>
      </c>
    </row>
    <row r="1680" spans="1:8" x14ac:dyDescent="0.3">
      <c r="A1680" s="103" t="s">
        <v>1590</v>
      </c>
      <c r="B1680" s="104" t="s">
        <v>5142</v>
      </c>
      <c r="C1680" s="104" t="s">
        <v>5143</v>
      </c>
      <c r="D1680" s="104" t="s">
        <v>1950</v>
      </c>
      <c r="E1680" s="104" t="s">
        <v>1622</v>
      </c>
      <c r="F1680" s="104" t="s">
        <v>1623</v>
      </c>
      <c r="G1680" s="104" t="s">
        <v>1590</v>
      </c>
      <c r="H1680" s="105">
        <v>100</v>
      </c>
    </row>
    <row r="1681" spans="1:8" x14ac:dyDescent="0.3">
      <c r="A1681" s="103" t="s">
        <v>1590</v>
      </c>
      <c r="B1681" s="104" t="s">
        <v>5144</v>
      </c>
      <c r="C1681" s="104" t="s">
        <v>5145</v>
      </c>
      <c r="D1681" s="104" t="s">
        <v>1950</v>
      </c>
      <c r="E1681" s="104" t="s">
        <v>1622</v>
      </c>
      <c r="F1681" s="104" t="s">
        <v>2156</v>
      </c>
      <c r="G1681" s="104" t="s">
        <v>1590</v>
      </c>
      <c r="H1681" s="105">
        <v>100</v>
      </c>
    </row>
    <row r="1682" spans="1:8" x14ac:dyDescent="0.3">
      <c r="A1682" s="103" t="s">
        <v>1590</v>
      </c>
      <c r="B1682" s="104" t="s">
        <v>5146</v>
      </c>
      <c r="C1682" s="104" t="s">
        <v>5147</v>
      </c>
      <c r="D1682" s="104" t="s">
        <v>1950</v>
      </c>
      <c r="E1682" s="104" t="s">
        <v>1622</v>
      </c>
      <c r="F1682" s="104" t="s">
        <v>2156</v>
      </c>
      <c r="G1682" s="104" t="s">
        <v>1590</v>
      </c>
      <c r="H1682" s="105">
        <v>100</v>
      </c>
    </row>
    <row r="1683" spans="1:8" x14ac:dyDescent="0.3">
      <c r="A1683" s="103" t="s">
        <v>1590</v>
      </c>
      <c r="B1683" s="104" t="s">
        <v>5148</v>
      </c>
      <c r="C1683" s="104" t="s">
        <v>5149</v>
      </c>
      <c r="D1683" s="104" t="s">
        <v>1950</v>
      </c>
      <c r="E1683" s="104" t="s">
        <v>1622</v>
      </c>
      <c r="F1683" s="104" t="s">
        <v>2156</v>
      </c>
      <c r="G1683" s="104" t="s">
        <v>1590</v>
      </c>
      <c r="H1683" s="105">
        <v>100</v>
      </c>
    </row>
    <row r="1684" spans="1:8" x14ac:dyDescent="0.3">
      <c r="A1684" s="103" t="s">
        <v>1590</v>
      </c>
      <c r="B1684" s="104" t="s">
        <v>5150</v>
      </c>
      <c r="C1684" s="104" t="s">
        <v>5151</v>
      </c>
      <c r="D1684" s="104" t="s">
        <v>1950</v>
      </c>
      <c r="E1684" s="104" t="s">
        <v>1622</v>
      </c>
      <c r="F1684" s="104" t="s">
        <v>5152</v>
      </c>
      <c r="G1684" s="104" t="s">
        <v>1590</v>
      </c>
      <c r="H1684" s="105">
        <v>100</v>
      </c>
    </row>
    <row r="1685" spans="1:8" x14ac:dyDescent="0.3">
      <c r="A1685" s="103" t="s">
        <v>1590</v>
      </c>
      <c r="B1685" s="104" t="s">
        <v>5153</v>
      </c>
      <c r="C1685" s="104" t="s">
        <v>5154</v>
      </c>
      <c r="D1685" s="104" t="s">
        <v>1950</v>
      </c>
      <c r="E1685" s="104" t="s">
        <v>2151</v>
      </c>
      <c r="F1685" s="104" t="s">
        <v>2152</v>
      </c>
      <c r="G1685" s="104" t="s">
        <v>1590</v>
      </c>
      <c r="H1685" s="105">
        <v>100</v>
      </c>
    </row>
    <row r="1686" spans="1:8" x14ac:dyDescent="0.3">
      <c r="A1686" s="103" t="s">
        <v>1590</v>
      </c>
      <c r="B1686" s="104" t="s">
        <v>5155</v>
      </c>
      <c r="C1686" s="104" t="s">
        <v>5156</v>
      </c>
      <c r="D1686" s="104" t="s">
        <v>1950</v>
      </c>
      <c r="E1686" s="104" t="s">
        <v>2072</v>
      </c>
      <c r="F1686" s="104" t="s">
        <v>2073</v>
      </c>
      <c r="G1686" s="104" t="s">
        <v>1590</v>
      </c>
      <c r="H1686" s="105">
        <v>100</v>
      </c>
    </row>
    <row r="1687" spans="1:8" x14ac:dyDescent="0.3">
      <c r="A1687" s="103" t="s">
        <v>1590</v>
      </c>
      <c r="B1687" s="104" t="s">
        <v>5157</v>
      </c>
      <c r="C1687" s="104" t="s">
        <v>5158</v>
      </c>
      <c r="D1687" s="104" t="s">
        <v>1950</v>
      </c>
      <c r="E1687" s="104" t="s">
        <v>1598</v>
      </c>
      <c r="F1687" s="104" t="s">
        <v>1614</v>
      </c>
      <c r="G1687" s="104" t="s">
        <v>1590</v>
      </c>
      <c r="H1687" s="105">
        <v>100</v>
      </c>
    </row>
    <row r="1688" spans="1:8" x14ac:dyDescent="0.3">
      <c r="A1688" s="103" t="s">
        <v>1590</v>
      </c>
      <c r="B1688" s="104" t="s">
        <v>5159</v>
      </c>
      <c r="C1688" s="104" t="s">
        <v>5160</v>
      </c>
      <c r="D1688" s="104" t="s">
        <v>1950</v>
      </c>
      <c r="E1688" s="104" t="s">
        <v>1622</v>
      </c>
      <c r="F1688" s="104" t="s">
        <v>2140</v>
      </c>
      <c r="G1688" s="104" t="s">
        <v>1590</v>
      </c>
      <c r="H1688" s="105">
        <v>100</v>
      </c>
    </row>
    <row r="1689" spans="1:8" x14ac:dyDescent="0.3">
      <c r="A1689" s="103" t="s">
        <v>1590</v>
      </c>
      <c r="B1689" s="104" t="s">
        <v>5161</v>
      </c>
      <c r="C1689" s="104" t="s">
        <v>5162</v>
      </c>
      <c r="D1689" s="104" t="s">
        <v>1950</v>
      </c>
      <c r="E1689" s="104" t="s">
        <v>1622</v>
      </c>
      <c r="F1689" s="104" t="s">
        <v>2140</v>
      </c>
      <c r="G1689" s="104" t="s">
        <v>1590</v>
      </c>
      <c r="H1689" s="105">
        <v>100</v>
      </c>
    </row>
    <row r="1690" spans="1:8" x14ac:dyDescent="0.3">
      <c r="A1690" s="103" t="s">
        <v>1590</v>
      </c>
      <c r="B1690" s="104" t="s">
        <v>5163</v>
      </c>
      <c r="C1690" s="104" t="s">
        <v>5164</v>
      </c>
      <c r="D1690" s="104" t="s">
        <v>1950</v>
      </c>
      <c r="E1690" s="104" t="s">
        <v>1622</v>
      </c>
      <c r="F1690" s="104" t="s">
        <v>2140</v>
      </c>
      <c r="G1690" s="104" t="s">
        <v>1590</v>
      </c>
      <c r="H1690" s="105">
        <v>100</v>
      </c>
    </row>
    <row r="1691" spans="1:8" x14ac:dyDescent="0.3">
      <c r="A1691" s="103" t="s">
        <v>1590</v>
      </c>
      <c r="B1691" s="104" t="s">
        <v>5165</v>
      </c>
      <c r="C1691" s="104" t="s">
        <v>5166</v>
      </c>
      <c r="D1691" s="104" t="s">
        <v>1950</v>
      </c>
      <c r="E1691" s="104" t="s">
        <v>1622</v>
      </c>
      <c r="F1691" s="104" t="s">
        <v>1623</v>
      </c>
      <c r="G1691" s="104" t="s">
        <v>1590</v>
      </c>
      <c r="H1691" s="105">
        <v>100</v>
      </c>
    </row>
    <row r="1692" spans="1:8" x14ac:dyDescent="0.3">
      <c r="A1692" s="103" t="s">
        <v>1590</v>
      </c>
      <c r="B1692" s="104" t="s">
        <v>5167</v>
      </c>
      <c r="C1692" s="104" t="s">
        <v>5168</v>
      </c>
      <c r="D1692" s="104" t="s">
        <v>1950</v>
      </c>
      <c r="E1692" s="104" t="s">
        <v>2661</v>
      </c>
      <c r="F1692" s="104" t="s">
        <v>2156</v>
      </c>
      <c r="G1692" s="104" t="s">
        <v>1590</v>
      </c>
      <c r="H1692" s="105">
        <v>100</v>
      </c>
    </row>
    <row r="1693" spans="1:8" x14ac:dyDescent="0.3">
      <c r="A1693" s="103" t="s">
        <v>1590</v>
      </c>
      <c r="B1693" s="104" t="s">
        <v>5169</v>
      </c>
      <c r="C1693" s="104" t="s">
        <v>5170</v>
      </c>
      <c r="D1693" s="104" t="s">
        <v>1950</v>
      </c>
      <c r="E1693" s="104" t="s">
        <v>3778</v>
      </c>
      <c r="F1693" s="104" t="s">
        <v>2336</v>
      </c>
      <c r="G1693" s="104" t="s">
        <v>1590</v>
      </c>
      <c r="H1693" s="105">
        <v>100</v>
      </c>
    </row>
    <row r="1694" spans="1:8" x14ac:dyDescent="0.3">
      <c r="A1694" s="103" t="s">
        <v>1590</v>
      </c>
      <c r="B1694" s="104" t="s">
        <v>5171</v>
      </c>
      <c r="C1694" s="104" t="s">
        <v>5172</v>
      </c>
      <c r="D1694" s="104" t="s">
        <v>1950</v>
      </c>
      <c r="E1694" s="104" t="s">
        <v>1622</v>
      </c>
      <c r="F1694" s="104" t="s">
        <v>2686</v>
      </c>
      <c r="G1694" s="104" t="s">
        <v>1590</v>
      </c>
      <c r="H1694" s="105">
        <v>100</v>
      </c>
    </row>
    <row r="1695" spans="1:8" x14ac:dyDescent="0.3">
      <c r="A1695" s="103" t="s">
        <v>1590</v>
      </c>
      <c r="B1695" s="104" t="s">
        <v>5173</v>
      </c>
      <c r="C1695" s="104" t="s">
        <v>5174</v>
      </c>
      <c r="D1695" s="104" t="s">
        <v>1950</v>
      </c>
      <c r="E1695" s="104" t="s">
        <v>1622</v>
      </c>
      <c r="F1695" s="104" t="s">
        <v>2686</v>
      </c>
      <c r="G1695" s="104" t="s">
        <v>1590</v>
      </c>
      <c r="H1695" s="105">
        <v>100</v>
      </c>
    </row>
    <row r="1696" spans="1:8" x14ac:dyDescent="0.3">
      <c r="A1696" s="103" t="s">
        <v>1590</v>
      </c>
      <c r="B1696" s="104" t="s">
        <v>5175</v>
      </c>
      <c r="C1696" s="104" t="s">
        <v>5176</v>
      </c>
      <c r="D1696" s="104" t="s">
        <v>1950</v>
      </c>
      <c r="E1696" s="104" t="s">
        <v>1622</v>
      </c>
      <c r="F1696" s="104" t="s">
        <v>1746</v>
      </c>
      <c r="G1696" s="104" t="s">
        <v>1590</v>
      </c>
      <c r="H1696" s="105">
        <v>100</v>
      </c>
    </row>
    <row r="1697" spans="1:8" x14ac:dyDescent="0.3">
      <c r="A1697" s="103" t="s">
        <v>1590</v>
      </c>
      <c r="B1697" s="104" t="s">
        <v>5177</v>
      </c>
      <c r="C1697" s="104" t="s">
        <v>5178</v>
      </c>
      <c r="D1697" s="104" t="s">
        <v>1950</v>
      </c>
      <c r="E1697" s="104" t="s">
        <v>1622</v>
      </c>
      <c r="F1697" s="104" t="s">
        <v>1867</v>
      </c>
      <c r="G1697" s="104" t="s">
        <v>1590</v>
      </c>
      <c r="H1697" s="105">
        <v>100</v>
      </c>
    </row>
    <row r="1698" spans="1:8" x14ac:dyDescent="0.3">
      <c r="A1698" s="103" t="s">
        <v>1590</v>
      </c>
      <c r="B1698" s="104" t="s">
        <v>5179</v>
      </c>
      <c r="C1698" s="104" t="s">
        <v>5180</v>
      </c>
      <c r="D1698" s="104" t="s">
        <v>1950</v>
      </c>
      <c r="E1698" s="104" t="s">
        <v>1622</v>
      </c>
      <c r="F1698" s="104" t="s">
        <v>2178</v>
      </c>
      <c r="G1698" s="104" t="s">
        <v>1590</v>
      </c>
      <c r="H1698" s="105">
        <v>100</v>
      </c>
    </row>
    <row r="1699" spans="1:8" x14ac:dyDescent="0.3">
      <c r="A1699" s="103" t="s">
        <v>1590</v>
      </c>
      <c r="B1699" s="104" t="s">
        <v>5181</v>
      </c>
      <c r="C1699" s="104" t="s">
        <v>5182</v>
      </c>
      <c r="D1699" s="104" t="s">
        <v>1950</v>
      </c>
      <c r="E1699" s="104" t="s">
        <v>1622</v>
      </c>
      <c r="F1699" s="104" t="s">
        <v>2178</v>
      </c>
      <c r="G1699" s="104" t="s">
        <v>1590</v>
      </c>
      <c r="H1699" s="105">
        <v>100</v>
      </c>
    </row>
    <row r="1700" spans="1:8" x14ac:dyDescent="0.3">
      <c r="A1700" s="103" t="s">
        <v>1590</v>
      </c>
      <c r="B1700" s="104" t="s">
        <v>5183</v>
      </c>
      <c r="C1700" s="104" t="s">
        <v>5184</v>
      </c>
      <c r="D1700" s="104" t="s">
        <v>1950</v>
      </c>
      <c r="E1700" s="104" t="s">
        <v>1622</v>
      </c>
      <c r="F1700" s="104" t="s">
        <v>2178</v>
      </c>
      <c r="G1700" s="104" t="s">
        <v>1590</v>
      </c>
      <c r="H1700" s="105">
        <v>100</v>
      </c>
    </row>
    <row r="1701" spans="1:8" x14ac:dyDescent="0.3">
      <c r="A1701" s="103" t="s">
        <v>1590</v>
      </c>
      <c r="B1701" s="104" t="s">
        <v>5185</v>
      </c>
      <c r="C1701" s="104" t="s">
        <v>5186</v>
      </c>
      <c r="D1701" s="104" t="s">
        <v>1950</v>
      </c>
      <c r="E1701" s="104" t="s">
        <v>1622</v>
      </c>
      <c r="F1701" s="104" t="s">
        <v>2178</v>
      </c>
      <c r="G1701" s="104" t="s">
        <v>1590</v>
      </c>
      <c r="H1701" s="105">
        <v>100</v>
      </c>
    </row>
    <row r="1702" spans="1:8" x14ac:dyDescent="0.3">
      <c r="A1702" s="103" t="s">
        <v>1590</v>
      </c>
      <c r="B1702" s="104" t="s">
        <v>5187</v>
      </c>
      <c r="C1702" s="104" t="s">
        <v>5188</v>
      </c>
      <c r="D1702" s="104" t="s">
        <v>1950</v>
      </c>
      <c r="E1702" s="104" t="s">
        <v>1622</v>
      </c>
      <c r="F1702" s="104" t="s">
        <v>2178</v>
      </c>
      <c r="G1702" s="104" t="s">
        <v>1590</v>
      </c>
      <c r="H1702" s="105">
        <v>100</v>
      </c>
    </row>
    <row r="1703" spans="1:8" x14ac:dyDescent="0.3">
      <c r="A1703" s="103" t="s">
        <v>1590</v>
      </c>
      <c r="B1703" s="104" t="s">
        <v>5189</v>
      </c>
      <c r="C1703" s="104" t="s">
        <v>5190</v>
      </c>
      <c r="D1703" s="104" t="s">
        <v>1950</v>
      </c>
      <c r="E1703" s="104" t="s">
        <v>1622</v>
      </c>
      <c r="F1703" s="104" t="s">
        <v>2178</v>
      </c>
      <c r="G1703" s="104" t="s">
        <v>1590</v>
      </c>
      <c r="H1703" s="105">
        <v>100</v>
      </c>
    </row>
    <row r="1704" spans="1:8" x14ac:dyDescent="0.3">
      <c r="A1704" s="103" t="s">
        <v>1590</v>
      </c>
      <c r="B1704" s="104" t="s">
        <v>5191</v>
      </c>
      <c r="C1704" s="104" t="s">
        <v>5192</v>
      </c>
      <c r="D1704" s="104" t="s">
        <v>1950</v>
      </c>
      <c r="E1704" s="104" t="s">
        <v>1622</v>
      </c>
      <c r="F1704" s="104" t="s">
        <v>2336</v>
      </c>
      <c r="G1704" s="104" t="s">
        <v>1590</v>
      </c>
      <c r="H1704" s="105">
        <v>100</v>
      </c>
    </row>
    <row r="1705" spans="1:8" x14ac:dyDescent="0.3">
      <c r="A1705" s="103" t="s">
        <v>1590</v>
      </c>
      <c r="B1705" s="104" t="s">
        <v>5193</v>
      </c>
      <c r="C1705" s="104" t="s">
        <v>5194</v>
      </c>
      <c r="D1705" s="104" t="s">
        <v>1950</v>
      </c>
      <c r="E1705" s="104" t="s">
        <v>1622</v>
      </c>
      <c r="F1705" s="104" t="s">
        <v>1623</v>
      </c>
      <c r="G1705" s="104" t="s">
        <v>1590</v>
      </c>
      <c r="H1705" s="105">
        <v>100</v>
      </c>
    </row>
    <row r="1706" spans="1:8" x14ac:dyDescent="0.3">
      <c r="A1706" s="103" t="s">
        <v>1590</v>
      </c>
      <c r="B1706" s="104" t="s">
        <v>5195</v>
      </c>
      <c r="C1706" s="104" t="s">
        <v>5196</v>
      </c>
      <c r="D1706" s="104" t="s">
        <v>1950</v>
      </c>
      <c r="E1706" s="104" t="s">
        <v>1598</v>
      </c>
      <c r="F1706" s="104" t="s">
        <v>1614</v>
      </c>
      <c r="G1706" s="104" t="s">
        <v>1590</v>
      </c>
      <c r="H1706" s="105">
        <v>100</v>
      </c>
    </row>
    <row r="1707" spans="1:8" x14ac:dyDescent="0.3">
      <c r="A1707" s="103" t="s">
        <v>1590</v>
      </c>
      <c r="B1707" s="104" t="s">
        <v>5197</v>
      </c>
      <c r="C1707" s="104" t="s">
        <v>407</v>
      </c>
      <c r="D1707" s="104" t="s">
        <v>1950</v>
      </c>
      <c r="E1707" s="104" t="s">
        <v>1622</v>
      </c>
      <c r="F1707" s="104" t="s">
        <v>2336</v>
      </c>
      <c r="G1707" s="104" t="s">
        <v>1590</v>
      </c>
      <c r="H1707" s="105">
        <v>100</v>
      </c>
    </row>
    <row r="1708" spans="1:8" x14ac:dyDescent="0.3">
      <c r="A1708" s="103" t="s">
        <v>1590</v>
      </c>
      <c r="B1708" s="104" t="s">
        <v>5198</v>
      </c>
      <c r="C1708" s="104" t="s">
        <v>5199</v>
      </c>
      <c r="D1708" s="104" t="s">
        <v>1950</v>
      </c>
      <c r="E1708" s="104" t="s">
        <v>1622</v>
      </c>
      <c r="F1708" s="104" t="s">
        <v>2783</v>
      </c>
      <c r="G1708" s="104" t="s">
        <v>1590</v>
      </c>
      <c r="H1708" s="105">
        <v>100</v>
      </c>
    </row>
    <row r="1709" spans="1:8" x14ac:dyDescent="0.3">
      <c r="A1709" s="103" t="s">
        <v>1590</v>
      </c>
      <c r="B1709" s="104" t="s">
        <v>5200</v>
      </c>
      <c r="C1709" s="104" t="s">
        <v>5201</v>
      </c>
      <c r="D1709" s="104" t="s">
        <v>1950</v>
      </c>
      <c r="E1709" s="104" t="s">
        <v>1622</v>
      </c>
      <c r="F1709" s="104" t="s">
        <v>2386</v>
      </c>
      <c r="G1709" s="104" t="s">
        <v>1590</v>
      </c>
      <c r="H1709" s="105">
        <v>100</v>
      </c>
    </row>
    <row r="1710" spans="1:8" x14ac:dyDescent="0.3">
      <c r="A1710" s="103" t="s">
        <v>1590</v>
      </c>
      <c r="B1710" s="104" t="s">
        <v>5202</v>
      </c>
      <c r="C1710" s="104" t="s">
        <v>5203</v>
      </c>
      <c r="D1710" s="104" t="s">
        <v>1950</v>
      </c>
      <c r="E1710" s="104" t="s">
        <v>1622</v>
      </c>
      <c r="F1710" s="104" t="s">
        <v>2386</v>
      </c>
      <c r="G1710" s="104" t="s">
        <v>1590</v>
      </c>
      <c r="H1710" s="105">
        <v>100</v>
      </c>
    </row>
    <row r="1711" spans="1:8" x14ac:dyDescent="0.3">
      <c r="A1711" s="103" t="s">
        <v>1590</v>
      </c>
      <c r="B1711" s="104" t="s">
        <v>5204</v>
      </c>
      <c r="C1711" s="104" t="s">
        <v>5205</v>
      </c>
      <c r="D1711" s="104" t="s">
        <v>1950</v>
      </c>
      <c r="E1711" s="104" t="s">
        <v>1622</v>
      </c>
      <c r="F1711" s="104" t="s">
        <v>2386</v>
      </c>
      <c r="G1711" s="104" t="s">
        <v>1590</v>
      </c>
      <c r="H1711" s="105">
        <v>100</v>
      </c>
    </row>
    <row r="1712" spans="1:8" x14ac:dyDescent="0.3">
      <c r="A1712" s="103" t="s">
        <v>1590</v>
      </c>
      <c r="B1712" s="104" t="s">
        <v>5206</v>
      </c>
      <c r="C1712" s="104" t="s">
        <v>5207</v>
      </c>
      <c r="D1712" s="104" t="s">
        <v>1950</v>
      </c>
      <c r="E1712" s="104" t="s">
        <v>1622</v>
      </c>
      <c r="F1712" s="104" t="s">
        <v>2386</v>
      </c>
      <c r="G1712" s="104" t="s">
        <v>1590</v>
      </c>
      <c r="H1712" s="105">
        <v>100</v>
      </c>
    </row>
    <row r="1713" spans="1:8" x14ac:dyDescent="0.3">
      <c r="A1713" s="103" t="s">
        <v>1590</v>
      </c>
      <c r="B1713" s="104" t="s">
        <v>5208</v>
      </c>
      <c r="C1713" s="104" t="s">
        <v>5209</v>
      </c>
      <c r="D1713" s="104" t="s">
        <v>1950</v>
      </c>
      <c r="E1713" s="104" t="s">
        <v>1622</v>
      </c>
      <c r="F1713" s="104" t="s">
        <v>2386</v>
      </c>
      <c r="G1713" s="104" t="s">
        <v>1590</v>
      </c>
      <c r="H1713" s="105">
        <v>100</v>
      </c>
    </row>
    <row r="1714" spans="1:8" x14ac:dyDescent="0.3">
      <c r="A1714" s="103" t="s">
        <v>1590</v>
      </c>
      <c r="B1714" s="104" t="s">
        <v>5210</v>
      </c>
      <c r="C1714" s="104" t="s">
        <v>5211</v>
      </c>
      <c r="D1714" s="104" t="s">
        <v>1950</v>
      </c>
      <c r="E1714" s="104" t="s">
        <v>1622</v>
      </c>
      <c r="F1714" s="104" t="s">
        <v>2386</v>
      </c>
      <c r="G1714" s="104" t="s">
        <v>1590</v>
      </c>
      <c r="H1714" s="105">
        <v>100</v>
      </c>
    </row>
    <row r="1715" spans="1:8" x14ac:dyDescent="0.3">
      <c r="A1715" s="103" t="s">
        <v>1590</v>
      </c>
      <c r="B1715" s="104" t="s">
        <v>5212</v>
      </c>
      <c r="C1715" s="104" t="s">
        <v>5213</v>
      </c>
      <c r="D1715" s="104" t="s">
        <v>1950</v>
      </c>
      <c r="E1715" s="104" t="s">
        <v>1622</v>
      </c>
      <c r="F1715" s="104" t="s">
        <v>2188</v>
      </c>
      <c r="G1715" s="104" t="s">
        <v>1590</v>
      </c>
      <c r="H1715" s="105">
        <v>100</v>
      </c>
    </row>
    <row r="1716" spans="1:8" x14ac:dyDescent="0.3">
      <c r="A1716" s="103" t="s">
        <v>1590</v>
      </c>
      <c r="B1716" s="104" t="s">
        <v>5214</v>
      </c>
      <c r="C1716" s="104" t="s">
        <v>5215</v>
      </c>
      <c r="D1716" s="104" t="s">
        <v>1950</v>
      </c>
      <c r="E1716" s="104" t="s">
        <v>1622</v>
      </c>
      <c r="F1716" s="104" t="s">
        <v>2140</v>
      </c>
      <c r="G1716" s="104" t="s">
        <v>1590</v>
      </c>
      <c r="H1716" s="105">
        <v>100</v>
      </c>
    </row>
    <row r="1717" spans="1:8" x14ac:dyDescent="0.3">
      <c r="A1717" s="103" t="s">
        <v>1590</v>
      </c>
      <c r="B1717" s="104" t="s">
        <v>5216</v>
      </c>
      <c r="C1717" s="104" t="s">
        <v>5217</v>
      </c>
      <c r="D1717" s="104" t="s">
        <v>1950</v>
      </c>
      <c r="E1717" s="104" t="s">
        <v>1622</v>
      </c>
      <c r="F1717" s="104" t="s">
        <v>2833</v>
      </c>
      <c r="G1717" s="104" t="s">
        <v>1590</v>
      </c>
      <c r="H1717" s="105">
        <v>100</v>
      </c>
    </row>
    <row r="1718" spans="1:8" x14ac:dyDescent="0.3">
      <c r="A1718" s="103" t="s">
        <v>1590</v>
      </c>
      <c r="B1718" s="104" t="s">
        <v>5218</v>
      </c>
      <c r="C1718" s="104" t="s">
        <v>5219</v>
      </c>
      <c r="D1718" s="104" t="s">
        <v>1950</v>
      </c>
      <c r="E1718" s="104" t="s">
        <v>1622</v>
      </c>
      <c r="F1718" s="104" t="s">
        <v>5220</v>
      </c>
      <c r="G1718" s="104" t="s">
        <v>1590</v>
      </c>
      <c r="H1718" s="105">
        <v>100</v>
      </c>
    </row>
    <row r="1719" spans="1:8" x14ac:dyDescent="0.3">
      <c r="A1719" s="103" t="s">
        <v>1590</v>
      </c>
      <c r="B1719" s="104" t="s">
        <v>5221</v>
      </c>
      <c r="C1719" s="104" t="s">
        <v>5222</v>
      </c>
      <c r="D1719" s="104" t="s">
        <v>1950</v>
      </c>
      <c r="E1719" s="104" t="s">
        <v>3778</v>
      </c>
      <c r="F1719" s="104" t="s">
        <v>2336</v>
      </c>
      <c r="G1719" s="104" t="s">
        <v>1590</v>
      </c>
      <c r="H1719" s="105">
        <v>100</v>
      </c>
    </row>
    <row r="1720" spans="1:8" x14ac:dyDescent="0.3">
      <c r="A1720" s="103" t="s">
        <v>1590</v>
      </c>
      <c r="B1720" s="104" t="s">
        <v>5223</v>
      </c>
      <c r="C1720" s="104" t="s">
        <v>5224</v>
      </c>
      <c r="D1720" s="104" t="s">
        <v>1950</v>
      </c>
      <c r="E1720" s="104" t="s">
        <v>3778</v>
      </c>
      <c r="F1720" s="104" t="s">
        <v>2336</v>
      </c>
      <c r="G1720" s="104" t="s">
        <v>1590</v>
      </c>
      <c r="H1720" s="105">
        <v>100</v>
      </c>
    </row>
    <row r="1721" spans="1:8" x14ac:dyDescent="0.3">
      <c r="A1721" s="103" t="s">
        <v>1590</v>
      </c>
      <c r="B1721" s="104" t="s">
        <v>5225</v>
      </c>
      <c r="C1721" s="104" t="s">
        <v>5226</v>
      </c>
      <c r="D1721" s="104" t="s">
        <v>1950</v>
      </c>
      <c r="E1721" s="104" t="s">
        <v>1622</v>
      </c>
      <c r="F1721" s="104" t="s">
        <v>2686</v>
      </c>
      <c r="G1721" s="104" t="s">
        <v>1590</v>
      </c>
      <c r="H1721" s="105">
        <v>100</v>
      </c>
    </row>
    <row r="1722" spans="1:8" x14ac:dyDescent="0.3">
      <c r="A1722" s="103" t="s">
        <v>1590</v>
      </c>
      <c r="B1722" s="104" t="s">
        <v>5227</v>
      </c>
      <c r="C1722" s="104" t="s">
        <v>5228</v>
      </c>
      <c r="D1722" s="104" t="s">
        <v>1950</v>
      </c>
      <c r="E1722" s="104" t="s">
        <v>1622</v>
      </c>
      <c r="F1722" s="104" t="s">
        <v>2686</v>
      </c>
      <c r="G1722" s="104" t="s">
        <v>1590</v>
      </c>
      <c r="H1722" s="105">
        <v>100</v>
      </c>
    </row>
    <row r="1723" spans="1:8" x14ac:dyDescent="0.3">
      <c r="A1723" s="103" t="s">
        <v>1590</v>
      </c>
      <c r="B1723" s="104" t="s">
        <v>5229</v>
      </c>
      <c r="C1723" s="104" t="s">
        <v>5230</v>
      </c>
      <c r="D1723" s="104" t="s">
        <v>1950</v>
      </c>
      <c r="E1723" s="104" t="s">
        <v>1622</v>
      </c>
      <c r="F1723" s="104" t="s">
        <v>2686</v>
      </c>
      <c r="G1723" s="104" t="s">
        <v>1590</v>
      </c>
      <c r="H1723" s="105">
        <v>100</v>
      </c>
    </row>
    <row r="1724" spans="1:8" x14ac:dyDescent="0.3">
      <c r="A1724" s="103" t="s">
        <v>1590</v>
      </c>
      <c r="B1724" s="104" t="s">
        <v>5231</v>
      </c>
      <c r="C1724" s="104" t="s">
        <v>5232</v>
      </c>
      <c r="D1724" s="104" t="s">
        <v>1950</v>
      </c>
      <c r="E1724" s="104" t="s">
        <v>1622</v>
      </c>
      <c r="F1724" s="104" t="s">
        <v>2686</v>
      </c>
      <c r="G1724" s="104" t="s">
        <v>1590</v>
      </c>
      <c r="H1724" s="105">
        <v>100</v>
      </c>
    </row>
    <row r="1725" spans="1:8" x14ac:dyDescent="0.3">
      <c r="A1725" s="103" t="s">
        <v>1590</v>
      </c>
      <c r="B1725" s="104" t="s">
        <v>5233</v>
      </c>
      <c r="C1725" s="104" t="s">
        <v>5234</v>
      </c>
      <c r="D1725" s="104" t="s">
        <v>1950</v>
      </c>
      <c r="E1725" s="104" t="s">
        <v>1622</v>
      </c>
      <c r="F1725" s="104" t="s">
        <v>2159</v>
      </c>
      <c r="G1725" s="104" t="s">
        <v>1590</v>
      </c>
      <c r="H1725" s="105">
        <v>100</v>
      </c>
    </row>
    <row r="1726" spans="1:8" x14ac:dyDescent="0.3">
      <c r="A1726" s="103" t="s">
        <v>1590</v>
      </c>
      <c r="B1726" s="104" t="s">
        <v>5235</v>
      </c>
      <c r="C1726" s="104" t="s">
        <v>5236</v>
      </c>
      <c r="D1726" s="104" t="s">
        <v>1950</v>
      </c>
      <c r="E1726" s="104" t="s">
        <v>1622</v>
      </c>
      <c r="F1726" s="104" t="s">
        <v>2336</v>
      </c>
      <c r="G1726" s="104" t="s">
        <v>1590</v>
      </c>
      <c r="H1726" s="105">
        <v>100</v>
      </c>
    </row>
    <row r="1727" spans="1:8" x14ac:dyDescent="0.3">
      <c r="A1727" s="103" t="s">
        <v>1590</v>
      </c>
      <c r="B1727" s="104" t="s">
        <v>5237</v>
      </c>
      <c r="C1727" s="104" t="s">
        <v>5238</v>
      </c>
      <c r="D1727" s="104" t="s">
        <v>1950</v>
      </c>
      <c r="E1727" s="104" t="s">
        <v>1598</v>
      </c>
      <c r="F1727" s="104" t="s">
        <v>1614</v>
      </c>
      <c r="G1727" s="104" t="s">
        <v>1590</v>
      </c>
      <c r="H1727" s="105">
        <v>100</v>
      </c>
    </row>
    <row r="1728" spans="1:8" x14ac:dyDescent="0.3">
      <c r="A1728" s="103" t="s">
        <v>1590</v>
      </c>
      <c r="B1728" s="104" t="s">
        <v>5239</v>
      </c>
      <c r="C1728" s="104" t="s">
        <v>5240</v>
      </c>
      <c r="D1728" s="104" t="s">
        <v>1950</v>
      </c>
      <c r="E1728" s="104" t="s">
        <v>1622</v>
      </c>
      <c r="F1728" s="104" t="s">
        <v>1623</v>
      </c>
      <c r="G1728" s="104" t="s">
        <v>1590</v>
      </c>
      <c r="H1728" s="105">
        <v>100</v>
      </c>
    </row>
    <row r="1729" spans="1:8" x14ac:dyDescent="0.3">
      <c r="A1729" s="103" t="s">
        <v>1590</v>
      </c>
      <c r="B1729" s="104" t="s">
        <v>5241</v>
      </c>
      <c r="C1729" s="104" t="s">
        <v>5242</v>
      </c>
      <c r="D1729" s="104" t="s">
        <v>1950</v>
      </c>
      <c r="E1729" s="104" t="s">
        <v>1622</v>
      </c>
      <c r="F1729" s="104" t="s">
        <v>3506</v>
      </c>
      <c r="G1729" s="104" t="s">
        <v>1590</v>
      </c>
      <c r="H1729" s="105">
        <v>100</v>
      </c>
    </row>
    <row r="1730" spans="1:8" x14ac:dyDescent="0.3">
      <c r="A1730" s="103" t="s">
        <v>1590</v>
      </c>
      <c r="B1730" s="104" t="s">
        <v>5243</v>
      </c>
      <c r="C1730" s="104" t="s">
        <v>5244</v>
      </c>
      <c r="D1730" s="104" t="s">
        <v>1950</v>
      </c>
      <c r="E1730" s="104" t="s">
        <v>1622</v>
      </c>
      <c r="F1730" s="104" t="s">
        <v>2185</v>
      </c>
      <c r="G1730" s="104" t="s">
        <v>1590</v>
      </c>
      <c r="H1730" s="105">
        <v>100</v>
      </c>
    </row>
    <row r="1731" spans="1:8" x14ac:dyDescent="0.3">
      <c r="A1731" s="103" t="s">
        <v>1590</v>
      </c>
      <c r="B1731" s="104" t="s">
        <v>5245</v>
      </c>
      <c r="C1731" s="104" t="s">
        <v>5246</v>
      </c>
      <c r="D1731" s="104" t="s">
        <v>1950</v>
      </c>
      <c r="E1731" s="104" t="s">
        <v>1622</v>
      </c>
      <c r="F1731" s="104" t="s">
        <v>2336</v>
      </c>
      <c r="G1731" s="104" t="s">
        <v>1590</v>
      </c>
      <c r="H1731" s="105">
        <v>100</v>
      </c>
    </row>
    <row r="1732" spans="1:8" x14ac:dyDescent="0.3">
      <c r="A1732" s="103" t="s">
        <v>1590</v>
      </c>
      <c r="B1732" s="104" t="s">
        <v>5247</v>
      </c>
      <c r="C1732" s="104" t="s">
        <v>5248</v>
      </c>
      <c r="D1732" s="104" t="s">
        <v>1950</v>
      </c>
      <c r="E1732" s="104" t="s">
        <v>1622</v>
      </c>
      <c r="F1732" s="104" t="s">
        <v>4972</v>
      </c>
      <c r="G1732" s="104" t="s">
        <v>1590</v>
      </c>
      <c r="H1732" s="105">
        <v>100</v>
      </c>
    </row>
    <row r="1733" spans="1:8" x14ac:dyDescent="0.3">
      <c r="A1733" s="103" t="s">
        <v>1590</v>
      </c>
      <c r="B1733" s="104" t="s">
        <v>5249</v>
      </c>
      <c r="C1733" s="104" t="s">
        <v>5250</v>
      </c>
      <c r="D1733" s="104" t="s">
        <v>1950</v>
      </c>
      <c r="E1733" s="104" t="s">
        <v>1622</v>
      </c>
      <c r="F1733" s="104" t="s">
        <v>5251</v>
      </c>
      <c r="G1733" s="104" t="s">
        <v>1590</v>
      </c>
      <c r="H1733" s="105">
        <v>100</v>
      </c>
    </row>
    <row r="1734" spans="1:8" x14ac:dyDescent="0.3">
      <c r="A1734" s="103" t="s">
        <v>1590</v>
      </c>
      <c r="B1734" s="104" t="s">
        <v>5252</v>
      </c>
      <c r="C1734" s="104" t="s">
        <v>5253</v>
      </c>
      <c r="D1734" s="104" t="s">
        <v>1950</v>
      </c>
      <c r="E1734" s="104" t="s">
        <v>1622</v>
      </c>
      <c r="F1734" s="104" t="s">
        <v>4972</v>
      </c>
      <c r="G1734" s="104" t="s">
        <v>1590</v>
      </c>
      <c r="H1734" s="105">
        <v>100</v>
      </c>
    </row>
    <row r="1735" spans="1:8" x14ac:dyDescent="0.3">
      <c r="A1735" s="103" t="s">
        <v>1590</v>
      </c>
      <c r="B1735" s="104" t="s">
        <v>5254</v>
      </c>
      <c r="C1735" s="104" t="s">
        <v>5255</v>
      </c>
      <c r="D1735" s="104" t="s">
        <v>1950</v>
      </c>
      <c r="E1735" s="104" t="s">
        <v>1622</v>
      </c>
      <c r="F1735" s="104" t="s">
        <v>2156</v>
      </c>
      <c r="G1735" s="104" t="s">
        <v>1590</v>
      </c>
      <c r="H1735" s="105">
        <v>100</v>
      </c>
    </row>
    <row r="1736" spans="1:8" x14ac:dyDescent="0.3">
      <c r="A1736" s="103" t="s">
        <v>1590</v>
      </c>
      <c r="B1736" s="104" t="s">
        <v>5256</v>
      </c>
      <c r="C1736" s="104" t="s">
        <v>5257</v>
      </c>
      <c r="D1736" s="104" t="s">
        <v>1950</v>
      </c>
      <c r="E1736" s="104" t="s">
        <v>1622</v>
      </c>
      <c r="F1736" s="104" t="s">
        <v>2539</v>
      </c>
      <c r="G1736" s="104" t="s">
        <v>1590</v>
      </c>
      <c r="H1736" s="105">
        <v>100</v>
      </c>
    </row>
    <row r="1737" spans="1:8" x14ac:dyDescent="0.3">
      <c r="A1737" s="103" t="s">
        <v>1590</v>
      </c>
      <c r="B1737" s="104" t="s">
        <v>5258</v>
      </c>
      <c r="C1737" s="104" t="s">
        <v>5259</v>
      </c>
      <c r="D1737" s="104" t="s">
        <v>1950</v>
      </c>
      <c r="E1737" s="104" t="s">
        <v>1622</v>
      </c>
      <c r="F1737" s="104" t="s">
        <v>2539</v>
      </c>
      <c r="G1737" s="104" t="s">
        <v>1590</v>
      </c>
      <c r="H1737" s="105">
        <v>100</v>
      </c>
    </row>
    <row r="1738" spans="1:8" x14ac:dyDescent="0.3">
      <c r="A1738" s="103" t="s">
        <v>1590</v>
      </c>
      <c r="B1738" s="104" t="s">
        <v>5260</v>
      </c>
      <c r="C1738" s="104" t="s">
        <v>5261</v>
      </c>
      <c r="D1738" s="104" t="s">
        <v>1950</v>
      </c>
      <c r="E1738" s="104" t="s">
        <v>1622</v>
      </c>
      <c r="F1738" s="104" t="s">
        <v>2539</v>
      </c>
      <c r="G1738" s="104" t="s">
        <v>1590</v>
      </c>
      <c r="H1738" s="105">
        <v>100</v>
      </c>
    </row>
    <row r="1739" spans="1:8" x14ac:dyDescent="0.3">
      <c r="A1739" s="103" t="s">
        <v>1590</v>
      </c>
      <c r="B1739" s="104" t="s">
        <v>5262</v>
      </c>
      <c r="C1739" s="104" t="s">
        <v>5263</v>
      </c>
      <c r="D1739" s="104" t="s">
        <v>1950</v>
      </c>
      <c r="E1739" s="104" t="s">
        <v>1622</v>
      </c>
      <c r="F1739" s="104" t="s">
        <v>4397</v>
      </c>
      <c r="G1739" s="104" t="s">
        <v>1590</v>
      </c>
      <c r="H1739" s="105">
        <v>100</v>
      </c>
    </row>
    <row r="1740" spans="1:8" x14ac:dyDescent="0.3">
      <c r="A1740" s="103" t="s">
        <v>1590</v>
      </c>
      <c r="B1740" s="104" t="s">
        <v>5264</v>
      </c>
      <c r="C1740" s="104" t="s">
        <v>5265</v>
      </c>
      <c r="D1740" s="104" t="s">
        <v>1950</v>
      </c>
      <c r="E1740" s="104" t="s">
        <v>1622</v>
      </c>
      <c r="F1740" s="104" t="s">
        <v>2140</v>
      </c>
      <c r="G1740" s="104" t="s">
        <v>1590</v>
      </c>
      <c r="H1740" s="105">
        <v>100</v>
      </c>
    </row>
    <row r="1741" spans="1:8" x14ac:dyDescent="0.3">
      <c r="A1741" s="103" t="s">
        <v>1590</v>
      </c>
      <c r="B1741" s="104" t="s">
        <v>5266</v>
      </c>
      <c r="C1741" s="104" t="s">
        <v>5267</v>
      </c>
      <c r="D1741" s="104" t="s">
        <v>1950</v>
      </c>
      <c r="E1741" s="104" t="s">
        <v>1622</v>
      </c>
      <c r="F1741" s="104" t="s">
        <v>2140</v>
      </c>
      <c r="G1741" s="104" t="s">
        <v>1590</v>
      </c>
      <c r="H1741" s="105">
        <v>100</v>
      </c>
    </row>
    <row r="1742" spans="1:8" x14ac:dyDescent="0.3">
      <c r="A1742" s="103" t="s">
        <v>1590</v>
      </c>
      <c r="B1742" s="104" t="s">
        <v>5268</v>
      </c>
      <c r="C1742" s="104" t="s">
        <v>5269</v>
      </c>
      <c r="D1742" s="104" t="s">
        <v>1950</v>
      </c>
      <c r="E1742" s="104" t="s">
        <v>1622</v>
      </c>
      <c r="F1742" s="104" t="s">
        <v>2336</v>
      </c>
      <c r="G1742" s="104" t="s">
        <v>1590</v>
      </c>
      <c r="H1742" s="105">
        <v>100</v>
      </c>
    </row>
    <row r="1743" spans="1:8" x14ac:dyDescent="0.3">
      <c r="A1743" s="103" t="s">
        <v>1590</v>
      </c>
      <c r="B1743" s="104" t="s">
        <v>5270</v>
      </c>
      <c r="C1743" s="104" t="s">
        <v>5271</v>
      </c>
      <c r="D1743" s="104" t="s">
        <v>1950</v>
      </c>
      <c r="E1743" s="104" t="s">
        <v>1622</v>
      </c>
      <c r="F1743" s="104" t="s">
        <v>1623</v>
      </c>
      <c r="G1743" s="104" t="s">
        <v>1590</v>
      </c>
      <c r="H1743" s="105">
        <v>100</v>
      </c>
    </row>
    <row r="1744" spans="1:8" x14ac:dyDescent="0.3">
      <c r="A1744" s="103" t="s">
        <v>1590</v>
      </c>
      <c r="B1744" s="104" t="s">
        <v>5272</v>
      </c>
      <c r="C1744" s="104" t="s">
        <v>5273</v>
      </c>
      <c r="D1744" s="104" t="s">
        <v>1950</v>
      </c>
      <c r="E1744" s="104" t="s">
        <v>2169</v>
      </c>
      <c r="F1744" s="104" t="s">
        <v>5274</v>
      </c>
      <c r="G1744" s="104" t="s">
        <v>1590</v>
      </c>
      <c r="H1744" s="105">
        <v>100</v>
      </c>
    </row>
    <row r="1745" spans="1:8" x14ac:dyDescent="0.3">
      <c r="A1745" s="103" t="s">
        <v>1590</v>
      </c>
      <c r="B1745" s="104" t="s">
        <v>5275</v>
      </c>
      <c r="C1745" s="104" t="s">
        <v>5276</v>
      </c>
      <c r="D1745" s="104" t="s">
        <v>1950</v>
      </c>
      <c r="E1745" s="104" t="s">
        <v>1622</v>
      </c>
      <c r="F1745" s="104" t="s">
        <v>4119</v>
      </c>
      <c r="G1745" s="104" t="s">
        <v>1590</v>
      </c>
      <c r="H1745" s="105">
        <v>100</v>
      </c>
    </row>
    <row r="1746" spans="1:8" x14ac:dyDescent="0.3">
      <c r="A1746" s="103" t="s">
        <v>1590</v>
      </c>
      <c r="B1746" s="104" t="s">
        <v>5277</v>
      </c>
      <c r="C1746" s="104" t="s">
        <v>5278</v>
      </c>
      <c r="D1746" s="104" t="s">
        <v>1950</v>
      </c>
      <c r="E1746" s="104" t="s">
        <v>1622</v>
      </c>
      <c r="F1746" s="104" t="s">
        <v>1746</v>
      </c>
      <c r="G1746" s="104" t="s">
        <v>1590</v>
      </c>
      <c r="H1746" s="105">
        <v>100</v>
      </c>
    </row>
    <row r="1747" spans="1:8" x14ac:dyDescent="0.3">
      <c r="A1747" s="103" t="s">
        <v>1590</v>
      </c>
      <c r="B1747" s="104" t="s">
        <v>5279</v>
      </c>
      <c r="C1747" s="104" t="s">
        <v>5280</v>
      </c>
      <c r="D1747" s="104" t="s">
        <v>1950</v>
      </c>
      <c r="E1747" s="104" t="s">
        <v>2202</v>
      </c>
      <c r="F1747" s="104" t="s">
        <v>2788</v>
      </c>
      <c r="G1747" s="104" t="s">
        <v>1590</v>
      </c>
      <c r="H1747" s="105">
        <v>100</v>
      </c>
    </row>
    <row r="1748" spans="1:8" x14ac:dyDescent="0.3">
      <c r="A1748" s="103" t="s">
        <v>1590</v>
      </c>
      <c r="B1748" s="104" t="s">
        <v>5281</v>
      </c>
      <c r="C1748" s="104" t="s">
        <v>5282</v>
      </c>
      <c r="D1748" s="104" t="s">
        <v>1950</v>
      </c>
      <c r="E1748" s="104" t="s">
        <v>1622</v>
      </c>
      <c r="F1748" s="104" t="s">
        <v>2788</v>
      </c>
      <c r="G1748" s="104" t="s">
        <v>1590</v>
      </c>
      <c r="H1748" s="105">
        <v>100</v>
      </c>
    </row>
    <row r="1749" spans="1:8" x14ac:dyDescent="0.3">
      <c r="A1749" s="103" t="s">
        <v>1590</v>
      </c>
      <c r="B1749" s="104" t="s">
        <v>5283</v>
      </c>
      <c r="C1749" s="104" t="s">
        <v>5284</v>
      </c>
      <c r="D1749" s="104" t="s">
        <v>1950</v>
      </c>
      <c r="E1749" s="104" t="s">
        <v>1622</v>
      </c>
      <c r="F1749" s="104" t="s">
        <v>2336</v>
      </c>
      <c r="G1749" s="104" t="s">
        <v>1590</v>
      </c>
      <c r="H1749" s="105">
        <v>100</v>
      </c>
    </row>
    <row r="1750" spans="1:8" x14ac:dyDescent="0.3">
      <c r="A1750" s="103" t="s">
        <v>1590</v>
      </c>
      <c r="B1750" s="104" t="s">
        <v>5285</v>
      </c>
      <c r="C1750" s="104" t="s">
        <v>5286</v>
      </c>
      <c r="D1750" s="104" t="s">
        <v>1950</v>
      </c>
      <c r="E1750" s="104" t="s">
        <v>1622</v>
      </c>
      <c r="F1750" s="104" t="s">
        <v>1894</v>
      </c>
      <c r="G1750" s="104" t="s">
        <v>1590</v>
      </c>
      <c r="H1750" s="105">
        <v>100</v>
      </c>
    </row>
    <row r="1751" spans="1:8" x14ac:dyDescent="0.3">
      <c r="A1751" s="103" t="s">
        <v>1590</v>
      </c>
      <c r="B1751" s="104" t="s">
        <v>5287</v>
      </c>
      <c r="C1751" s="104" t="s">
        <v>5288</v>
      </c>
      <c r="D1751" s="104" t="s">
        <v>1950</v>
      </c>
      <c r="E1751" s="104" t="s">
        <v>1598</v>
      </c>
      <c r="F1751" s="104" t="s">
        <v>1623</v>
      </c>
      <c r="G1751" s="104" t="s">
        <v>1590</v>
      </c>
      <c r="H1751" s="105">
        <v>100</v>
      </c>
    </row>
    <row r="1752" spans="1:8" x14ac:dyDescent="0.3">
      <c r="A1752" s="103" t="s">
        <v>1590</v>
      </c>
      <c r="B1752" s="104" t="s">
        <v>5289</v>
      </c>
      <c r="C1752" s="104" t="s">
        <v>5290</v>
      </c>
      <c r="D1752" s="104" t="s">
        <v>1950</v>
      </c>
      <c r="E1752" s="104" t="s">
        <v>2202</v>
      </c>
      <c r="F1752" s="104" t="s">
        <v>2420</v>
      </c>
      <c r="G1752" s="104" t="s">
        <v>1590</v>
      </c>
      <c r="H1752" s="105">
        <v>100</v>
      </c>
    </row>
    <row r="1753" spans="1:8" x14ac:dyDescent="0.3">
      <c r="A1753" s="103" t="s">
        <v>1590</v>
      </c>
      <c r="B1753" s="104" t="s">
        <v>5291</v>
      </c>
      <c r="C1753" s="104" t="s">
        <v>5292</v>
      </c>
      <c r="D1753" s="104" t="s">
        <v>1950</v>
      </c>
      <c r="E1753" s="104" t="s">
        <v>3778</v>
      </c>
      <c r="F1753" s="104" t="s">
        <v>2336</v>
      </c>
      <c r="G1753" s="104" t="s">
        <v>1590</v>
      </c>
      <c r="H1753" s="105">
        <v>100</v>
      </c>
    </row>
    <row r="1754" spans="1:8" x14ac:dyDescent="0.3">
      <c r="A1754" s="103" t="s">
        <v>1590</v>
      </c>
      <c r="B1754" s="104" t="s">
        <v>5293</v>
      </c>
      <c r="C1754" s="104" t="s">
        <v>5294</v>
      </c>
      <c r="D1754" s="104" t="s">
        <v>1950</v>
      </c>
      <c r="E1754" s="104" t="s">
        <v>3778</v>
      </c>
      <c r="F1754" s="104" t="s">
        <v>2342</v>
      </c>
      <c r="G1754" s="104" t="s">
        <v>1590</v>
      </c>
      <c r="H1754" s="105">
        <v>100</v>
      </c>
    </row>
    <row r="1755" spans="1:8" x14ac:dyDescent="0.3">
      <c r="A1755" s="103" t="s">
        <v>1590</v>
      </c>
      <c r="B1755" s="104" t="s">
        <v>5295</v>
      </c>
      <c r="C1755" s="104" t="s">
        <v>5296</v>
      </c>
      <c r="D1755" s="104" t="s">
        <v>1950</v>
      </c>
      <c r="E1755" s="104" t="s">
        <v>1598</v>
      </c>
      <c r="F1755" s="104" t="s">
        <v>1614</v>
      </c>
      <c r="G1755" s="104" t="s">
        <v>1590</v>
      </c>
      <c r="H1755" s="105">
        <v>100</v>
      </c>
    </row>
    <row r="1756" spans="1:8" x14ac:dyDescent="0.3">
      <c r="A1756" s="103" t="s">
        <v>1590</v>
      </c>
      <c r="B1756" s="104" t="s">
        <v>5297</v>
      </c>
      <c r="C1756" s="104" t="s">
        <v>5298</v>
      </c>
      <c r="D1756" s="104" t="s">
        <v>1950</v>
      </c>
      <c r="E1756" s="104" t="s">
        <v>1622</v>
      </c>
      <c r="F1756" s="104" t="s">
        <v>2336</v>
      </c>
      <c r="G1756" s="104" t="s">
        <v>1590</v>
      </c>
      <c r="H1756" s="105">
        <v>100</v>
      </c>
    </row>
    <row r="1757" spans="1:8" x14ac:dyDescent="0.3">
      <c r="A1757" s="103" t="s">
        <v>1590</v>
      </c>
      <c r="B1757" s="104" t="s">
        <v>5299</v>
      </c>
      <c r="C1757" s="104" t="s">
        <v>5300</v>
      </c>
      <c r="D1757" s="104" t="s">
        <v>1950</v>
      </c>
      <c r="E1757" s="104" t="s">
        <v>1622</v>
      </c>
      <c r="F1757" s="104" t="s">
        <v>2336</v>
      </c>
      <c r="G1757" s="104" t="s">
        <v>1590</v>
      </c>
      <c r="H1757" s="105">
        <v>100</v>
      </c>
    </row>
    <row r="1758" spans="1:8" x14ac:dyDescent="0.3">
      <c r="A1758" s="103" t="s">
        <v>1590</v>
      </c>
      <c r="B1758" s="104" t="s">
        <v>5301</v>
      </c>
      <c r="C1758" s="104" t="s">
        <v>5302</v>
      </c>
      <c r="D1758" s="104" t="s">
        <v>1950</v>
      </c>
      <c r="E1758" s="104" t="s">
        <v>1622</v>
      </c>
      <c r="F1758" s="104" t="s">
        <v>3494</v>
      </c>
      <c r="G1758" s="104" t="s">
        <v>1590</v>
      </c>
      <c r="H1758" s="105">
        <v>100</v>
      </c>
    </row>
    <row r="1759" spans="1:8" x14ac:dyDescent="0.3">
      <c r="A1759" s="103" t="s">
        <v>1590</v>
      </c>
      <c r="B1759" s="104" t="s">
        <v>5303</v>
      </c>
      <c r="C1759" s="104" t="s">
        <v>5304</v>
      </c>
      <c r="D1759" s="104" t="s">
        <v>1950</v>
      </c>
      <c r="E1759" s="104" t="s">
        <v>1622</v>
      </c>
      <c r="F1759" s="104" t="s">
        <v>1899</v>
      </c>
      <c r="G1759" s="104" t="s">
        <v>1590</v>
      </c>
      <c r="H1759" s="105">
        <v>100</v>
      </c>
    </row>
    <row r="1760" spans="1:8" x14ac:dyDescent="0.3">
      <c r="A1760" s="103" t="s">
        <v>1590</v>
      </c>
      <c r="B1760" s="104" t="s">
        <v>5305</v>
      </c>
      <c r="C1760" s="104" t="s">
        <v>5306</v>
      </c>
      <c r="D1760" s="104" t="s">
        <v>1950</v>
      </c>
      <c r="E1760" s="104" t="s">
        <v>1622</v>
      </c>
      <c r="F1760" s="104" t="s">
        <v>1623</v>
      </c>
      <c r="G1760" s="104" t="s">
        <v>1590</v>
      </c>
      <c r="H1760" s="105">
        <v>100</v>
      </c>
    </row>
    <row r="1761" spans="1:8" x14ac:dyDescent="0.3">
      <c r="A1761" s="103" t="s">
        <v>1590</v>
      </c>
      <c r="B1761" s="104" t="s">
        <v>5307</v>
      </c>
      <c r="C1761" s="104" t="s">
        <v>5308</v>
      </c>
      <c r="D1761" s="104" t="s">
        <v>1950</v>
      </c>
      <c r="E1761" s="104" t="s">
        <v>1622</v>
      </c>
      <c r="F1761" s="104" t="s">
        <v>1923</v>
      </c>
      <c r="G1761" s="104" t="s">
        <v>1590</v>
      </c>
      <c r="H1761" s="105">
        <v>100</v>
      </c>
    </row>
    <row r="1762" spans="1:8" x14ac:dyDescent="0.3">
      <c r="A1762" s="103" t="s">
        <v>1590</v>
      </c>
      <c r="B1762" s="104" t="s">
        <v>5309</v>
      </c>
      <c r="C1762" s="104" t="s">
        <v>5310</v>
      </c>
      <c r="D1762" s="104" t="s">
        <v>1950</v>
      </c>
      <c r="E1762" s="104" t="s">
        <v>1622</v>
      </c>
      <c r="F1762" s="104" t="s">
        <v>2156</v>
      </c>
      <c r="G1762" s="104" t="s">
        <v>1590</v>
      </c>
      <c r="H1762" s="105">
        <v>100</v>
      </c>
    </row>
    <row r="1763" spans="1:8" x14ac:dyDescent="0.3">
      <c r="A1763" s="103" t="s">
        <v>1590</v>
      </c>
      <c r="B1763" s="104" t="s">
        <v>5311</v>
      </c>
      <c r="C1763" s="104" t="s">
        <v>5312</v>
      </c>
      <c r="D1763" s="104" t="s">
        <v>1950</v>
      </c>
      <c r="E1763" s="104" t="s">
        <v>1622</v>
      </c>
      <c r="F1763" s="104" t="s">
        <v>1623</v>
      </c>
      <c r="G1763" s="104" t="s">
        <v>1590</v>
      </c>
      <c r="H1763" s="105">
        <v>100</v>
      </c>
    </row>
    <row r="1764" spans="1:8" x14ac:dyDescent="0.3">
      <c r="A1764" s="103" t="s">
        <v>1590</v>
      </c>
      <c r="B1764" s="104" t="s">
        <v>5313</v>
      </c>
      <c r="C1764" s="104" t="s">
        <v>5314</v>
      </c>
      <c r="D1764" s="104" t="s">
        <v>1950</v>
      </c>
      <c r="E1764" s="104" t="s">
        <v>1622</v>
      </c>
      <c r="F1764" s="104" t="s">
        <v>2314</v>
      </c>
      <c r="G1764" s="104" t="s">
        <v>1590</v>
      </c>
      <c r="H1764" s="105">
        <v>100</v>
      </c>
    </row>
    <row r="1765" spans="1:8" x14ac:dyDescent="0.3">
      <c r="A1765" s="103" t="s">
        <v>1590</v>
      </c>
      <c r="B1765" s="104" t="s">
        <v>5315</v>
      </c>
      <c r="C1765" s="104" t="s">
        <v>5316</v>
      </c>
      <c r="D1765" s="104" t="s">
        <v>1950</v>
      </c>
      <c r="E1765" s="104" t="s">
        <v>1622</v>
      </c>
      <c r="F1765" s="104" t="s">
        <v>1623</v>
      </c>
      <c r="G1765" s="104" t="s">
        <v>1590</v>
      </c>
      <c r="H1765" s="105">
        <v>100</v>
      </c>
    </row>
    <row r="1766" spans="1:8" x14ac:dyDescent="0.3">
      <c r="A1766" s="103" t="s">
        <v>1590</v>
      </c>
      <c r="B1766" s="104" t="s">
        <v>5317</v>
      </c>
      <c r="C1766" s="104" t="s">
        <v>5318</v>
      </c>
      <c r="D1766" s="104" t="s">
        <v>1950</v>
      </c>
      <c r="E1766" s="104" t="s">
        <v>1622</v>
      </c>
      <c r="F1766" s="104" t="s">
        <v>2686</v>
      </c>
      <c r="G1766" s="104" t="s">
        <v>1590</v>
      </c>
      <c r="H1766" s="105">
        <v>100</v>
      </c>
    </row>
    <row r="1767" spans="1:8" x14ac:dyDescent="0.3">
      <c r="A1767" s="103" t="s">
        <v>1590</v>
      </c>
      <c r="B1767" s="104" t="s">
        <v>5319</v>
      </c>
      <c r="C1767" s="104" t="s">
        <v>5320</v>
      </c>
      <c r="D1767" s="104" t="s">
        <v>1950</v>
      </c>
      <c r="E1767" s="104" t="s">
        <v>1622</v>
      </c>
      <c r="F1767" s="104" t="s">
        <v>2686</v>
      </c>
      <c r="G1767" s="104" t="s">
        <v>1590</v>
      </c>
      <c r="H1767" s="105">
        <v>100</v>
      </c>
    </row>
    <row r="1768" spans="1:8" x14ac:dyDescent="0.3">
      <c r="A1768" s="103" t="s">
        <v>1590</v>
      </c>
      <c r="B1768" s="104" t="s">
        <v>5321</v>
      </c>
      <c r="C1768" s="104" t="s">
        <v>5322</v>
      </c>
      <c r="D1768" s="104" t="s">
        <v>1950</v>
      </c>
      <c r="E1768" s="104" t="s">
        <v>1622</v>
      </c>
      <c r="F1768" s="104" t="s">
        <v>2686</v>
      </c>
      <c r="G1768" s="104" t="s">
        <v>1590</v>
      </c>
      <c r="H1768" s="105">
        <v>100</v>
      </c>
    </row>
    <row r="1769" spans="1:8" x14ac:dyDescent="0.3">
      <c r="A1769" s="103" t="s">
        <v>1590</v>
      </c>
      <c r="B1769" s="104" t="s">
        <v>5323</v>
      </c>
      <c r="C1769" s="104" t="s">
        <v>5324</v>
      </c>
      <c r="D1769" s="104" t="s">
        <v>1950</v>
      </c>
      <c r="E1769" s="104" t="s">
        <v>1622</v>
      </c>
      <c r="F1769" s="104" t="s">
        <v>2686</v>
      </c>
      <c r="G1769" s="104" t="s">
        <v>1590</v>
      </c>
      <c r="H1769" s="105">
        <v>100</v>
      </c>
    </row>
    <row r="1770" spans="1:8" x14ac:dyDescent="0.3">
      <c r="A1770" s="103" t="s">
        <v>1590</v>
      </c>
      <c r="B1770" s="104" t="s">
        <v>5325</v>
      </c>
      <c r="C1770" s="104" t="s">
        <v>5326</v>
      </c>
      <c r="D1770" s="104" t="s">
        <v>1950</v>
      </c>
      <c r="E1770" s="104" t="s">
        <v>1622</v>
      </c>
      <c r="F1770" s="104" t="s">
        <v>2686</v>
      </c>
      <c r="G1770" s="104" t="s">
        <v>1590</v>
      </c>
      <c r="H1770" s="105">
        <v>100</v>
      </c>
    </row>
    <row r="1771" spans="1:8" x14ac:dyDescent="0.3">
      <c r="A1771" s="103" t="s">
        <v>1590</v>
      </c>
      <c r="B1771" s="104" t="s">
        <v>5327</v>
      </c>
      <c r="C1771" s="104" t="s">
        <v>5328</v>
      </c>
      <c r="D1771" s="104" t="s">
        <v>1950</v>
      </c>
      <c r="E1771" s="104" t="s">
        <v>2072</v>
      </c>
      <c r="F1771" s="104" t="s">
        <v>2216</v>
      </c>
      <c r="G1771" s="104" t="s">
        <v>1590</v>
      </c>
      <c r="H1771" s="105">
        <v>100</v>
      </c>
    </row>
    <row r="1772" spans="1:8" x14ac:dyDescent="0.3">
      <c r="A1772" s="103" t="s">
        <v>1590</v>
      </c>
      <c r="B1772" s="104" t="s">
        <v>5329</v>
      </c>
      <c r="C1772" s="104" t="s">
        <v>5330</v>
      </c>
      <c r="D1772" s="104" t="s">
        <v>1950</v>
      </c>
      <c r="E1772" s="104" t="s">
        <v>1622</v>
      </c>
      <c r="F1772" s="104" t="s">
        <v>4314</v>
      </c>
      <c r="G1772" s="104" t="s">
        <v>1590</v>
      </c>
      <c r="H1772" s="105">
        <v>100</v>
      </c>
    </row>
    <row r="1773" spans="1:8" x14ac:dyDescent="0.3">
      <c r="A1773" s="103" t="s">
        <v>1590</v>
      </c>
      <c r="B1773" s="104" t="s">
        <v>5331</v>
      </c>
      <c r="C1773" s="104" t="s">
        <v>5332</v>
      </c>
      <c r="D1773" s="104" t="s">
        <v>1950</v>
      </c>
      <c r="E1773" s="104" t="s">
        <v>2072</v>
      </c>
      <c r="F1773" s="104" t="s">
        <v>2788</v>
      </c>
      <c r="G1773" s="104" t="s">
        <v>1590</v>
      </c>
      <c r="H1773" s="105">
        <v>100</v>
      </c>
    </row>
    <row r="1774" spans="1:8" x14ac:dyDescent="0.3">
      <c r="A1774" s="103" t="s">
        <v>1590</v>
      </c>
      <c r="B1774" s="104" t="s">
        <v>5333</v>
      </c>
      <c r="C1774" s="104" t="s">
        <v>5334</v>
      </c>
      <c r="D1774" s="104" t="s">
        <v>1950</v>
      </c>
      <c r="E1774" s="104" t="s">
        <v>1622</v>
      </c>
      <c r="F1774" s="104" t="s">
        <v>2156</v>
      </c>
      <c r="G1774" s="104" t="s">
        <v>1590</v>
      </c>
      <c r="H1774" s="105">
        <v>100</v>
      </c>
    </row>
    <row r="1775" spans="1:8" x14ac:dyDescent="0.3">
      <c r="A1775" s="103" t="s">
        <v>1590</v>
      </c>
      <c r="B1775" s="104" t="s">
        <v>5335</v>
      </c>
      <c r="C1775" s="104" t="s">
        <v>5336</v>
      </c>
      <c r="D1775" s="104" t="s">
        <v>1950</v>
      </c>
      <c r="E1775" s="104" t="s">
        <v>1622</v>
      </c>
      <c r="F1775" s="104" t="s">
        <v>1811</v>
      </c>
      <c r="G1775" s="104" t="s">
        <v>1590</v>
      </c>
      <c r="H1775" s="105">
        <v>100</v>
      </c>
    </row>
    <row r="1776" spans="1:8" x14ac:dyDescent="0.3">
      <c r="A1776" s="103" t="s">
        <v>1590</v>
      </c>
      <c r="B1776" s="104" t="s">
        <v>5337</v>
      </c>
      <c r="C1776" s="104" t="s">
        <v>5338</v>
      </c>
      <c r="D1776" s="104" t="s">
        <v>1950</v>
      </c>
      <c r="E1776" s="104" t="s">
        <v>1622</v>
      </c>
      <c r="F1776" s="104" t="s">
        <v>5339</v>
      </c>
      <c r="G1776" s="104" t="s">
        <v>1590</v>
      </c>
      <c r="H1776" s="105">
        <v>100</v>
      </c>
    </row>
    <row r="1777" spans="1:8" x14ac:dyDescent="0.3">
      <c r="A1777" s="103" t="s">
        <v>1590</v>
      </c>
      <c r="B1777" s="104" t="s">
        <v>5340</v>
      </c>
      <c r="C1777" s="104" t="s">
        <v>5341</v>
      </c>
      <c r="D1777" s="104" t="s">
        <v>1950</v>
      </c>
      <c r="E1777" s="104" t="s">
        <v>1598</v>
      </c>
      <c r="F1777" s="104" t="s">
        <v>1614</v>
      </c>
      <c r="G1777" s="104" t="s">
        <v>1590</v>
      </c>
      <c r="H1777" s="105">
        <v>100</v>
      </c>
    </row>
    <row r="1778" spans="1:8" x14ac:dyDescent="0.3">
      <c r="A1778" s="103" t="s">
        <v>1590</v>
      </c>
      <c r="B1778" s="104" t="s">
        <v>5342</v>
      </c>
      <c r="C1778" s="104" t="s">
        <v>5343</v>
      </c>
      <c r="D1778" s="104" t="s">
        <v>1950</v>
      </c>
      <c r="E1778" s="104" t="s">
        <v>1622</v>
      </c>
      <c r="F1778" s="104" t="s">
        <v>3084</v>
      </c>
      <c r="G1778" s="104" t="s">
        <v>1590</v>
      </c>
      <c r="H1778" s="105">
        <v>100</v>
      </c>
    </row>
    <row r="1779" spans="1:8" x14ac:dyDescent="0.3">
      <c r="A1779" s="103" t="s">
        <v>1590</v>
      </c>
      <c r="B1779" s="104" t="s">
        <v>5344</v>
      </c>
      <c r="C1779" s="104" t="s">
        <v>5345</v>
      </c>
      <c r="D1779" s="104" t="s">
        <v>1950</v>
      </c>
      <c r="E1779" s="104" t="s">
        <v>1622</v>
      </c>
      <c r="F1779" s="104" t="s">
        <v>3084</v>
      </c>
      <c r="G1779" s="104" t="s">
        <v>1590</v>
      </c>
      <c r="H1779" s="105">
        <v>100</v>
      </c>
    </row>
    <row r="1780" spans="1:8" x14ac:dyDescent="0.3">
      <c r="A1780" s="103" t="s">
        <v>1590</v>
      </c>
      <c r="B1780" s="104" t="s">
        <v>5346</v>
      </c>
      <c r="C1780" s="104" t="s">
        <v>5347</v>
      </c>
      <c r="D1780" s="104" t="s">
        <v>1950</v>
      </c>
      <c r="E1780" s="104" t="s">
        <v>1622</v>
      </c>
      <c r="F1780" s="104" t="s">
        <v>2197</v>
      </c>
      <c r="G1780" s="104" t="s">
        <v>1590</v>
      </c>
      <c r="H1780" s="105">
        <v>100</v>
      </c>
    </row>
    <row r="1781" spans="1:8" x14ac:dyDescent="0.3">
      <c r="A1781" s="103" t="s">
        <v>1590</v>
      </c>
      <c r="B1781" s="104" t="s">
        <v>5348</v>
      </c>
      <c r="C1781" s="104" t="s">
        <v>5349</v>
      </c>
      <c r="D1781" s="104" t="s">
        <v>1950</v>
      </c>
      <c r="E1781" s="104" t="s">
        <v>1598</v>
      </c>
      <c r="F1781" s="104" t="s">
        <v>1867</v>
      </c>
      <c r="G1781" s="104" t="s">
        <v>1590</v>
      </c>
      <c r="H1781" s="105">
        <v>100</v>
      </c>
    </row>
    <row r="1782" spans="1:8" x14ac:dyDescent="0.3">
      <c r="A1782" s="103" t="s">
        <v>1590</v>
      </c>
      <c r="B1782" s="104" t="s">
        <v>5350</v>
      </c>
      <c r="C1782" s="104" t="s">
        <v>5351</v>
      </c>
      <c r="D1782" s="104" t="s">
        <v>1950</v>
      </c>
      <c r="E1782" s="104" t="s">
        <v>1598</v>
      </c>
      <c r="F1782" s="104" t="s">
        <v>1867</v>
      </c>
      <c r="G1782" s="104" t="s">
        <v>1590</v>
      </c>
      <c r="H1782" s="105">
        <v>100</v>
      </c>
    </row>
    <row r="1783" spans="1:8" x14ac:dyDescent="0.3">
      <c r="A1783" s="103" t="s">
        <v>1590</v>
      </c>
      <c r="B1783" s="104" t="s">
        <v>5352</v>
      </c>
      <c r="C1783" s="104" t="s">
        <v>5353</v>
      </c>
      <c r="D1783" s="104" t="s">
        <v>1950</v>
      </c>
      <c r="E1783" s="104" t="s">
        <v>3778</v>
      </c>
      <c r="F1783" s="104" t="s">
        <v>2336</v>
      </c>
      <c r="G1783" s="104" t="s">
        <v>1590</v>
      </c>
      <c r="H1783" s="105">
        <v>100</v>
      </c>
    </row>
    <row r="1784" spans="1:8" x14ac:dyDescent="0.3">
      <c r="A1784" s="103" t="s">
        <v>1590</v>
      </c>
      <c r="B1784" s="104" t="s">
        <v>5354</v>
      </c>
      <c r="C1784" s="104" t="s">
        <v>5355</v>
      </c>
      <c r="D1784" s="104" t="s">
        <v>1950</v>
      </c>
      <c r="E1784" s="104" t="s">
        <v>1622</v>
      </c>
      <c r="F1784" s="104" t="s">
        <v>2336</v>
      </c>
      <c r="G1784" s="104" t="s">
        <v>1590</v>
      </c>
      <c r="H1784" s="105">
        <v>100</v>
      </c>
    </row>
    <row r="1785" spans="1:8" x14ac:dyDescent="0.3">
      <c r="A1785" s="103" t="s">
        <v>1590</v>
      </c>
      <c r="B1785" s="104" t="s">
        <v>5356</v>
      </c>
      <c r="C1785" s="104" t="s">
        <v>5357</v>
      </c>
      <c r="D1785" s="104" t="s">
        <v>1950</v>
      </c>
      <c r="E1785" s="104" t="s">
        <v>1622</v>
      </c>
      <c r="F1785" s="104" t="s">
        <v>2219</v>
      </c>
      <c r="G1785" s="104" t="s">
        <v>1590</v>
      </c>
      <c r="H1785" s="105">
        <v>100</v>
      </c>
    </row>
    <row r="1786" spans="1:8" x14ac:dyDescent="0.3">
      <c r="A1786" s="103" t="s">
        <v>1590</v>
      </c>
      <c r="B1786" s="104" t="s">
        <v>5358</v>
      </c>
      <c r="C1786" s="104" t="s">
        <v>5359</v>
      </c>
      <c r="D1786" s="104" t="s">
        <v>1950</v>
      </c>
      <c r="E1786" s="104" t="s">
        <v>1598</v>
      </c>
      <c r="F1786" s="104" t="s">
        <v>2228</v>
      </c>
      <c r="G1786" s="104" t="s">
        <v>1590</v>
      </c>
      <c r="H1786" s="105">
        <v>100</v>
      </c>
    </row>
    <row r="1787" spans="1:8" x14ac:dyDescent="0.3">
      <c r="A1787" s="103" t="s">
        <v>1590</v>
      </c>
      <c r="B1787" s="104" t="s">
        <v>5360</v>
      </c>
      <c r="C1787" s="104" t="s">
        <v>5361</v>
      </c>
      <c r="D1787" s="104" t="s">
        <v>1950</v>
      </c>
      <c r="E1787" s="104" t="s">
        <v>1598</v>
      </c>
      <c r="F1787" s="104" t="s">
        <v>2228</v>
      </c>
      <c r="G1787" s="104" t="s">
        <v>1590</v>
      </c>
      <c r="H1787" s="105">
        <v>100</v>
      </c>
    </row>
    <row r="1788" spans="1:8" x14ac:dyDescent="0.3">
      <c r="A1788" s="103" t="s">
        <v>1590</v>
      </c>
      <c r="B1788" s="104" t="s">
        <v>5362</v>
      </c>
      <c r="C1788" s="104" t="s">
        <v>5363</v>
      </c>
      <c r="D1788" s="104" t="s">
        <v>1950</v>
      </c>
      <c r="E1788" s="104" t="s">
        <v>1598</v>
      </c>
      <c r="F1788" s="104" t="s">
        <v>2228</v>
      </c>
      <c r="G1788" s="104" t="s">
        <v>1590</v>
      </c>
      <c r="H1788" s="105">
        <v>100</v>
      </c>
    </row>
    <row r="1789" spans="1:8" x14ac:dyDescent="0.3">
      <c r="A1789" s="103" t="s">
        <v>1590</v>
      </c>
      <c r="B1789" s="104" t="s">
        <v>5364</v>
      </c>
      <c r="C1789" s="104" t="s">
        <v>5365</v>
      </c>
      <c r="D1789" s="104" t="s">
        <v>1950</v>
      </c>
      <c r="E1789" s="104" t="s">
        <v>3778</v>
      </c>
      <c r="F1789" s="104" t="s">
        <v>2336</v>
      </c>
      <c r="G1789" s="104" t="s">
        <v>1590</v>
      </c>
      <c r="H1789" s="105">
        <v>100</v>
      </c>
    </row>
    <row r="1790" spans="1:8" x14ac:dyDescent="0.3">
      <c r="A1790" s="103" t="s">
        <v>1590</v>
      </c>
      <c r="B1790" s="104" t="s">
        <v>5366</v>
      </c>
      <c r="C1790" s="104" t="s">
        <v>5367</v>
      </c>
      <c r="D1790" s="104" t="s">
        <v>1950</v>
      </c>
      <c r="E1790" s="104" t="s">
        <v>1622</v>
      </c>
      <c r="F1790" s="104" t="s">
        <v>2185</v>
      </c>
      <c r="G1790" s="104" t="s">
        <v>1590</v>
      </c>
      <c r="H1790" s="105">
        <v>100</v>
      </c>
    </row>
    <row r="1791" spans="1:8" x14ac:dyDescent="0.3">
      <c r="A1791" s="103" t="s">
        <v>1590</v>
      </c>
      <c r="B1791" s="104" t="s">
        <v>5368</v>
      </c>
      <c r="C1791" s="104" t="s">
        <v>5369</v>
      </c>
      <c r="D1791" s="104" t="s">
        <v>1950</v>
      </c>
      <c r="E1791" s="104" t="s">
        <v>1622</v>
      </c>
      <c r="F1791" s="104" t="s">
        <v>1793</v>
      </c>
      <c r="G1791" s="104" t="s">
        <v>1590</v>
      </c>
      <c r="H1791" s="105">
        <v>100</v>
      </c>
    </row>
    <row r="1792" spans="1:8" x14ac:dyDescent="0.3">
      <c r="A1792" s="103" t="s">
        <v>1590</v>
      </c>
      <c r="B1792" s="104" t="s">
        <v>5370</v>
      </c>
      <c r="C1792" s="104" t="s">
        <v>5371</v>
      </c>
      <c r="D1792" s="104" t="s">
        <v>1950</v>
      </c>
      <c r="E1792" s="104" t="s">
        <v>1622</v>
      </c>
      <c r="F1792" s="104" t="s">
        <v>1793</v>
      </c>
      <c r="G1792" s="104" t="s">
        <v>1590</v>
      </c>
      <c r="H1792" s="105">
        <v>100</v>
      </c>
    </row>
    <row r="1793" spans="1:8" x14ac:dyDescent="0.3">
      <c r="A1793" s="103" t="s">
        <v>1590</v>
      </c>
      <c r="B1793" s="104" t="s">
        <v>5372</v>
      </c>
      <c r="C1793" s="104" t="s">
        <v>5373</v>
      </c>
      <c r="D1793" s="104" t="s">
        <v>1950</v>
      </c>
      <c r="E1793" s="104" t="s">
        <v>1622</v>
      </c>
      <c r="F1793" s="104" t="s">
        <v>2361</v>
      </c>
      <c r="G1793" s="104" t="s">
        <v>1590</v>
      </c>
      <c r="H1793" s="105">
        <v>100</v>
      </c>
    </row>
    <row r="1794" spans="1:8" x14ac:dyDescent="0.3">
      <c r="A1794" s="103" t="s">
        <v>1590</v>
      </c>
      <c r="B1794" s="104" t="s">
        <v>5374</v>
      </c>
      <c r="C1794" s="104" t="s">
        <v>5375</v>
      </c>
      <c r="D1794" s="104" t="s">
        <v>1950</v>
      </c>
      <c r="E1794" s="104" t="s">
        <v>1622</v>
      </c>
      <c r="F1794" s="104" t="s">
        <v>2539</v>
      </c>
      <c r="G1794" s="104" t="s">
        <v>1590</v>
      </c>
      <c r="H1794" s="105">
        <v>100</v>
      </c>
    </row>
    <row r="1795" spans="1:8" x14ac:dyDescent="0.3">
      <c r="A1795" s="103" t="s">
        <v>1590</v>
      </c>
      <c r="B1795" s="104" t="s">
        <v>5376</v>
      </c>
      <c r="C1795" s="104" t="s">
        <v>5377</v>
      </c>
      <c r="D1795" s="104" t="s">
        <v>1950</v>
      </c>
      <c r="E1795" s="104" t="s">
        <v>1622</v>
      </c>
      <c r="F1795" s="104" t="s">
        <v>2539</v>
      </c>
      <c r="G1795" s="104" t="s">
        <v>1590</v>
      </c>
      <c r="H1795" s="105">
        <v>100</v>
      </c>
    </row>
    <row r="1796" spans="1:8" x14ac:dyDescent="0.3">
      <c r="A1796" s="103" t="s">
        <v>1590</v>
      </c>
      <c r="B1796" s="104" t="s">
        <v>5378</v>
      </c>
      <c r="C1796" s="104" t="s">
        <v>5379</v>
      </c>
      <c r="D1796" s="104" t="s">
        <v>1950</v>
      </c>
      <c r="E1796" s="104" t="s">
        <v>1622</v>
      </c>
      <c r="F1796" s="104" t="s">
        <v>2539</v>
      </c>
      <c r="G1796" s="104" t="s">
        <v>1590</v>
      </c>
      <c r="H1796" s="105">
        <v>100</v>
      </c>
    </row>
    <row r="1797" spans="1:8" x14ac:dyDescent="0.3">
      <c r="A1797" s="103" t="s">
        <v>1590</v>
      </c>
      <c r="B1797" s="104" t="s">
        <v>5380</v>
      </c>
      <c r="C1797" s="104" t="s">
        <v>5381</v>
      </c>
      <c r="D1797" s="104" t="s">
        <v>1950</v>
      </c>
      <c r="E1797" s="104" t="s">
        <v>1622</v>
      </c>
      <c r="F1797" s="104" t="s">
        <v>2336</v>
      </c>
      <c r="G1797" s="104" t="s">
        <v>1590</v>
      </c>
      <c r="H1797" s="105">
        <v>100</v>
      </c>
    </row>
    <row r="1798" spans="1:8" x14ac:dyDescent="0.3">
      <c r="A1798" s="103" t="s">
        <v>1590</v>
      </c>
      <c r="B1798" s="104" t="s">
        <v>5382</v>
      </c>
      <c r="C1798" s="104" t="s">
        <v>5383</v>
      </c>
      <c r="D1798" s="104" t="s">
        <v>1950</v>
      </c>
      <c r="E1798" s="104" t="s">
        <v>1622</v>
      </c>
      <c r="F1798" s="104" t="s">
        <v>2448</v>
      </c>
      <c r="G1798" s="104" t="s">
        <v>1590</v>
      </c>
      <c r="H1798" s="105">
        <v>100</v>
      </c>
    </row>
    <row r="1799" spans="1:8" x14ac:dyDescent="0.3">
      <c r="A1799" s="103" t="s">
        <v>1590</v>
      </c>
      <c r="B1799" s="104" t="s">
        <v>5384</v>
      </c>
      <c r="C1799" s="104" t="s">
        <v>5385</v>
      </c>
      <c r="D1799" s="104" t="s">
        <v>1950</v>
      </c>
      <c r="E1799" s="104" t="s">
        <v>1622</v>
      </c>
      <c r="F1799" s="104" t="s">
        <v>2448</v>
      </c>
      <c r="G1799" s="104" t="s">
        <v>1590</v>
      </c>
      <c r="H1799" s="105">
        <v>100</v>
      </c>
    </row>
    <row r="1800" spans="1:8" x14ac:dyDescent="0.3">
      <c r="A1800" s="103" t="s">
        <v>1590</v>
      </c>
      <c r="B1800" s="104" t="s">
        <v>5386</v>
      </c>
      <c r="C1800" s="104" t="s">
        <v>5387</v>
      </c>
      <c r="D1800" s="104" t="s">
        <v>1950</v>
      </c>
      <c r="E1800" s="104" t="s">
        <v>1622</v>
      </c>
      <c r="F1800" s="104" t="s">
        <v>3026</v>
      </c>
      <c r="G1800" s="104" t="s">
        <v>1590</v>
      </c>
      <c r="H1800" s="105">
        <v>100</v>
      </c>
    </row>
    <row r="1801" spans="1:8" x14ac:dyDescent="0.3">
      <c r="A1801" s="103" t="s">
        <v>1590</v>
      </c>
      <c r="B1801" s="104" t="s">
        <v>5388</v>
      </c>
      <c r="C1801" s="104" t="s">
        <v>5389</v>
      </c>
      <c r="D1801" s="104" t="s">
        <v>1950</v>
      </c>
      <c r="E1801" s="104" t="s">
        <v>1622</v>
      </c>
      <c r="F1801" s="104" t="s">
        <v>2451</v>
      </c>
      <c r="G1801" s="104" t="s">
        <v>1590</v>
      </c>
      <c r="H1801" s="105">
        <v>100</v>
      </c>
    </row>
    <row r="1802" spans="1:8" x14ac:dyDescent="0.3">
      <c r="A1802" s="103" t="s">
        <v>1590</v>
      </c>
      <c r="B1802" s="104" t="s">
        <v>5390</v>
      </c>
      <c r="C1802" s="104" t="s">
        <v>5391</v>
      </c>
      <c r="D1802" s="104" t="s">
        <v>1950</v>
      </c>
      <c r="E1802" s="104" t="s">
        <v>3778</v>
      </c>
      <c r="F1802" s="104" t="s">
        <v>2336</v>
      </c>
      <c r="G1802" s="104" t="s">
        <v>1590</v>
      </c>
      <c r="H1802" s="105">
        <v>100</v>
      </c>
    </row>
    <row r="1803" spans="1:8" x14ac:dyDescent="0.3">
      <c r="A1803" s="103" t="s">
        <v>1590</v>
      </c>
      <c r="B1803" s="104" t="s">
        <v>5392</v>
      </c>
      <c r="C1803" s="104" t="s">
        <v>5393</v>
      </c>
      <c r="D1803" s="104" t="s">
        <v>1950</v>
      </c>
      <c r="E1803" s="104" t="s">
        <v>1622</v>
      </c>
      <c r="F1803" s="104" t="s">
        <v>2178</v>
      </c>
      <c r="G1803" s="104" t="s">
        <v>1590</v>
      </c>
      <c r="H1803" s="105">
        <v>100</v>
      </c>
    </row>
    <row r="1804" spans="1:8" x14ac:dyDescent="0.3">
      <c r="A1804" s="103" t="s">
        <v>1590</v>
      </c>
      <c r="B1804" s="104" t="s">
        <v>5394</v>
      </c>
      <c r="C1804" s="104" t="s">
        <v>5395</v>
      </c>
      <c r="D1804" s="104" t="s">
        <v>1950</v>
      </c>
      <c r="E1804" s="104" t="s">
        <v>2072</v>
      </c>
      <c r="F1804" s="104" t="s">
        <v>2073</v>
      </c>
      <c r="G1804" s="104" t="s">
        <v>1590</v>
      </c>
      <c r="H1804" s="105">
        <v>100</v>
      </c>
    </row>
    <row r="1805" spans="1:8" x14ac:dyDescent="0.3">
      <c r="A1805" s="103" t="s">
        <v>1590</v>
      </c>
      <c r="B1805" s="104" t="s">
        <v>5396</v>
      </c>
      <c r="C1805" s="104" t="s">
        <v>5397</v>
      </c>
      <c r="D1805" s="104" t="s">
        <v>1950</v>
      </c>
      <c r="E1805" s="104" t="s">
        <v>1622</v>
      </c>
      <c r="F1805" s="104" t="s">
        <v>1623</v>
      </c>
      <c r="G1805" s="104" t="s">
        <v>1590</v>
      </c>
      <c r="H1805" s="105">
        <v>100</v>
      </c>
    </row>
    <row r="1806" spans="1:8" x14ac:dyDescent="0.3">
      <c r="A1806" s="103" t="s">
        <v>1590</v>
      </c>
      <c r="B1806" s="104" t="s">
        <v>5398</v>
      </c>
      <c r="C1806" s="104" t="s">
        <v>5399</v>
      </c>
      <c r="D1806" s="104" t="s">
        <v>1950</v>
      </c>
      <c r="E1806" s="104" t="s">
        <v>1622</v>
      </c>
      <c r="F1806" s="104" t="s">
        <v>2314</v>
      </c>
      <c r="G1806" s="104" t="s">
        <v>1590</v>
      </c>
      <c r="H1806" s="105">
        <v>100</v>
      </c>
    </row>
    <row r="1807" spans="1:8" x14ac:dyDescent="0.3">
      <c r="A1807" s="103" t="s">
        <v>1590</v>
      </c>
      <c r="B1807" s="104" t="s">
        <v>5400</v>
      </c>
      <c r="C1807" s="104" t="s">
        <v>5401</v>
      </c>
      <c r="D1807" s="104" t="s">
        <v>1950</v>
      </c>
      <c r="E1807" s="104" t="s">
        <v>1622</v>
      </c>
      <c r="F1807" s="104" t="s">
        <v>1623</v>
      </c>
      <c r="G1807" s="104" t="s">
        <v>1590</v>
      </c>
      <c r="H1807" s="105">
        <v>100</v>
      </c>
    </row>
    <row r="1808" spans="1:8" x14ac:dyDescent="0.3">
      <c r="A1808" s="103" t="s">
        <v>1590</v>
      </c>
      <c r="B1808" s="104" t="s">
        <v>5402</v>
      </c>
      <c r="C1808" s="104" t="s">
        <v>5403</v>
      </c>
      <c r="D1808" s="104" t="s">
        <v>1950</v>
      </c>
      <c r="E1808" s="104" t="s">
        <v>1622</v>
      </c>
      <c r="F1808" s="104" t="s">
        <v>2361</v>
      </c>
      <c r="G1808" s="104" t="s">
        <v>1590</v>
      </c>
      <c r="H1808" s="105">
        <v>100</v>
      </c>
    </row>
    <row r="1809" spans="1:8" x14ac:dyDescent="0.3">
      <c r="A1809" s="103" t="s">
        <v>1590</v>
      </c>
      <c r="B1809" s="104" t="s">
        <v>5404</v>
      </c>
      <c r="C1809" s="104" t="s">
        <v>5405</v>
      </c>
      <c r="D1809" s="104" t="s">
        <v>1950</v>
      </c>
      <c r="E1809" s="104" t="s">
        <v>1622</v>
      </c>
      <c r="F1809" s="104" t="s">
        <v>1867</v>
      </c>
      <c r="G1809" s="104" t="s">
        <v>1590</v>
      </c>
      <c r="H1809" s="105">
        <v>100</v>
      </c>
    </row>
    <row r="1810" spans="1:8" x14ac:dyDescent="0.3">
      <c r="A1810" s="103" t="s">
        <v>1590</v>
      </c>
      <c r="B1810" s="104" t="s">
        <v>5406</v>
      </c>
      <c r="C1810" s="104" t="s">
        <v>5407</v>
      </c>
      <c r="D1810" s="104" t="s">
        <v>1950</v>
      </c>
      <c r="E1810" s="104" t="s">
        <v>1622</v>
      </c>
      <c r="F1810" s="104" t="s">
        <v>2420</v>
      </c>
      <c r="G1810" s="104" t="s">
        <v>1590</v>
      </c>
      <c r="H1810" s="105">
        <v>100</v>
      </c>
    </row>
    <row r="1811" spans="1:8" x14ac:dyDescent="0.3">
      <c r="A1811" s="103" t="s">
        <v>1590</v>
      </c>
      <c r="B1811" s="104" t="s">
        <v>5408</v>
      </c>
      <c r="C1811" s="104" t="s">
        <v>5409</v>
      </c>
      <c r="D1811" s="104" t="s">
        <v>1950</v>
      </c>
      <c r="E1811" s="104" t="s">
        <v>1598</v>
      </c>
      <c r="F1811" s="104" t="s">
        <v>1614</v>
      </c>
      <c r="G1811" s="104" t="s">
        <v>1590</v>
      </c>
      <c r="H1811" s="105">
        <v>100</v>
      </c>
    </row>
    <row r="1812" spans="1:8" x14ac:dyDescent="0.3">
      <c r="A1812" s="103" t="s">
        <v>1590</v>
      </c>
      <c r="B1812" s="104" t="s">
        <v>5410</v>
      </c>
      <c r="C1812" s="104" t="s">
        <v>5411</v>
      </c>
      <c r="D1812" s="104" t="s">
        <v>1950</v>
      </c>
      <c r="E1812" s="104" t="s">
        <v>1622</v>
      </c>
      <c r="F1812" s="104" t="s">
        <v>2140</v>
      </c>
      <c r="G1812" s="104" t="s">
        <v>1590</v>
      </c>
      <c r="H1812" s="105">
        <v>100</v>
      </c>
    </row>
    <row r="1813" spans="1:8" x14ac:dyDescent="0.3">
      <c r="A1813" s="103" t="s">
        <v>1590</v>
      </c>
      <c r="B1813" s="104" t="s">
        <v>5412</v>
      </c>
      <c r="C1813" s="104" t="s">
        <v>5413</v>
      </c>
      <c r="D1813" s="104" t="s">
        <v>1950</v>
      </c>
      <c r="E1813" s="104" t="s">
        <v>3778</v>
      </c>
      <c r="F1813" s="104" t="s">
        <v>2336</v>
      </c>
      <c r="G1813" s="104" t="s">
        <v>1590</v>
      </c>
      <c r="H1813" s="105">
        <v>100</v>
      </c>
    </row>
    <row r="1814" spans="1:8" x14ac:dyDescent="0.3">
      <c r="A1814" s="103" t="s">
        <v>1590</v>
      </c>
      <c r="B1814" s="104" t="s">
        <v>5414</v>
      </c>
      <c r="C1814" s="104" t="s">
        <v>5415</v>
      </c>
      <c r="D1814" s="104" t="s">
        <v>1950</v>
      </c>
      <c r="E1814" s="104" t="s">
        <v>1622</v>
      </c>
      <c r="F1814" s="104" t="s">
        <v>1714</v>
      </c>
      <c r="G1814" s="104" t="s">
        <v>1590</v>
      </c>
      <c r="H1814" s="105">
        <v>100</v>
      </c>
    </row>
    <row r="1815" spans="1:8" x14ac:dyDescent="0.3">
      <c r="A1815" s="103" t="s">
        <v>1590</v>
      </c>
      <c r="B1815" s="104" t="s">
        <v>5416</v>
      </c>
      <c r="C1815" s="104" t="s">
        <v>5417</v>
      </c>
      <c r="D1815" s="104" t="s">
        <v>1950</v>
      </c>
      <c r="E1815" s="104" t="s">
        <v>1622</v>
      </c>
      <c r="F1815" s="104" t="s">
        <v>1623</v>
      </c>
      <c r="G1815" s="104" t="s">
        <v>1590</v>
      </c>
      <c r="H1815" s="105">
        <v>100</v>
      </c>
    </row>
    <row r="1816" spans="1:8" x14ac:dyDescent="0.3">
      <c r="A1816" s="103" t="s">
        <v>1590</v>
      </c>
      <c r="B1816" s="104" t="s">
        <v>5418</v>
      </c>
      <c r="C1816" s="104" t="s">
        <v>5419</v>
      </c>
      <c r="D1816" s="104" t="s">
        <v>1950</v>
      </c>
      <c r="E1816" s="104" t="s">
        <v>1622</v>
      </c>
      <c r="F1816" s="104" t="s">
        <v>2237</v>
      </c>
      <c r="G1816" s="104" t="s">
        <v>1590</v>
      </c>
      <c r="H1816" s="105">
        <v>100</v>
      </c>
    </row>
    <row r="1817" spans="1:8" x14ac:dyDescent="0.3">
      <c r="A1817" s="103" t="s">
        <v>1590</v>
      </c>
      <c r="B1817" s="104" t="s">
        <v>5420</v>
      </c>
      <c r="C1817" s="104" t="s">
        <v>5421</v>
      </c>
      <c r="D1817" s="104" t="s">
        <v>1950</v>
      </c>
      <c r="E1817" s="104" t="s">
        <v>1622</v>
      </c>
      <c r="F1817" s="104" t="s">
        <v>2336</v>
      </c>
      <c r="G1817" s="104" t="s">
        <v>1590</v>
      </c>
      <c r="H1817" s="105">
        <v>100</v>
      </c>
    </row>
    <row r="1818" spans="1:8" x14ac:dyDescent="0.3">
      <c r="A1818" s="103" t="s">
        <v>1590</v>
      </c>
      <c r="B1818" s="104" t="s">
        <v>5422</v>
      </c>
      <c r="C1818" s="104" t="s">
        <v>5423</v>
      </c>
      <c r="D1818" s="104" t="s">
        <v>1950</v>
      </c>
      <c r="E1818" s="104" t="s">
        <v>5129</v>
      </c>
      <c r="F1818" s="104" t="s">
        <v>2336</v>
      </c>
      <c r="G1818" s="104" t="s">
        <v>1590</v>
      </c>
      <c r="H1818" s="105">
        <v>100</v>
      </c>
    </row>
    <row r="1819" spans="1:8" x14ac:dyDescent="0.3">
      <c r="A1819" s="103" t="s">
        <v>1590</v>
      </c>
      <c r="B1819" s="104" t="s">
        <v>5424</v>
      </c>
      <c r="C1819" s="104" t="s">
        <v>5425</v>
      </c>
      <c r="D1819" s="104" t="s">
        <v>1950</v>
      </c>
      <c r="E1819" s="104" t="s">
        <v>1622</v>
      </c>
      <c r="F1819" s="104" t="s">
        <v>1623</v>
      </c>
      <c r="G1819" s="104" t="s">
        <v>1590</v>
      </c>
      <c r="H1819" s="105">
        <v>100</v>
      </c>
    </row>
    <row r="1820" spans="1:8" x14ac:dyDescent="0.3">
      <c r="A1820" s="103" t="s">
        <v>1590</v>
      </c>
      <c r="B1820" s="104" t="s">
        <v>5426</v>
      </c>
      <c r="C1820" s="104" t="s">
        <v>5427</v>
      </c>
      <c r="D1820" s="104" t="s">
        <v>1950</v>
      </c>
      <c r="E1820" s="104" t="s">
        <v>1622</v>
      </c>
      <c r="F1820" s="104" t="s">
        <v>4119</v>
      </c>
      <c r="G1820" s="104" t="s">
        <v>1590</v>
      </c>
      <c r="H1820" s="105">
        <v>100</v>
      </c>
    </row>
    <row r="1821" spans="1:8" x14ac:dyDescent="0.3">
      <c r="A1821" s="103" t="s">
        <v>1590</v>
      </c>
      <c r="B1821" s="104" t="s">
        <v>5428</v>
      </c>
      <c r="C1821" s="104" t="s">
        <v>5429</v>
      </c>
      <c r="D1821" s="104" t="s">
        <v>1950</v>
      </c>
      <c r="E1821" s="104" t="s">
        <v>1622</v>
      </c>
      <c r="F1821" s="104" t="s">
        <v>2143</v>
      </c>
      <c r="G1821" s="104" t="s">
        <v>1590</v>
      </c>
      <c r="H1821" s="105">
        <v>100</v>
      </c>
    </row>
    <row r="1822" spans="1:8" x14ac:dyDescent="0.3">
      <c r="A1822" s="103" t="s">
        <v>1590</v>
      </c>
      <c r="B1822" s="104" t="s">
        <v>5430</v>
      </c>
      <c r="C1822" s="104" t="s">
        <v>5431</v>
      </c>
      <c r="D1822" s="104" t="s">
        <v>1950</v>
      </c>
      <c r="E1822" s="104" t="s">
        <v>1622</v>
      </c>
      <c r="F1822" s="104" t="s">
        <v>2143</v>
      </c>
      <c r="G1822" s="104" t="s">
        <v>1590</v>
      </c>
      <c r="H1822" s="105">
        <v>100</v>
      </c>
    </row>
    <row r="1823" spans="1:8" x14ac:dyDescent="0.3">
      <c r="A1823" s="103" t="s">
        <v>1590</v>
      </c>
      <c r="B1823" s="104" t="s">
        <v>5432</v>
      </c>
      <c r="C1823" s="104" t="s">
        <v>5433</v>
      </c>
      <c r="D1823" s="104" t="s">
        <v>1950</v>
      </c>
      <c r="E1823" s="104" t="s">
        <v>1622</v>
      </c>
      <c r="F1823" s="104" t="s">
        <v>2143</v>
      </c>
      <c r="G1823" s="104" t="s">
        <v>1590</v>
      </c>
      <c r="H1823" s="105">
        <v>100</v>
      </c>
    </row>
    <row r="1824" spans="1:8" x14ac:dyDescent="0.3">
      <c r="A1824" s="103" t="s">
        <v>1590</v>
      </c>
      <c r="B1824" s="104" t="s">
        <v>5434</v>
      </c>
      <c r="C1824" s="104" t="s">
        <v>5435</v>
      </c>
      <c r="D1824" s="104" t="s">
        <v>1950</v>
      </c>
      <c r="E1824" s="104" t="s">
        <v>1622</v>
      </c>
      <c r="F1824" s="104" t="s">
        <v>1746</v>
      </c>
      <c r="G1824" s="104" t="s">
        <v>1590</v>
      </c>
      <c r="H1824" s="105">
        <v>100</v>
      </c>
    </row>
    <row r="1825" spans="1:8" x14ac:dyDescent="0.3">
      <c r="A1825" s="103" t="s">
        <v>1590</v>
      </c>
      <c r="B1825" s="104" t="s">
        <v>5436</v>
      </c>
      <c r="C1825" s="104" t="s">
        <v>5437</v>
      </c>
      <c r="D1825" s="104" t="s">
        <v>1950</v>
      </c>
      <c r="E1825" s="104" t="s">
        <v>1622</v>
      </c>
      <c r="F1825" s="104" t="s">
        <v>2159</v>
      </c>
      <c r="G1825" s="104" t="s">
        <v>1590</v>
      </c>
      <c r="H1825" s="105">
        <v>100</v>
      </c>
    </row>
    <row r="1826" spans="1:8" x14ac:dyDescent="0.3">
      <c r="A1826" s="103" t="s">
        <v>1590</v>
      </c>
      <c r="B1826" s="104" t="s">
        <v>5438</v>
      </c>
      <c r="C1826" s="104" t="s">
        <v>5439</v>
      </c>
      <c r="D1826" s="104" t="s">
        <v>1950</v>
      </c>
      <c r="E1826" s="104" t="s">
        <v>2072</v>
      </c>
      <c r="F1826" s="104" t="s">
        <v>2216</v>
      </c>
      <c r="G1826" s="104" t="s">
        <v>1590</v>
      </c>
      <c r="H1826" s="105">
        <v>100</v>
      </c>
    </row>
    <row r="1827" spans="1:8" x14ac:dyDescent="0.3">
      <c r="A1827" s="103" t="s">
        <v>1590</v>
      </c>
      <c r="B1827" s="104" t="s">
        <v>5440</v>
      </c>
      <c r="C1827" s="104" t="s">
        <v>5441</v>
      </c>
      <c r="D1827" s="104" t="s">
        <v>1950</v>
      </c>
      <c r="E1827" s="104" t="s">
        <v>1622</v>
      </c>
      <c r="F1827" s="104" t="s">
        <v>1811</v>
      </c>
      <c r="G1827" s="104" t="s">
        <v>1590</v>
      </c>
      <c r="H1827" s="105">
        <v>100</v>
      </c>
    </row>
    <row r="1828" spans="1:8" x14ac:dyDescent="0.3">
      <c r="A1828" s="103" t="s">
        <v>1590</v>
      </c>
      <c r="B1828" s="104" t="s">
        <v>5442</v>
      </c>
      <c r="C1828" s="104" t="s">
        <v>5443</v>
      </c>
      <c r="D1828" s="104" t="s">
        <v>1950</v>
      </c>
      <c r="E1828" s="104" t="s">
        <v>1622</v>
      </c>
      <c r="F1828" s="104" t="s">
        <v>2156</v>
      </c>
      <c r="G1828" s="104" t="s">
        <v>1590</v>
      </c>
      <c r="H1828" s="105">
        <v>100</v>
      </c>
    </row>
    <row r="1829" spans="1:8" x14ac:dyDescent="0.3">
      <c r="A1829" s="103" t="s">
        <v>1590</v>
      </c>
      <c r="B1829" s="104" t="s">
        <v>5444</v>
      </c>
      <c r="C1829" s="104" t="s">
        <v>5445</v>
      </c>
      <c r="D1829" s="104" t="s">
        <v>1950</v>
      </c>
      <c r="E1829" s="104" t="s">
        <v>1622</v>
      </c>
      <c r="F1829" s="104" t="s">
        <v>2156</v>
      </c>
      <c r="G1829" s="104" t="s">
        <v>1590</v>
      </c>
      <c r="H1829" s="105">
        <v>100</v>
      </c>
    </row>
    <row r="1830" spans="1:8" x14ac:dyDescent="0.3">
      <c r="A1830" s="103" t="s">
        <v>1590</v>
      </c>
      <c r="B1830" s="104" t="s">
        <v>5446</v>
      </c>
      <c r="C1830" s="104" t="s">
        <v>5447</v>
      </c>
      <c r="D1830" s="104" t="s">
        <v>1950</v>
      </c>
      <c r="E1830" s="104" t="s">
        <v>2072</v>
      </c>
      <c r="F1830" s="104" t="s">
        <v>3863</v>
      </c>
      <c r="G1830" s="104" t="s">
        <v>1590</v>
      </c>
      <c r="H1830" s="105">
        <v>100</v>
      </c>
    </row>
    <row r="1831" spans="1:8" x14ac:dyDescent="0.3">
      <c r="A1831" s="103" t="s">
        <v>1590</v>
      </c>
      <c r="B1831" s="104" t="s">
        <v>5448</v>
      </c>
      <c r="C1831" s="104" t="s">
        <v>5449</v>
      </c>
      <c r="D1831" s="104" t="s">
        <v>1950</v>
      </c>
      <c r="E1831" s="104" t="s">
        <v>1622</v>
      </c>
      <c r="F1831" s="104" t="s">
        <v>2336</v>
      </c>
      <c r="G1831" s="104" t="s">
        <v>1590</v>
      </c>
      <c r="H1831" s="105">
        <v>100</v>
      </c>
    </row>
    <row r="1832" spans="1:8" x14ac:dyDescent="0.3">
      <c r="A1832" s="103" t="s">
        <v>1590</v>
      </c>
      <c r="B1832" s="104" t="s">
        <v>5450</v>
      </c>
      <c r="C1832" s="104" t="s">
        <v>5451</v>
      </c>
      <c r="D1832" s="104" t="s">
        <v>1950</v>
      </c>
      <c r="E1832" s="104" t="s">
        <v>1622</v>
      </c>
      <c r="F1832" s="104" t="s">
        <v>1700</v>
      </c>
      <c r="G1832" s="104" t="s">
        <v>1590</v>
      </c>
      <c r="H1832" s="105">
        <v>100</v>
      </c>
    </row>
    <row r="1833" spans="1:8" x14ac:dyDescent="0.3">
      <c r="A1833" s="103" t="s">
        <v>1590</v>
      </c>
      <c r="B1833" s="104" t="s">
        <v>5452</v>
      </c>
      <c r="C1833" s="104" t="s">
        <v>5453</v>
      </c>
      <c r="D1833" s="104" t="s">
        <v>1950</v>
      </c>
      <c r="E1833" s="104" t="s">
        <v>1622</v>
      </c>
      <c r="F1833" s="104" t="s">
        <v>1746</v>
      </c>
      <c r="G1833" s="104" t="s">
        <v>1590</v>
      </c>
      <c r="H1833" s="105">
        <v>100</v>
      </c>
    </row>
    <row r="1834" spans="1:8" x14ac:dyDescent="0.3">
      <c r="A1834" s="103" t="s">
        <v>1590</v>
      </c>
      <c r="B1834" s="104" t="s">
        <v>5454</v>
      </c>
      <c r="C1834" s="104" t="s">
        <v>5455</v>
      </c>
      <c r="D1834" s="104" t="s">
        <v>1950</v>
      </c>
      <c r="E1834" s="104" t="s">
        <v>1622</v>
      </c>
      <c r="F1834" s="104" t="s">
        <v>2159</v>
      </c>
      <c r="G1834" s="104" t="s">
        <v>1590</v>
      </c>
      <c r="H1834" s="105">
        <v>100</v>
      </c>
    </row>
    <row r="1835" spans="1:8" x14ac:dyDescent="0.3">
      <c r="A1835" s="103" t="s">
        <v>1590</v>
      </c>
      <c r="B1835" s="104" t="s">
        <v>5456</v>
      </c>
      <c r="C1835" s="104" t="s">
        <v>5457</v>
      </c>
      <c r="D1835" s="104" t="s">
        <v>1950</v>
      </c>
      <c r="E1835" s="104" t="s">
        <v>1622</v>
      </c>
      <c r="F1835" s="104" t="s">
        <v>2159</v>
      </c>
      <c r="G1835" s="104" t="s">
        <v>1590</v>
      </c>
      <c r="H1835" s="105">
        <v>100</v>
      </c>
    </row>
    <row r="1836" spans="1:8" x14ac:dyDescent="0.3">
      <c r="A1836" s="103" t="s">
        <v>1590</v>
      </c>
      <c r="B1836" s="104" t="s">
        <v>5458</v>
      </c>
      <c r="C1836" s="104" t="s">
        <v>5459</v>
      </c>
      <c r="D1836" s="104" t="s">
        <v>1950</v>
      </c>
      <c r="E1836" s="104" t="s">
        <v>1622</v>
      </c>
      <c r="F1836" s="104" t="s">
        <v>2159</v>
      </c>
      <c r="G1836" s="104" t="s">
        <v>1590</v>
      </c>
      <c r="H1836" s="105">
        <v>100</v>
      </c>
    </row>
    <row r="1837" spans="1:8" x14ac:dyDescent="0.3">
      <c r="A1837" s="103" t="s">
        <v>1590</v>
      </c>
      <c r="B1837" s="104" t="s">
        <v>5460</v>
      </c>
      <c r="C1837" s="104" t="s">
        <v>5461</v>
      </c>
      <c r="D1837" s="104" t="s">
        <v>1950</v>
      </c>
      <c r="E1837" s="104" t="s">
        <v>1622</v>
      </c>
      <c r="F1837" s="104" t="s">
        <v>2159</v>
      </c>
      <c r="G1837" s="104" t="s">
        <v>1590</v>
      </c>
      <c r="H1837" s="105">
        <v>100</v>
      </c>
    </row>
    <row r="1838" spans="1:8" x14ac:dyDescent="0.3">
      <c r="A1838" s="103" t="s">
        <v>1590</v>
      </c>
      <c r="B1838" s="104" t="s">
        <v>5462</v>
      </c>
      <c r="C1838" s="104" t="s">
        <v>5463</v>
      </c>
      <c r="D1838" s="104" t="s">
        <v>1950</v>
      </c>
      <c r="E1838" s="104" t="s">
        <v>1622</v>
      </c>
      <c r="F1838" s="104" t="s">
        <v>2159</v>
      </c>
      <c r="G1838" s="104" t="s">
        <v>1590</v>
      </c>
      <c r="H1838" s="105">
        <v>100</v>
      </c>
    </row>
    <row r="1839" spans="1:8" x14ac:dyDescent="0.3">
      <c r="A1839" s="103" t="s">
        <v>1590</v>
      </c>
      <c r="B1839" s="104" t="s">
        <v>5464</v>
      </c>
      <c r="C1839" s="104" t="s">
        <v>5465</v>
      </c>
      <c r="D1839" s="104" t="s">
        <v>1950</v>
      </c>
      <c r="E1839" s="104" t="s">
        <v>1622</v>
      </c>
      <c r="F1839" s="104" t="s">
        <v>2159</v>
      </c>
      <c r="G1839" s="104" t="s">
        <v>1590</v>
      </c>
      <c r="H1839" s="105">
        <v>100</v>
      </c>
    </row>
    <row r="1840" spans="1:8" x14ac:dyDescent="0.3">
      <c r="A1840" s="103" t="s">
        <v>1590</v>
      </c>
      <c r="B1840" s="104" t="s">
        <v>5466</v>
      </c>
      <c r="C1840" s="104" t="s">
        <v>5467</v>
      </c>
      <c r="D1840" s="104" t="s">
        <v>1950</v>
      </c>
      <c r="E1840" s="104" t="s">
        <v>1622</v>
      </c>
      <c r="F1840" s="104" t="s">
        <v>2159</v>
      </c>
      <c r="G1840" s="104" t="s">
        <v>1590</v>
      </c>
      <c r="H1840" s="105">
        <v>100</v>
      </c>
    </row>
    <row r="1841" spans="1:8" x14ac:dyDescent="0.3">
      <c r="A1841" s="103" t="s">
        <v>1590</v>
      </c>
      <c r="B1841" s="104" t="s">
        <v>5468</v>
      </c>
      <c r="C1841" s="104" t="s">
        <v>5469</v>
      </c>
      <c r="D1841" s="104" t="s">
        <v>1950</v>
      </c>
      <c r="E1841" s="104" t="s">
        <v>1622</v>
      </c>
      <c r="F1841" s="104" t="s">
        <v>2159</v>
      </c>
      <c r="G1841" s="104" t="s">
        <v>1590</v>
      </c>
      <c r="H1841" s="105">
        <v>100</v>
      </c>
    </row>
    <row r="1842" spans="1:8" x14ac:dyDescent="0.3">
      <c r="A1842" s="103" t="s">
        <v>1590</v>
      </c>
      <c r="B1842" s="104" t="s">
        <v>5470</v>
      </c>
      <c r="C1842" s="104" t="s">
        <v>5471</v>
      </c>
      <c r="D1842" s="104" t="s">
        <v>1950</v>
      </c>
      <c r="E1842" s="104" t="s">
        <v>1622</v>
      </c>
      <c r="F1842" s="104" t="s">
        <v>2159</v>
      </c>
      <c r="G1842" s="104" t="s">
        <v>1590</v>
      </c>
      <c r="H1842" s="105">
        <v>100</v>
      </c>
    </row>
    <row r="1843" spans="1:8" x14ac:dyDescent="0.3">
      <c r="A1843" s="103" t="s">
        <v>1590</v>
      </c>
      <c r="B1843" s="104" t="s">
        <v>5472</v>
      </c>
      <c r="C1843" s="104" t="s">
        <v>5473</v>
      </c>
      <c r="D1843" s="104" t="s">
        <v>1950</v>
      </c>
      <c r="E1843" s="104" t="s">
        <v>1622</v>
      </c>
      <c r="F1843" s="104" t="s">
        <v>2159</v>
      </c>
      <c r="G1843" s="104" t="s">
        <v>1590</v>
      </c>
      <c r="H1843" s="105">
        <v>100</v>
      </c>
    </row>
    <row r="1844" spans="1:8" x14ac:dyDescent="0.3">
      <c r="A1844" s="103" t="s">
        <v>1590</v>
      </c>
      <c r="B1844" s="104" t="s">
        <v>5474</v>
      </c>
      <c r="C1844" s="104" t="s">
        <v>5475</v>
      </c>
      <c r="D1844" s="104" t="s">
        <v>1950</v>
      </c>
      <c r="E1844" s="104" t="s">
        <v>1622</v>
      </c>
      <c r="F1844" s="104" t="s">
        <v>2159</v>
      </c>
      <c r="G1844" s="104" t="s">
        <v>1590</v>
      </c>
      <c r="H1844" s="105">
        <v>100</v>
      </c>
    </row>
    <row r="1845" spans="1:8" x14ac:dyDescent="0.3">
      <c r="A1845" s="103" t="s">
        <v>1590</v>
      </c>
      <c r="B1845" s="104" t="s">
        <v>5476</v>
      </c>
      <c r="C1845" s="104" t="s">
        <v>5477</v>
      </c>
      <c r="D1845" s="104" t="s">
        <v>1950</v>
      </c>
      <c r="E1845" s="104" t="s">
        <v>1622</v>
      </c>
      <c r="F1845" s="104" t="s">
        <v>2159</v>
      </c>
      <c r="G1845" s="104" t="s">
        <v>1590</v>
      </c>
      <c r="H1845" s="105">
        <v>100</v>
      </c>
    </row>
    <row r="1846" spans="1:8" x14ac:dyDescent="0.3">
      <c r="A1846" s="103" t="s">
        <v>1590</v>
      </c>
      <c r="B1846" s="104" t="s">
        <v>5478</v>
      </c>
      <c r="C1846" s="104" t="s">
        <v>5479</v>
      </c>
      <c r="D1846" s="104" t="s">
        <v>1950</v>
      </c>
      <c r="E1846" s="104" t="s">
        <v>1622</v>
      </c>
      <c r="F1846" s="104" t="s">
        <v>2159</v>
      </c>
      <c r="G1846" s="104" t="s">
        <v>1590</v>
      </c>
      <c r="H1846" s="105">
        <v>100</v>
      </c>
    </row>
    <row r="1847" spans="1:8" x14ac:dyDescent="0.3">
      <c r="A1847" s="103" t="s">
        <v>1590</v>
      </c>
      <c r="B1847" s="104" t="s">
        <v>5480</v>
      </c>
      <c r="C1847" s="104" t="s">
        <v>5481</v>
      </c>
      <c r="D1847" s="104" t="s">
        <v>1950</v>
      </c>
      <c r="E1847" s="104" t="s">
        <v>1622</v>
      </c>
      <c r="F1847" s="104" t="s">
        <v>2159</v>
      </c>
      <c r="G1847" s="104" t="s">
        <v>1590</v>
      </c>
      <c r="H1847" s="105">
        <v>100</v>
      </c>
    </row>
    <row r="1848" spans="1:8" x14ac:dyDescent="0.3">
      <c r="A1848" s="103" t="s">
        <v>1590</v>
      </c>
      <c r="B1848" s="104" t="s">
        <v>5482</v>
      </c>
      <c r="C1848" s="104" t="s">
        <v>5483</v>
      </c>
      <c r="D1848" s="104" t="s">
        <v>1950</v>
      </c>
      <c r="E1848" s="104" t="s">
        <v>1622</v>
      </c>
      <c r="F1848" s="104" t="s">
        <v>2159</v>
      </c>
      <c r="G1848" s="104" t="s">
        <v>1590</v>
      </c>
      <c r="H1848" s="105">
        <v>100</v>
      </c>
    </row>
    <row r="1849" spans="1:8" x14ac:dyDescent="0.3">
      <c r="A1849" s="103" t="s">
        <v>1590</v>
      </c>
      <c r="B1849" s="104" t="s">
        <v>5484</v>
      </c>
      <c r="C1849" s="104" t="s">
        <v>5485</v>
      </c>
      <c r="D1849" s="104" t="s">
        <v>1950</v>
      </c>
      <c r="E1849" s="104" t="s">
        <v>1622</v>
      </c>
      <c r="F1849" s="104" t="s">
        <v>2159</v>
      </c>
      <c r="G1849" s="104" t="s">
        <v>1590</v>
      </c>
      <c r="H1849" s="105">
        <v>100</v>
      </c>
    </row>
    <row r="1850" spans="1:8" x14ac:dyDescent="0.3">
      <c r="A1850" s="103" t="s">
        <v>1590</v>
      </c>
      <c r="B1850" s="104" t="s">
        <v>5486</v>
      </c>
      <c r="C1850" s="104" t="s">
        <v>5487</v>
      </c>
      <c r="D1850" s="104" t="s">
        <v>1950</v>
      </c>
      <c r="E1850" s="104" t="s">
        <v>1622</v>
      </c>
      <c r="F1850" s="104" t="s">
        <v>2159</v>
      </c>
      <c r="G1850" s="104" t="s">
        <v>1590</v>
      </c>
      <c r="H1850" s="105">
        <v>100</v>
      </c>
    </row>
    <row r="1851" spans="1:8" x14ac:dyDescent="0.3">
      <c r="A1851" s="103" t="s">
        <v>1590</v>
      </c>
      <c r="B1851" s="104" t="s">
        <v>5488</v>
      </c>
      <c r="C1851" s="104" t="s">
        <v>5489</v>
      </c>
      <c r="D1851" s="104" t="s">
        <v>1950</v>
      </c>
      <c r="E1851" s="104" t="s">
        <v>1622</v>
      </c>
      <c r="F1851" s="104" t="s">
        <v>2159</v>
      </c>
      <c r="G1851" s="104" t="s">
        <v>1590</v>
      </c>
      <c r="H1851" s="105">
        <v>100</v>
      </c>
    </row>
    <row r="1852" spans="1:8" x14ac:dyDescent="0.3">
      <c r="A1852" s="103" t="s">
        <v>1590</v>
      </c>
      <c r="B1852" s="104" t="s">
        <v>5490</v>
      </c>
      <c r="C1852" s="104" t="s">
        <v>5491</v>
      </c>
      <c r="D1852" s="104" t="s">
        <v>1950</v>
      </c>
      <c r="E1852" s="104" t="s">
        <v>1622</v>
      </c>
      <c r="F1852" s="104" t="s">
        <v>2159</v>
      </c>
      <c r="G1852" s="104" t="s">
        <v>1590</v>
      </c>
      <c r="H1852" s="105">
        <v>100</v>
      </c>
    </row>
    <row r="1853" spans="1:8" x14ac:dyDescent="0.3">
      <c r="A1853" s="103" t="s">
        <v>1590</v>
      </c>
      <c r="B1853" s="104" t="s">
        <v>5492</v>
      </c>
      <c r="C1853" s="104" t="s">
        <v>5493</v>
      </c>
      <c r="D1853" s="104" t="s">
        <v>1950</v>
      </c>
      <c r="E1853" s="104" t="s">
        <v>1622</v>
      </c>
      <c r="F1853" s="104" t="s">
        <v>2361</v>
      </c>
      <c r="G1853" s="104" t="s">
        <v>1590</v>
      </c>
      <c r="H1853" s="105">
        <v>100</v>
      </c>
    </row>
    <row r="1854" spans="1:8" x14ac:dyDescent="0.3">
      <c r="A1854" s="103" t="s">
        <v>1590</v>
      </c>
      <c r="B1854" s="104" t="s">
        <v>5494</v>
      </c>
      <c r="C1854" s="104" t="s">
        <v>5495</v>
      </c>
      <c r="D1854" s="104" t="s">
        <v>1950</v>
      </c>
      <c r="E1854" s="104" t="s">
        <v>5496</v>
      </c>
      <c r="F1854" s="104" t="s">
        <v>1614</v>
      </c>
      <c r="G1854" s="104" t="s">
        <v>1590</v>
      </c>
      <c r="H1854" s="105">
        <v>100</v>
      </c>
    </row>
    <row r="1855" spans="1:8" x14ac:dyDescent="0.3">
      <c r="A1855" s="103" t="s">
        <v>1590</v>
      </c>
      <c r="B1855" s="104" t="s">
        <v>5497</v>
      </c>
      <c r="C1855" s="104" t="s">
        <v>5498</v>
      </c>
      <c r="D1855" s="104" t="s">
        <v>1950</v>
      </c>
      <c r="E1855" s="104" t="s">
        <v>1622</v>
      </c>
      <c r="F1855" s="104" t="s">
        <v>2237</v>
      </c>
      <c r="G1855" s="104" t="s">
        <v>1590</v>
      </c>
      <c r="H1855" s="105">
        <v>100</v>
      </c>
    </row>
    <row r="1856" spans="1:8" x14ac:dyDescent="0.3">
      <c r="A1856" s="103" t="s">
        <v>1590</v>
      </c>
      <c r="B1856" s="104" t="s">
        <v>5499</v>
      </c>
      <c r="C1856" s="104" t="s">
        <v>5500</v>
      </c>
      <c r="D1856" s="104" t="s">
        <v>1950</v>
      </c>
      <c r="E1856" s="104" t="s">
        <v>2072</v>
      </c>
      <c r="F1856" s="104" t="s">
        <v>2231</v>
      </c>
      <c r="G1856" s="104" t="s">
        <v>1590</v>
      </c>
      <c r="H1856" s="105">
        <v>100</v>
      </c>
    </row>
    <row r="1857" spans="1:8" x14ac:dyDescent="0.3">
      <c r="A1857" s="103" t="s">
        <v>1590</v>
      </c>
      <c r="B1857" s="104" t="s">
        <v>5501</v>
      </c>
      <c r="C1857" s="104" t="s">
        <v>5502</v>
      </c>
      <c r="D1857" s="104" t="s">
        <v>1950</v>
      </c>
      <c r="E1857" s="104" t="s">
        <v>1598</v>
      </c>
      <c r="F1857" s="104" t="s">
        <v>1614</v>
      </c>
      <c r="G1857" s="104" t="s">
        <v>1590</v>
      </c>
      <c r="H1857" s="105">
        <v>100</v>
      </c>
    </row>
    <row r="1858" spans="1:8" x14ac:dyDescent="0.3">
      <c r="A1858" s="103" t="s">
        <v>1590</v>
      </c>
      <c r="B1858" s="104" t="s">
        <v>5503</v>
      </c>
      <c r="C1858" s="104" t="s">
        <v>5504</v>
      </c>
      <c r="D1858" s="104" t="s">
        <v>1950</v>
      </c>
      <c r="E1858" s="104" t="s">
        <v>1598</v>
      </c>
      <c r="F1858" s="104" t="s">
        <v>1614</v>
      </c>
      <c r="G1858" s="104" t="s">
        <v>1590</v>
      </c>
      <c r="H1858" s="105">
        <v>100</v>
      </c>
    </row>
    <row r="1859" spans="1:8" x14ac:dyDescent="0.3">
      <c r="A1859" s="103" t="s">
        <v>1590</v>
      </c>
      <c r="B1859" s="104" t="s">
        <v>5505</v>
      </c>
      <c r="C1859" s="104" t="s">
        <v>5506</v>
      </c>
      <c r="D1859" s="104" t="s">
        <v>1950</v>
      </c>
      <c r="E1859" s="104" t="s">
        <v>1598</v>
      </c>
      <c r="F1859" s="104" t="s">
        <v>5507</v>
      </c>
      <c r="G1859" s="104" t="s">
        <v>1590</v>
      </c>
      <c r="H1859" s="105">
        <v>100</v>
      </c>
    </row>
    <row r="1860" spans="1:8" x14ac:dyDescent="0.3">
      <c r="A1860" s="103" t="s">
        <v>1590</v>
      </c>
      <c r="B1860" s="104" t="s">
        <v>5508</v>
      </c>
      <c r="C1860" s="104" t="s">
        <v>5509</v>
      </c>
      <c r="D1860" s="104" t="s">
        <v>1950</v>
      </c>
      <c r="E1860" s="104" t="s">
        <v>1622</v>
      </c>
      <c r="F1860" s="104" t="s">
        <v>5510</v>
      </c>
      <c r="G1860" s="104" t="s">
        <v>1590</v>
      </c>
      <c r="H1860" s="105">
        <v>100</v>
      </c>
    </row>
    <row r="1861" spans="1:8" x14ac:dyDescent="0.3">
      <c r="A1861" s="103" t="s">
        <v>1590</v>
      </c>
      <c r="B1861" s="104" t="s">
        <v>5511</v>
      </c>
      <c r="C1861" s="104" t="s">
        <v>5512</v>
      </c>
      <c r="D1861" s="104" t="s">
        <v>1950</v>
      </c>
      <c r="E1861" s="104" t="s">
        <v>1622</v>
      </c>
      <c r="F1861" s="104" t="s">
        <v>1923</v>
      </c>
      <c r="G1861" s="104" t="s">
        <v>1590</v>
      </c>
      <c r="H1861" s="105">
        <v>100</v>
      </c>
    </row>
    <row r="1862" spans="1:8" x14ac:dyDescent="0.3">
      <c r="A1862" s="103" t="s">
        <v>1590</v>
      </c>
      <c r="B1862" s="104" t="s">
        <v>5513</v>
      </c>
      <c r="C1862" s="104" t="s">
        <v>5514</v>
      </c>
      <c r="D1862" s="104" t="s">
        <v>1950</v>
      </c>
      <c r="E1862" s="104" t="s">
        <v>1622</v>
      </c>
      <c r="F1862" s="104" t="s">
        <v>2333</v>
      </c>
      <c r="G1862" s="104" t="s">
        <v>1590</v>
      </c>
      <c r="H1862" s="105">
        <v>100</v>
      </c>
    </row>
    <row r="1863" spans="1:8" x14ac:dyDescent="0.3">
      <c r="A1863" s="103" t="s">
        <v>1590</v>
      </c>
      <c r="B1863" s="104" t="s">
        <v>5515</v>
      </c>
      <c r="C1863" s="104" t="s">
        <v>5516</v>
      </c>
      <c r="D1863" s="104" t="s">
        <v>1950</v>
      </c>
      <c r="E1863" s="104" t="s">
        <v>1622</v>
      </c>
      <c r="F1863" s="104" t="s">
        <v>1693</v>
      </c>
      <c r="G1863" s="104" t="s">
        <v>1590</v>
      </c>
      <c r="H1863" s="105">
        <v>100</v>
      </c>
    </row>
    <row r="1864" spans="1:8" x14ac:dyDescent="0.3">
      <c r="A1864" s="103" t="s">
        <v>1590</v>
      </c>
      <c r="B1864" s="104" t="s">
        <v>5517</v>
      </c>
      <c r="C1864" s="104" t="s">
        <v>5518</v>
      </c>
      <c r="D1864" s="104" t="s">
        <v>1950</v>
      </c>
      <c r="E1864" s="104" t="s">
        <v>1622</v>
      </c>
      <c r="F1864" s="104" t="s">
        <v>1693</v>
      </c>
      <c r="G1864" s="104" t="s">
        <v>1590</v>
      </c>
      <c r="H1864" s="105">
        <v>100</v>
      </c>
    </row>
    <row r="1865" spans="1:8" x14ac:dyDescent="0.3">
      <c r="A1865" s="103" t="s">
        <v>1590</v>
      </c>
      <c r="B1865" s="104" t="s">
        <v>5519</v>
      </c>
      <c r="C1865" s="104" t="s">
        <v>5520</v>
      </c>
      <c r="D1865" s="104" t="s">
        <v>1950</v>
      </c>
      <c r="E1865" s="104" t="s">
        <v>1622</v>
      </c>
      <c r="F1865" s="104" t="s">
        <v>1894</v>
      </c>
      <c r="G1865" s="104" t="s">
        <v>1590</v>
      </c>
      <c r="H1865" s="105">
        <v>100</v>
      </c>
    </row>
    <row r="1866" spans="1:8" x14ac:dyDescent="0.3">
      <c r="A1866" s="103" t="s">
        <v>1590</v>
      </c>
      <c r="B1866" s="104" t="s">
        <v>5521</v>
      </c>
      <c r="C1866" s="104" t="s">
        <v>5522</v>
      </c>
      <c r="D1866" s="104" t="s">
        <v>1950</v>
      </c>
      <c r="E1866" s="104" t="s">
        <v>1622</v>
      </c>
      <c r="F1866" s="104" t="s">
        <v>1894</v>
      </c>
      <c r="G1866" s="104" t="s">
        <v>1590</v>
      </c>
      <c r="H1866" s="105">
        <v>100</v>
      </c>
    </row>
    <row r="1867" spans="1:8" x14ac:dyDescent="0.3">
      <c r="A1867" s="103" t="s">
        <v>1590</v>
      </c>
      <c r="B1867" s="104" t="s">
        <v>5523</v>
      </c>
      <c r="C1867" s="104" t="s">
        <v>5524</v>
      </c>
      <c r="D1867" s="104" t="s">
        <v>1950</v>
      </c>
      <c r="E1867" s="104" t="s">
        <v>1622</v>
      </c>
      <c r="F1867" s="104" t="s">
        <v>2427</v>
      </c>
      <c r="G1867" s="104" t="s">
        <v>1590</v>
      </c>
      <c r="H1867" s="105">
        <v>100</v>
      </c>
    </row>
    <row r="1868" spans="1:8" x14ac:dyDescent="0.3">
      <c r="A1868" s="103" t="s">
        <v>1590</v>
      </c>
      <c r="B1868" s="104" t="s">
        <v>5525</v>
      </c>
      <c r="C1868" s="104" t="s">
        <v>5526</v>
      </c>
      <c r="D1868" s="104" t="s">
        <v>1950</v>
      </c>
      <c r="E1868" s="104" t="s">
        <v>3778</v>
      </c>
      <c r="F1868" s="104" t="s">
        <v>1714</v>
      </c>
      <c r="G1868" s="104" t="s">
        <v>1590</v>
      </c>
      <c r="H1868" s="105">
        <v>100</v>
      </c>
    </row>
    <row r="1869" spans="1:8" x14ac:dyDescent="0.3">
      <c r="A1869" s="103" t="s">
        <v>1590</v>
      </c>
      <c r="B1869" s="104" t="s">
        <v>5527</v>
      </c>
      <c r="C1869" s="104" t="s">
        <v>5528</v>
      </c>
      <c r="D1869" s="104" t="s">
        <v>1950</v>
      </c>
      <c r="E1869" s="104" t="s">
        <v>2072</v>
      </c>
      <c r="F1869" s="104" t="s">
        <v>5529</v>
      </c>
      <c r="G1869" s="104" t="s">
        <v>1590</v>
      </c>
      <c r="H1869" s="105">
        <v>100</v>
      </c>
    </row>
    <row r="1870" spans="1:8" x14ac:dyDescent="0.3">
      <c r="A1870" s="103" t="s">
        <v>1590</v>
      </c>
      <c r="B1870" s="104" t="s">
        <v>5530</v>
      </c>
      <c r="C1870" s="104" t="s">
        <v>5531</v>
      </c>
      <c r="D1870" s="104" t="s">
        <v>1950</v>
      </c>
      <c r="E1870" s="104" t="s">
        <v>2072</v>
      </c>
      <c r="F1870" s="104" t="s">
        <v>3159</v>
      </c>
      <c r="G1870" s="104" t="s">
        <v>1590</v>
      </c>
      <c r="H1870" s="105">
        <v>100</v>
      </c>
    </row>
    <row r="1871" spans="1:8" x14ac:dyDescent="0.3">
      <c r="A1871" s="103" t="s">
        <v>1590</v>
      </c>
      <c r="B1871" s="104" t="s">
        <v>5532</v>
      </c>
      <c r="C1871" s="104" t="s">
        <v>5533</v>
      </c>
      <c r="D1871" s="104" t="s">
        <v>1950</v>
      </c>
      <c r="E1871" s="104" t="s">
        <v>1622</v>
      </c>
      <c r="F1871" s="104" t="s">
        <v>1894</v>
      </c>
      <c r="G1871" s="104" t="s">
        <v>1590</v>
      </c>
      <c r="H1871" s="105">
        <v>100</v>
      </c>
    </row>
    <row r="1872" spans="1:8" x14ac:dyDescent="0.3">
      <c r="A1872" s="103" t="s">
        <v>1590</v>
      </c>
      <c r="B1872" s="104" t="s">
        <v>5534</v>
      </c>
      <c r="C1872" s="104" t="s">
        <v>5535</v>
      </c>
      <c r="D1872" s="104" t="s">
        <v>1950</v>
      </c>
      <c r="E1872" s="104" t="s">
        <v>1622</v>
      </c>
      <c r="F1872" s="104" t="s">
        <v>1867</v>
      </c>
      <c r="G1872" s="104" t="s">
        <v>1590</v>
      </c>
      <c r="H1872" s="105">
        <v>100</v>
      </c>
    </row>
    <row r="1873" spans="1:8" x14ac:dyDescent="0.3">
      <c r="A1873" s="103" t="s">
        <v>1590</v>
      </c>
      <c r="B1873" s="104" t="s">
        <v>5536</v>
      </c>
      <c r="C1873" s="104" t="s">
        <v>5537</v>
      </c>
      <c r="D1873" s="104" t="s">
        <v>1950</v>
      </c>
      <c r="E1873" s="104" t="s">
        <v>1622</v>
      </c>
      <c r="F1873" s="104" t="s">
        <v>1867</v>
      </c>
      <c r="G1873" s="104" t="s">
        <v>1590</v>
      </c>
      <c r="H1873" s="105">
        <v>100</v>
      </c>
    </row>
    <row r="1874" spans="1:8" x14ac:dyDescent="0.3">
      <c r="A1874" s="103" t="s">
        <v>1590</v>
      </c>
      <c r="B1874" s="104" t="s">
        <v>5538</v>
      </c>
      <c r="C1874" s="104" t="s">
        <v>5539</v>
      </c>
      <c r="D1874" s="104" t="s">
        <v>1950</v>
      </c>
      <c r="E1874" s="104" t="s">
        <v>1622</v>
      </c>
      <c r="F1874" s="104" t="s">
        <v>1894</v>
      </c>
      <c r="G1874" s="104" t="s">
        <v>1590</v>
      </c>
      <c r="H1874" s="105">
        <v>100</v>
      </c>
    </row>
    <row r="1875" spans="1:8" x14ac:dyDescent="0.3">
      <c r="A1875" s="103" t="s">
        <v>1590</v>
      </c>
      <c r="B1875" s="104" t="s">
        <v>5540</v>
      </c>
      <c r="C1875" s="104" t="s">
        <v>5541</v>
      </c>
      <c r="D1875" s="104" t="s">
        <v>1950</v>
      </c>
      <c r="E1875" s="104" t="s">
        <v>1622</v>
      </c>
      <c r="F1875" s="104" t="s">
        <v>1894</v>
      </c>
      <c r="G1875" s="104" t="s">
        <v>1590</v>
      </c>
      <c r="H1875" s="105">
        <v>100</v>
      </c>
    </row>
    <row r="1876" spans="1:8" x14ac:dyDescent="0.3">
      <c r="A1876" s="103" t="s">
        <v>1590</v>
      </c>
      <c r="B1876" s="104" t="s">
        <v>5542</v>
      </c>
      <c r="C1876" s="104" t="s">
        <v>5543</v>
      </c>
      <c r="D1876" s="104" t="s">
        <v>1950</v>
      </c>
      <c r="E1876" s="104" t="s">
        <v>1622</v>
      </c>
      <c r="F1876" s="104" t="s">
        <v>5544</v>
      </c>
      <c r="G1876" s="104" t="s">
        <v>1590</v>
      </c>
      <c r="H1876" s="105">
        <v>100</v>
      </c>
    </row>
    <row r="1877" spans="1:8" x14ac:dyDescent="0.3">
      <c r="A1877" s="103" t="s">
        <v>1590</v>
      </c>
      <c r="B1877" s="104" t="s">
        <v>5545</v>
      </c>
      <c r="C1877" s="104" t="s">
        <v>5546</v>
      </c>
      <c r="D1877" s="104" t="s">
        <v>1950</v>
      </c>
      <c r="E1877" s="104" t="s">
        <v>1622</v>
      </c>
      <c r="F1877" s="104" t="s">
        <v>5544</v>
      </c>
      <c r="G1877" s="104" t="s">
        <v>1590</v>
      </c>
      <c r="H1877" s="105">
        <v>100</v>
      </c>
    </row>
    <row r="1878" spans="1:8" x14ac:dyDescent="0.3">
      <c r="A1878" s="103" t="s">
        <v>1590</v>
      </c>
      <c r="B1878" s="104" t="s">
        <v>5547</v>
      </c>
      <c r="C1878" s="104" t="s">
        <v>5548</v>
      </c>
      <c r="D1878" s="104" t="s">
        <v>1950</v>
      </c>
      <c r="E1878" s="104" t="s">
        <v>1622</v>
      </c>
      <c r="F1878" s="104" t="s">
        <v>5544</v>
      </c>
      <c r="G1878" s="104" t="s">
        <v>1590</v>
      </c>
      <c r="H1878" s="105">
        <v>100</v>
      </c>
    </row>
    <row r="1879" spans="1:8" x14ac:dyDescent="0.3">
      <c r="A1879" s="103" t="s">
        <v>1590</v>
      </c>
      <c r="B1879" s="104" t="s">
        <v>5549</v>
      </c>
      <c r="C1879" s="104" t="s">
        <v>5550</v>
      </c>
      <c r="D1879" s="104" t="s">
        <v>1950</v>
      </c>
      <c r="E1879" s="104" t="s">
        <v>1622</v>
      </c>
      <c r="F1879" s="104" t="s">
        <v>1867</v>
      </c>
      <c r="G1879" s="104" t="s">
        <v>1590</v>
      </c>
      <c r="H1879" s="105">
        <v>100</v>
      </c>
    </row>
    <row r="1880" spans="1:8" x14ac:dyDescent="0.3">
      <c r="A1880" s="103" t="s">
        <v>1590</v>
      </c>
      <c r="B1880" s="104" t="s">
        <v>5551</v>
      </c>
      <c r="C1880" s="104" t="s">
        <v>5552</v>
      </c>
      <c r="D1880" s="104" t="s">
        <v>1950</v>
      </c>
      <c r="E1880" s="104" t="s">
        <v>1622</v>
      </c>
      <c r="F1880" s="104" t="s">
        <v>1867</v>
      </c>
      <c r="G1880" s="104" t="s">
        <v>1590</v>
      </c>
      <c r="H1880" s="105">
        <v>100</v>
      </c>
    </row>
    <row r="1881" spans="1:8" x14ac:dyDescent="0.3">
      <c r="A1881" s="103" t="s">
        <v>1590</v>
      </c>
      <c r="B1881" s="104" t="s">
        <v>5553</v>
      </c>
      <c r="C1881" s="104" t="s">
        <v>5554</v>
      </c>
      <c r="D1881" s="104" t="s">
        <v>1950</v>
      </c>
      <c r="E1881" s="104" t="s">
        <v>1622</v>
      </c>
      <c r="F1881" s="104" t="s">
        <v>1793</v>
      </c>
      <c r="G1881" s="104" t="s">
        <v>1590</v>
      </c>
      <c r="H1881" s="105">
        <v>100</v>
      </c>
    </row>
    <row r="1882" spans="1:8" x14ac:dyDescent="0.3">
      <c r="A1882" s="103" t="s">
        <v>1590</v>
      </c>
      <c r="B1882" s="104" t="s">
        <v>5555</v>
      </c>
      <c r="C1882" s="104" t="s">
        <v>5556</v>
      </c>
      <c r="D1882" s="104" t="s">
        <v>1950</v>
      </c>
      <c r="E1882" s="104" t="s">
        <v>1622</v>
      </c>
      <c r="F1882" s="104" t="s">
        <v>2686</v>
      </c>
      <c r="G1882" s="104" t="s">
        <v>1590</v>
      </c>
      <c r="H1882" s="105">
        <v>100</v>
      </c>
    </row>
    <row r="1883" spans="1:8" x14ac:dyDescent="0.3">
      <c r="A1883" s="103" t="s">
        <v>1590</v>
      </c>
      <c r="B1883" s="104" t="s">
        <v>5557</v>
      </c>
      <c r="C1883" s="104" t="s">
        <v>5558</v>
      </c>
      <c r="D1883" s="104" t="s">
        <v>1950</v>
      </c>
      <c r="E1883" s="104" t="s">
        <v>1622</v>
      </c>
      <c r="F1883" s="104" t="s">
        <v>1894</v>
      </c>
      <c r="G1883" s="104" t="s">
        <v>1590</v>
      </c>
      <c r="H1883" s="105">
        <v>100</v>
      </c>
    </row>
    <row r="1884" spans="1:8" x14ac:dyDescent="0.3">
      <c r="A1884" s="103" t="s">
        <v>1590</v>
      </c>
      <c r="B1884" s="104" t="s">
        <v>5559</v>
      </c>
      <c r="C1884" s="104" t="s">
        <v>5560</v>
      </c>
      <c r="D1884" s="104" t="s">
        <v>1950</v>
      </c>
      <c r="E1884" s="104" t="s">
        <v>1622</v>
      </c>
      <c r="F1884" s="104" t="s">
        <v>1894</v>
      </c>
      <c r="G1884" s="104" t="s">
        <v>1590</v>
      </c>
      <c r="H1884" s="105">
        <v>100</v>
      </c>
    </row>
    <row r="1885" spans="1:8" x14ac:dyDescent="0.3">
      <c r="A1885" s="103" t="s">
        <v>1590</v>
      </c>
      <c r="B1885" s="104" t="s">
        <v>5561</v>
      </c>
      <c r="C1885" s="104" t="s">
        <v>5562</v>
      </c>
      <c r="D1885" s="104" t="s">
        <v>1950</v>
      </c>
      <c r="E1885" s="104" t="s">
        <v>1622</v>
      </c>
      <c r="F1885" s="104" t="s">
        <v>1894</v>
      </c>
      <c r="G1885" s="104" t="s">
        <v>1590</v>
      </c>
      <c r="H1885" s="105">
        <v>100</v>
      </c>
    </row>
    <row r="1886" spans="1:8" x14ac:dyDescent="0.3">
      <c r="A1886" s="103" t="s">
        <v>1590</v>
      </c>
      <c r="B1886" s="104" t="s">
        <v>5563</v>
      </c>
      <c r="C1886" s="104" t="s">
        <v>5564</v>
      </c>
      <c r="D1886" s="104" t="s">
        <v>1950</v>
      </c>
      <c r="E1886" s="104" t="s">
        <v>1622</v>
      </c>
      <c r="F1886" s="104" t="s">
        <v>1894</v>
      </c>
      <c r="G1886" s="104" t="s">
        <v>1590</v>
      </c>
      <c r="H1886" s="105">
        <v>100</v>
      </c>
    </row>
    <row r="1887" spans="1:8" x14ac:dyDescent="0.3">
      <c r="A1887" s="103" t="s">
        <v>1590</v>
      </c>
      <c r="B1887" s="104" t="s">
        <v>5565</v>
      </c>
      <c r="C1887" s="104" t="s">
        <v>5566</v>
      </c>
      <c r="D1887" s="104" t="s">
        <v>1950</v>
      </c>
      <c r="E1887" s="104" t="s">
        <v>1622</v>
      </c>
      <c r="F1887" s="104" t="s">
        <v>1894</v>
      </c>
      <c r="G1887" s="104" t="s">
        <v>1590</v>
      </c>
      <c r="H1887" s="105">
        <v>100</v>
      </c>
    </row>
    <row r="1888" spans="1:8" x14ac:dyDescent="0.3">
      <c r="A1888" s="103" t="s">
        <v>1590</v>
      </c>
      <c r="B1888" s="104" t="s">
        <v>5567</v>
      </c>
      <c r="C1888" s="104" t="s">
        <v>5568</v>
      </c>
      <c r="D1888" s="104" t="s">
        <v>1950</v>
      </c>
      <c r="E1888" s="104" t="s">
        <v>1622</v>
      </c>
      <c r="F1888" s="104" t="s">
        <v>1894</v>
      </c>
      <c r="G1888" s="104" t="s">
        <v>1590</v>
      </c>
      <c r="H1888" s="105">
        <v>100</v>
      </c>
    </row>
    <row r="1889" spans="1:8" x14ac:dyDescent="0.3">
      <c r="A1889" s="103" t="s">
        <v>1590</v>
      </c>
      <c r="B1889" s="104" t="s">
        <v>5569</v>
      </c>
      <c r="C1889" s="104" t="s">
        <v>5570</v>
      </c>
      <c r="D1889" s="104" t="s">
        <v>1950</v>
      </c>
      <c r="E1889" s="104" t="s">
        <v>1622</v>
      </c>
      <c r="F1889" s="104" t="s">
        <v>1894</v>
      </c>
      <c r="G1889" s="104" t="s">
        <v>1590</v>
      </c>
      <c r="H1889" s="105">
        <v>100</v>
      </c>
    </row>
    <row r="1890" spans="1:8" x14ac:dyDescent="0.3">
      <c r="A1890" s="103" t="s">
        <v>1590</v>
      </c>
      <c r="B1890" s="104" t="s">
        <v>5571</v>
      </c>
      <c r="C1890" s="104" t="s">
        <v>5572</v>
      </c>
      <c r="D1890" s="104" t="s">
        <v>1950</v>
      </c>
      <c r="E1890" s="104" t="s">
        <v>2072</v>
      </c>
      <c r="F1890" s="104" t="s">
        <v>2216</v>
      </c>
      <c r="G1890" s="104" t="s">
        <v>1590</v>
      </c>
      <c r="H1890" s="105">
        <v>100</v>
      </c>
    </row>
    <row r="1891" spans="1:8" x14ac:dyDescent="0.3">
      <c r="A1891" s="103" t="s">
        <v>1590</v>
      </c>
      <c r="B1891" s="104" t="s">
        <v>5573</v>
      </c>
      <c r="C1891" s="104" t="s">
        <v>5574</v>
      </c>
      <c r="D1891" s="104" t="s">
        <v>1950</v>
      </c>
      <c r="E1891" s="104" t="s">
        <v>2072</v>
      </c>
      <c r="F1891" s="104" t="s">
        <v>3719</v>
      </c>
      <c r="G1891" s="104" t="s">
        <v>1590</v>
      </c>
      <c r="H1891" s="105">
        <v>100</v>
      </c>
    </row>
    <row r="1892" spans="1:8" x14ac:dyDescent="0.3">
      <c r="A1892" s="103" t="s">
        <v>1590</v>
      </c>
      <c r="B1892" s="104" t="s">
        <v>5575</v>
      </c>
      <c r="C1892" s="104" t="s">
        <v>5576</v>
      </c>
      <c r="D1892" s="104" t="s">
        <v>1950</v>
      </c>
      <c r="E1892" s="104" t="s">
        <v>1622</v>
      </c>
      <c r="F1892" s="104" t="s">
        <v>1894</v>
      </c>
      <c r="G1892" s="104" t="s">
        <v>1590</v>
      </c>
      <c r="H1892" s="105">
        <v>100</v>
      </c>
    </row>
    <row r="1893" spans="1:8" x14ac:dyDescent="0.3">
      <c r="A1893" s="103" t="s">
        <v>1590</v>
      </c>
      <c r="B1893" s="104" t="s">
        <v>5577</v>
      </c>
      <c r="C1893" s="104" t="s">
        <v>5578</v>
      </c>
      <c r="D1893" s="104" t="s">
        <v>1950</v>
      </c>
      <c r="E1893" s="104" t="s">
        <v>1622</v>
      </c>
      <c r="F1893" s="104" t="s">
        <v>5529</v>
      </c>
      <c r="G1893" s="104" t="s">
        <v>1590</v>
      </c>
      <c r="H1893" s="105">
        <v>100</v>
      </c>
    </row>
    <row r="1894" spans="1:8" x14ac:dyDescent="0.3">
      <c r="A1894" s="103" t="s">
        <v>1590</v>
      </c>
      <c r="B1894" s="104" t="s">
        <v>5579</v>
      </c>
      <c r="C1894" s="104" t="s">
        <v>5580</v>
      </c>
      <c r="D1894" s="104" t="s">
        <v>1950</v>
      </c>
      <c r="E1894" s="104" t="s">
        <v>1622</v>
      </c>
      <c r="F1894" s="104" t="s">
        <v>1894</v>
      </c>
      <c r="G1894" s="104" t="s">
        <v>1590</v>
      </c>
      <c r="H1894" s="105">
        <v>100</v>
      </c>
    </row>
    <row r="1895" spans="1:8" x14ac:dyDescent="0.3">
      <c r="A1895" s="103" t="s">
        <v>1590</v>
      </c>
      <c r="B1895" s="104" t="s">
        <v>5581</v>
      </c>
      <c r="C1895" s="104" t="s">
        <v>5582</v>
      </c>
      <c r="D1895" s="104" t="s">
        <v>1950</v>
      </c>
      <c r="E1895" s="104" t="s">
        <v>1622</v>
      </c>
      <c r="F1895" s="104" t="s">
        <v>1894</v>
      </c>
      <c r="G1895" s="104" t="s">
        <v>1590</v>
      </c>
      <c r="H1895" s="105">
        <v>100</v>
      </c>
    </row>
    <row r="1896" spans="1:8" x14ac:dyDescent="0.3">
      <c r="A1896" s="103" t="s">
        <v>1590</v>
      </c>
      <c r="B1896" s="104" t="s">
        <v>5583</v>
      </c>
      <c r="C1896" s="104" t="s">
        <v>5584</v>
      </c>
      <c r="D1896" s="104" t="s">
        <v>1950</v>
      </c>
      <c r="E1896" s="104" t="s">
        <v>1622</v>
      </c>
      <c r="F1896" s="104" t="s">
        <v>5544</v>
      </c>
      <c r="G1896" s="104" t="s">
        <v>1590</v>
      </c>
      <c r="H1896" s="105">
        <v>100</v>
      </c>
    </row>
    <row r="1897" spans="1:8" x14ac:dyDescent="0.3">
      <c r="A1897" s="103" t="s">
        <v>1590</v>
      </c>
      <c r="B1897" s="104" t="s">
        <v>5585</v>
      </c>
      <c r="C1897" s="104" t="s">
        <v>5586</v>
      </c>
      <c r="D1897" s="104" t="s">
        <v>1950</v>
      </c>
      <c r="E1897" s="104" t="s">
        <v>1622</v>
      </c>
      <c r="F1897" s="104" t="s">
        <v>5544</v>
      </c>
      <c r="G1897" s="104" t="s">
        <v>1590</v>
      </c>
      <c r="H1897" s="105">
        <v>100</v>
      </c>
    </row>
    <row r="1898" spans="1:8" x14ac:dyDescent="0.3">
      <c r="A1898" s="103" t="s">
        <v>1590</v>
      </c>
      <c r="B1898" s="104" t="s">
        <v>5587</v>
      </c>
      <c r="C1898" s="104" t="s">
        <v>5588</v>
      </c>
      <c r="D1898" s="104" t="s">
        <v>1950</v>
      </c>
      <c r="E1898" s="104" t="s">
        <v>1622</v>
      </c>
      <c r="F1898" s="104" t="s">
        <v>1867</v>
      </c>
      <c r="G1898" s="104" t="s">
        <v>1590</v>
      </c>
      <c r="H1898" s="105">
        <v>100</v>
      </c>
    </row>
    <row r="1899" spans="1:8" x14ac:dyDescent="0.3">
      <c r="A1899" s="103" t="s">
        <v>1590</v>
      </c>
      <c r="B1899" s="104" t="s">
        <v>5589</v>
      </c>
      <c r="C1899" s="104" t="s">
        <v>5590</v>
      </c>
      <c r="D1899" s="104" t="s">
        <v>1950</v>
      </c>
      <c r="E1899" s="104" t="s">
        <v>1622</v>
      </c>
      <c r="F1899" s="104" t="s">
        <v>1867</v>
      </c>
      <c r="G1899" s="104" t="s">
        <v>1590</v>
      </c>
      <c r="H1899" s="105">
        <v>100</v>
      </c>
    </row>
    <row r="1900" spans="1:8" x14ac:dyDescent="0.3">
      <c r="A1900" s="103" t="s">
        <v>1590</v>
      </c>
      <c r="B1900" s="104" t="s">
        <v>5591</v>
      </c>
      <c r="C1900" s="104" t="s">
        <v>5592</v>
      </c>
      <c r="D1900" s="104" t="s">
        <v>1950</v>
      </c>
      <c r="E1900" s="104" t="s">
        <v>2072</v>
      </c>
      <c r="F1900" s="104" t="s">
        <v>2445</v>
      </c>
      <c r="G1900" s="104" t="s">
        <v>1590</v>
      </c>
      <c r="H1900" s="105">
        <v>100</v>
      </c>
    </row>
    <row r="1901" spans="1:8" x14ac:dyDescent="0.3">
      <c r="A1901" s="103" t="s">
        <v>1590</v>
      </c>
      <c r="B1901" s="104" t="s">
        <v>5593</v>
      </c>
      <c r="C1901" s="104" t="s">
        <v>5594</v>
      </c>
      <c r="D1901" s="104" t="s">
        <v>1950</v>
      </c>
      <c r="E1901" s="104" t="s">
        <v>1622</v>
      </c>
      <c r="F1901" s="104" t="s">
        <v>2846</v>
      </c>
      <c r="G1901" s="104" t="s">
        <v>1590</v>
      </c>
      <c r="H1901" s="105">
        <v>100</v>
      </c>
    </row>
    <row r="1902" spans="1:8" x14ac:dyDescent="0.3">
      <c r="A1902" s="103" t="s">
        <v>1590</v>
      </c>
      <c r="B1902" s="104" t="s">
        <v>5595</v>
      </c>
      <c r="C1902" s="104" t="s">
        <v>5596</v>
      </c>
      <c r="D1902" s="104" t="s">
        <v>1950</v>
      </c>
      <c r="E1902" s="104" t="s">
        <v>1598</v>
      </c>
      <c r="F1902" s="104" t="s">
        <v>2135</v>
      </c>
      <c r="G1902" s="104" t="s">
        <v>1590</v>
      </c>
      <c r="H1902" s="105">
        <v>100</v>
      </c>
    </row>
    <row r="1903" spans="1:8" x14ac:dyDescent="0.3">
      <c r="A1903" s="103" t="s">
        <v>1590</v>
      </c>
      <c r="B1903" s="104" t="s">
        <v>5597</v>
      </c>
      <c r="C1903" s="104" t="s">
        <v>5598</v>
      </c>
      <c r="D1903" s="104" t="s">
        <v>1950</v>
      </c>
      <c r="E1903" s="104" t="s">
        <v>1598</v>
      </c>
      <c r="F1903" s="104" t="s">
        <v>1614</v>
      </c>
      <c r="G1903" s="104" t="s">
        <v>1590</v>
      </c>
      <c r="H1903" s="105">
        <v>100</v>
      </c>
    </row>
    <row r="1904" spans="1:8" x14ac:dyDescent="0.3">
      <c r="A1904" s="103" t="s">
        <v>1590</v>
      </c>
      <c r="B1904" s="104" t="s">
        <v>5599</v>
      </c>
      <c r="C1904" s="104" t="s">
        <v>5600</v>
      </c>
      <c r="D1904" s="104" t="s">
        <v>1950</v>
      </c>
      <c r="E1904" s="104" t="s">
        <v>1622</v>
      </c>
      <c r="F1904" s="104" t="s">
        <v>1746</v>
      </c>
      <c r="G1904" s="104" t="s">
        <v>1590</v>
      </c>
      <c r="H1904" s="105">
        <v>100</v>
      </c>
    </row>
    <row r="1905" spans="1:8" x14ac:dyDescent="0.3">
      <c r="A1905" s="103" t="s">
        <v>1590</v>
      </c>
      <c r="B1905" s="104" t="s">
        <v>5601</v>
      </c>
      <c r="C1905" s="104" t="s">
        <v>5602</v>
      </c>
      <c r="D1905" s="104" t="s">
        <v>1950</v>
      </c>
      <c r="E1905" s="104" t="s">
        <v>1622</v>
      </c>
      <c r="F1905" s="104" t="s">
        <v>2783</v>
      </c>
      <c r="G1905" s="104" t="s">
        <v>1590</v>
      </c>
      <c r="H1905" s="105">
        <v>100</v>
      </c>
    </row>
    <row r="1906" spans="1:8" x14ac:dyDescent="0.3">
      <c r="A1906" s="103" t="s">
        <v>1590</v>
      </c>
      <c r="B1906" s="104" t="s">
        <v>5603</v>
      </c>
      <c r="C1906" s="104" t="s">
        <v>5604</v>
      </c>
      <c r="D1906" s="104" t="s">
        <v>1950</v>
      </c>
      <c r="E1906" s="104" t="s">
        <v>1622</v>
      </c>
      <c r="F1906" s="104" t="s">
        <v>1623</v>
      </c>
      <c r="G1906" s="104" t="s">
        <v>1590</v>
      </c>
      <c r="H1906" s="105">
        <v>100</v>
      </c>
    </row>
    <row r="1907" spans="1:8" x14ac:dyDescent="0.3">
      <c r="A1907" s="103" t="s">
        <v>1590</v>
      </c>
      <c r="B1907" s="104" t="s">
        <v>5605</v>
      </c>
      <c r="C1907" s="104" t="s">
        <v>5606</v>
      </c>
      <c r="D1907" s="104" t="s">
        <v>1950</v>
      </c>
      <c r="E1907" s="104" t="s">
        <v>1622</v>
      </c>
      <c r="F1907" s="104" t="s">
        <v>1746</v>
      </c>
      <c r="G1907" s="104" t="s">
        <v>1590</v>
      </c>
      <c r="H1907" s="105">
        <v>100</v>
      </c>
    </row>
    <row r="1908" spans="1:8" x14ac:dyDescent="0.3">
      <c r="A1908" s="103" t="s">
        <v>1590</v>
      </c>
      <c r="B1908" s="104" t="s">
        <v>5607</v>
      </c>
      <c r="C1908" s="104" t="s">
        <v>5608</v>
      </c>
      <c r="D1908" s="104" t="s">
        <v>1950</v>
      </c>
      <c r="E1908" s="104" t="s">
        <v>1622</v>
      </c>
      <c r="F1908" s="104" t="s">
        <v>1746</v>
      </c>
      <c r="G1908" s="104" t="s">
        <v>1590</v>
      </c>
      <c r="H1908" s="105">
        <v>100</v>
      </c>
    </row>
    <row r="1909" spans="1:8" x14ac:dyDescent="0.3">
      <c r="A1909" s="103" t="s">
        <v>1590</v>
      </c>
      <c r="B1909" s="104" t="s">
        <v>5609</v>
      </c>
      <c r="C1909" s="104" t="s">
        <v>5610</v>
      </c>
      <c r="D1909" s="104" t="s">
        <v>1950</v>
      </c>
      <c r="E1909" s="104" t="s">
        <v>1622</v>
      </c>
      <c r="F1909" s="104" t="s">
        <v>1746</v>
      </c>
      <c r="G1909" s="104" t="s">
        <v>1590</v>
      </c>
      <c r="H1909" s="105">
        <v>100</v>
      </c>
    </row>
    <row r="1910" spans="1:8" x14ac:dyDescent="0.3">
      <c r="A1910" s="103" t="s">
        <v>1590</v>
      </c>
      <c r="B1910" s="104" t="s">
        <v>5611</v>
      </c>
      <c r="C1910" s="104" t="s">
        <v>5612</v>
      </c>
      <c r="D1910" s="104" t="s">
        <v>1950</v>
      </c>
      <c r="E1910" s="104" t="s">
        <v>1622</v>
      </c>
      <c r="F1910" s="104" t="s">
        <v>1746</v>
      </c>
      <c r="G1910" s="104" t="s">
        <v>1590</v>
      </c>
      <c r="H1910" s="105">
        <v>100</v>
      </c>
    </row>
    <row r="1911" spans="1:8" x14ac:dyDescent="0.3">
      <c r="A1911" s="103" t="s">
        <v>1590</v>
      </c>
      <c r="B1911" s="104" t="s">
        <v>5613</v>
      </c>
      <c r="C1911" s="104" t="s">
        <v>5614</v>
      </c>
      <c r="D1911" s="104" t="s">
        <v>1950</v>
      </c>
      <c r="E1911" s="104" t="s">
        <v>1622</v>
      </c>
      <c r="F1911" s="104" t="s">
        <v>1657</v>
      </c>
      <c r="G1911" s="104" t="s">
        <v>1590</v>
      </c>
      <c r="H1911" s="105">
        <v>100</v>
      </c>
    </row>
    <row r="1912" spans="1:8" x14ac:dyDescent="0.3">
      <c r="A1912" s="103" t="s">
        <v>1590</v>
      </c>
      <c r="B1912" s="104" t="s">
        <v>5615</v>
      </c>
      <c r="C1912" s="104" t="s">
        <v>5616</v>
      </c>
      <c r="D1912" s="104" t="s">
        <v>1950</v>
      </c>
      <c r="E1912" s="104" t="s">
        <v>1622</v>
      </c>
      <c r="F1912" s="104" t="s">
        <v>2127</v>
      </c>
      <c r="G1912" s="104" t="s">
        <v>1590</v>
      </c>
      <c r="H1912" s="105">
        <v>100</v>
      </c>
    </row>
    <row r="1913" spans="1:8" x14ac:dyDescent="0.3">
      <c r="A1913" s="103" t="s">
        <v>1590</v>
      </c>
      <c r="B1913" s="104" t="s">
        <v>5617</v>
      </c>
      <c r="C1913" s="104" t="s">
        <v>5618</v>
      </c>
      <c r="D1913" s="104" t="s">
        <v>1950</v>
      </c>
      <c r="E1913" s="104" t="s">
        <v>1598</v>
      </c>
      <c r="F1913" s="104" t="s">
        <v>2135</v>
      </c>
      <c r="G1913" s="104" t="s">
        <v>1590</v>
      </c>
      <c r="H1913" s="105">
        <v>100</v>
      </c>
    </row>
    <row r="1914" spans="1:8" x14ac:dyDescent="0.3">
      <c r="A1914" s="103" t="s">
        <v>1590</v>
      </c>
      <c r="B1914" s="104" t="s">
        <v>5619</v>
      </c>
      <c r="C1914" s="104" t="s">
        <v>5620</v>
      </c>
      <c r="D1914" s="104" t="s">
        <v>1950</v>
      </c>
      <c r="E1914" s="104" t="s">
        <v>1598</v>
      </c>
      <c r="F1914" s="104" t="s">
        <v>2135</v>
      </c>
      <c r="G1914" s="104" t="s">
        <v>1590</v>
      </c>
      <c r="H1914" s="105">
        <v>100</v>
      </c>
    </row>
    <row r="1915" spans="1:8" x14ac:dyDescent="0.3">
      <c r="A1915" s="103" t="s">
        <v>1590</v>
      </c>
      <c r="B1915" s="104" t="s">
        <v>5621</v>
      </c>
      <c r="C1915" s="104" t="s">
        <v>5622</v>
      </c>
      <c r="D1915" s="104" t="s">
        <v>1950</v>
      </c>
      <c r="E1915" s="104" t="s">
        <v>1622</v>
      </c>
      <c r="F1915" s="104" t="s">
        <v>1894</v>
      </c>
      <c r="G1915" s="104" t="s">
        <v>1590</v>
      </c>
      <c r="H1915" s="105">
        <v>100</v>
      </c>
    </row>
    <row r="1916" spans="1:8" x14ac:dyDescent="0.3">
      <c r="A1916" s="103" t="s">
        <v>1590</v>
      </c>
      <c r="B1916" s="104" t="s">
        <v>5623</v>
      </c>
      <c r="C1916" s="104" t="s">
        <v>5624</v>
      </c>
      <c r="D1916" s="104" t="s">
        <v>1950</v>
      </c>
      <c r="E1916" s="104" t="s">
        <v>1622</v>
      </c>
      <c r="F1916" s="104" t="s">
        <v>2336</v>
      </c>
      <c r="G1916" s="104" t="s">
        <v>1590</v>
      </c>
      <c r="H1916" s="105">
        <v>100</v>
      </c>
    </row>
    <row r="1917" spans="1:8" x14ac:dyDescent="0.3">
      <c r="A1917" s="103" t="s">
        <v>1590</v>
      </c>
      <c r="B1917" s="104" t="s">
        <v>5625</v>
      </c>
      <c r="C1917" s="104" t="s">
        <v>5626</v>
      </c>
      <c r="D1917" s="104" t="s">
        <v>1950</v>
      </c>
      <c r="E1917" s="104" t="s">
        <v>1622</v>
      </c>
      <c r="F1917" s="104" t="s">
        <v>3506</v>
      </c>
      <c r="G1917" s="104" t="s">
        <v>1590</v>
      </c>
      <c r="H1917" s="105">
        <v>100</v>
      </c>
    </row>
    <row r="1918" spans="1:8" x14ac:dyDescent="0.3">
      <c r="A1918" s="103" t="s">
        <v>1590</v>
      </c>
      <c r="B1918" s="104" t="s">
        <v>5627</v>
      </c>
      <c r="C1918" s="104" t="s">
        <v>5628</v>
      </c>
      <c r="D1918" s="104" t="s">
        <v>1950</v>
      </c>
      <c r="E1918" s="104" t="s">
        <v>1598</v>
      </c>
      <c r="F1918" s="104" t="s">
        <v>5629</v>
      </c>
      <c r="G1918" s="104" t="s">
        <v>1590</v>
      </c>
      <c r="H1918" s="105">
        <v>100</v>
      </c>
    </row>
    <row r="1919" spans="1:8" x14ac:dyDescent="0.3">
      <c r="A1919" s="103" t="s">
        <v>1590</v>
      </c>
      <c r="B1919" s="104" t="s">
        <v>5630</v>
      </c>
      <c r="C1919" s="104" t="s">
        <v>5631</v>
      </c>
      <c r="D1919" s="104" t="s">
        <v>1950</v>
      </c>
      <c r="E1919" s="104" t="s">
        <v>3778</v>
      </c>
      <c r="F1919" s="104" t="s">
        <v>2336</v>
      </c>
      <c r="G1919" s="104" t="s">
        <v>1590</v>
      </c>
      <c r="H1919" s="105">
        <v>100</v>
      </c>
    </row>
    <row r="1920" spans="1:8" x14ac:dyDescent="0.3">
      <c r="A1920" s="103" t="s">
        <v>1590</v>
      </c>
      <c r="B1920" s="104" t="s">
        <v>5632</v>
      </c>
      <c r="C1920" s="104" t="s">
        <v>5633</v>
      </c>
      <c r="D1920" s="104" t="s">
        <v>1950</v>
      </c>
      <c r="E1920" s="104" t="s">
        <v>1598</v>
      </c>
      <c r="F1920" s="104" t="s">
        <v>2000</v>
      </c>
      <c r="G1920" s="104" t="s">
        <v>1590</v>
      </c>
      <c r="H1920" s="105">
        <v>100</v>
      </c>
    </row>
    <row r="1921" spans="1:8" x14ac:dyDescent="0.3">
      <c r="A1921" s="103" t="s">
        <v>1590</v>
      </c>
      <c r="B1921" s="104" t="s">
        <v>5634</v>
      </c>
      <c r="C1921" s="104" t="s">
        <v>5635</v>
      </c>
      <c r="D1921" s="104" t="s">
        <v>1950</v>
      </c>
      <c r="E1921" s="104" t="s">
        <v>1598</v>
      </c>
      <c r="F1921" s="104" t="s">
        <v>2228</v>
      </c>
      <c r="G1921" s="104" t="s">
        <v>1590</v>
      </c>
      <c r="H1921" s="105">
        <v>100</v>
      </c>
    </row>
    <row r="1922" spans="1:8" x14ac:dyDescent="0.3">
      <c r="A1922" s="103" t="s">
        <v>1590</v>
      </c>
      <c r="B1922" s="104" t="s">
        <v>5636</v>
      </c>
      <c r="C1922" s="104" t="s">
        <v>5637</v>
      </c>
      <c r="D1922" s="104" t="s">
        <v>1950</v>
      </c>
      <c r="E1922" s="104" t="s">
        <v>1598</v>
      </c>
      <c r="F1922" s="104" t="s">
        <v>3159</v>
      </c>
      <c r="G1922" s="104" t="s">
        <v>1590</v>
      </c>
      <c r="H1922" s="105">
        <v>100</v>
      </c>
    </row>
    <row r="1923" spans="1:8" x14ac:dyDescent="0.3">
      <c r="A1923" s="103" t="s">
        <v>1590</v>
      </c>
      <c r="B1923" s="104" t="s">
        <v>5638</v>
      </c>
      <c r="C1923" s="104" t="s">
        <v>5639</v>
      </c>
      <c r="D1923" s="104" t="s">
        <v>1950</v>
      </c>
      <c r="E1923" s="104" t="s">
        <v>1622</v>
      </c>
      <c r="F1923" s="104" t="s">
        <v>5640</v>
      </c>
      <c r="G1923" s="104" t="s">
        <v>1590</v>
      </c>
      <c r="H1923" s="105">
        <v>100</v>
      </c>
    </row>
    <row r="1924" spans="1:8" x14ac:dyDescent="0.3">
      <c r="A1924" s="103" t="s">
        <v>1590</v>
      </c>
      <c r="B1924" s="104" t="s">
        <v>5641</v>
      </c>
      <c r="C1924" s="104" t="s">
        <v>5642</v>
      </c>
      <c r="D1924" s="104" t="s">
        <v>1950</v>
      </c>
      <c r="E1924" s="104" t="s">
        <v>1622</v>
      </c>
      <c r="F1924" s="104" t="s">
        <v>2237</v>
      </c>
      <c r="G1924" s="104" t="s">
        <v>1590</v>
      </c>
      <c r="H1924" s="105">
        <v>100</v>
      </c>
    </row>
    <row r="1925" spans="1:8" x14ac:dyDescent="0.3">
      <c r="A1925" s="103" t="s">
        <v>1590</v>
      </c>
      <c r="B1925" s="104" t="s">
        <v>5643</v>
      </c>
      <c r="C1925" s="104" t="s">
        <v>5644</v>
      </c>
      <c r="D1925" s="104" t="s">
        <v>1950</v>
      </c>
      <c r="E1925" s="104" t="s">
        <v>1622</v>
      </c>
      <c r="F1925" s="104" t="s">
        <v>2237</v>
      </c>
      <c r="G1925" s="104" t="s">
        <v>1590</v>
      </c>
      <c r="H1925" s="105">
        <v>100</v>
      </c>
    </row>
    <row r="1926" spans="1:8" x14ac:dyDescent="0.3">
      <c r="A1926" s="103" t="s">
        <v>1590</v>
      </c>
      <c r="B1926" s="104" t="s">
        <v>5645</v>
      </c>
      <c r="C1926" s="104" t="s">
        <v>5646</v>
      </c>
      <c r="D1926" s="104" t="s">
        <v>1950</v>
      </c>
      <c r="E1926" s="104" t="s">
        <v>1622</v>
      </c>
      <c r="F1926" s="104" t="s">
        <v>3617</v>
      </c>
      <c r="G1926" s="104" t="s">
        <v>1590</v>
      </c>
      <c r="H1926" s="105">
        <v>100</v>
      </c>
    </row>
    <row r="1927" spans="1:8" x14ac:dyDescent="0.3">
      <c r="A1927" s="103" t="s">
        <v>1590</v>
      </c>
      <c r="B1927" s="104" t="s">
        <v>5647</v>
      </c>
      <c r="C1927" s="104" t="s">
        <v>5648</v>
      </c>
      <c r="D1927" s="104" t="s">
        <v>1950</v>
      </c>
      <c r="E1927" s="104" t="s">
        <v>1622</v>
      </c>
      <c r="F1927" s="104" t="s">
        <v>3617</v>
      </c>
      <c r="G1927" s="104" t="s">
        <v>1590</v>
      </c>
      <c r="H1927" s="105">
        <v>100</v>
      </c>
    </row>
    <row r="1928" spans="1:8" x14ac:dyDescent="0.3">
      <c r="A1928" s="103" t="s">
        <v>1590</v>
      </c>
      <c r="B1928" s="104" t="s">
        <v>5649</v>
      </c>
      <c r="C1928" s="104" t="s">
        <v>5650</v>
      </c>
      <c r="D1928" s="104" t="s">
        <v>1950</v>
      </c>
      <c r="E1928" s="104" t="s">
        <v>1622</v>
      </c>
      <c r="F1928" s="104" t="s">
        <v>3617</v>
      </c>
      <c r="G1928" s="104" t="s">
        <v>1590</v>
      </c>
      <c r="H1928" s="105">
        <v>100</v>
      </c>
    </row>
    <row r="1929" spans="1:8" x14ac:dyDescent="0.3">
      <c r="A1929" s="103" t="s">
        <v>1590</v>
      </c>
      <c r="B1929" s="104" t="s">
        <v>5651</v>
      </c>
      <c r="C1929" s="104" t="s">
        <v>5652</v>
      </c>
      <c r="D1929" s="104" t="s">
        <v>1950</v>
      </c>
      <c r="E1929" s="104" t="s">
        <v>1622</v>
      </c>
      <c r="F1929" s="104" t="s">
        <v>3617</v>
      </c>
      <c r="G1929" s="104" t="s">
        <v>1590</v>
      </c>
      <c r="H1929" s="105">
        <v>100</v>
      </c>
    </row>
    <row r="1930" spans="1:8" x14ac:dyDescent="0.3">
      <c r="A1930" s="103" t="s">
        <v>1590</v>
      </c>
      <c r="B1930" s="104" t="s">
        <v>5653</v>
      </c>
      <c r="C1930" s="104" t="s">
        <v>5654</v>
      </c>
      <c r="D1930" s="104" t="s">
        <v>1950</v>
      </c>
      <c r="E1930" s="104" t="s">
        <v>1622</v>
      </c>
      <c r="F1930" s="104" t="s">
        <v>3617</v>
      </c>
      <c r="G1930" s="104" t="s">
        <v>1590</v>
      </c>
      <c r="H1930" s="105">
        <v>100</v>
      </c>
    </row>
    <row r="1931" spans="1:8" x14ac:dyDescent="0.3">
      <c r="A1931" s="103" t="s">
        <v>1590</v>
      </c>
      <c r="B1931" s="104" t="s">
        <v>5655</v>
      </c>
      <c r="C1931" s="104" t="s">
        <v>5656</v>
      </c>
      <c r="D1931" s="104" t="s">
        <v>1950</v>
      </c>
      <c r="E1931" s="104" t="s">
        <v>1622</v>
      </c>
      <c r="F1931" s="104" t="s">
        <v>2237</v>
      </c>
      <c r="G1931" s="104" t="s">
        <v>1590</v>
      </c>
      <c r="H1931" s="105">
        <v>100</v>
      </c>
    </row>
    <row r="1932" spans="1:8" x14ac:dyDescent="0.3">
      <c r="A1932" s="103" t="s">
        <v>1590</v>
      </c>
      <c r="B1932" s="104" t="s">
        <v>5657</v>
      </c>
      <c r="C1932" s="104" t="s">
        <v>5658</v>
      </c>
      <c r="D1932" s="104" t="s">
        <v>1950</v>
      </c>
      <c r="E1932" s="104" t="s">
        <v>2072</v>
      </c>
      <c r="F1932" s="104" t="s">
        <v>2234</v>
      </c>
      <c r="G1932" s="104" t="s">
        <v>1590</v>
      </c>
      <c r="H1932" s="105">
        <v>100</v>
      </c>
    </row>
    <row r="1933" spans="1:8" x14ac:dyDescent="0.3">
      <c r="A1933" s="103" t="s">
        <v>1590</v>
      </c>
      <c r="B1933" s="104" t="s">
        <v>5659</v>
      </c>
      <c r="C1933" s="104" t="s">
        <v>5660</v>
      </c>
      <c r="D1933" s="104" t="s">
        <v>1950</v>
      </c>
      <c r="E1933" s="104" t="s">
        <v>2072</v>
      </c>
      <c r="F1933" s="104" t="s">
        <v>2234</v>
      </c>
      <c r="G1933" s="104" t="s">
        <v>1590</v>
      </c>
      <c r="H1933" s="105">
        <v>100</v>
      </c>
    </row>
    <row r="1934" spans="1:8" x14ac:dyDescent="0.3">
      <c r="A1934" s="103" t="s">
        <v>1590</v>
      </c>
      <c r="B1934" s="104" t="s">
        <v>5661</v>
      </c>
      <c r="C1934" s="104" t="s">
        <v>5662</v>
      </c>
      <c r="D1934" s="104" t="s">
        <v>1950</v>
      </c>
      <c r="E1934" s="104" t="s">
        <v>2072</v>
      </c>
      <c r="F1934" s="104" t="s">
        <v>2234</v>
      </c>
      <c r="G1934" s="104" t="s">
        <v>1590</v>
      </c>
      <c r="H1934" s="105">
        <v>100</v>
      </c>
    </row>
    <row r="1935" spans="1:8" x14ac:dyDescent="0.3">
      <c r="A1935" s="103" t="s">
        <v>1590</v>
      </c>
      <c r="B1935" s="104" t="s">
        <v>5663</v>
      </c>
      <c r="C1935" s="104" t="s">
        <v>5664</v>
      </c>
      <c r="D1935" s="104" t="s">
        <v>1950</v>
      </c>
      <c r="E1935" s="104" t="s">
        <v>1622</v>
      </c>
      <c r="F1935" s="104" t="s">
        <v>2159</v>
      </c>
      <c r="G1935" s="104" t="s">
        <v>1590</v>
      </c>
      <c r="H1935" s="105">
        <v>100</v>
      </c>
    </row>
    <row r="1936" spans="1:8" x14ac:dyDescent="0.3">
      <c r="A1936" s="103" t="s">
        <v>1590</v>
      </c>
      <c r="B1936" s="104" t="s">
        <v>5665</v>
      </c>
      <c r="C1936" s="104" t="s">
        <v>5666</v>
      </c>
      <c r="D1936" s="104" t="s">
        <v>1950</v>
      </c>
      <c r="E1936" s="104" t="s">
        <v>1622</v>
      </c>
      <c r="F1936" s="104" t="s">
        <v>2159</v>
      </c>
      <c r="G1936" s="104" t="s">
        <v>1590</v>
      </c>
      <c r="H1936" s="105">
        <v>100</v>
      </c>
    </row>
    <row r="1937" spans="1:8" x14ac:dyDescent="0.3">
      <c r="A1937" s="103" t="s">
        <v>1590</v>
      </c>
      <c r="B1937" s="104" t="s">
        <v>5667</v>
      </c>
      <c r="C1937" s="104" t="s">
        <v>5668</v>
      </c>
      <c r="D1937" s="104" t="s">
        <v>1950</v>
      </c>
      <c r="E1937" s="104" t="s">
        <v>1622</v>
      </c>
      <c r="F1937" s="104" t="s">
        <v>2159</v>
      </c>
      <c r="G1937" s="104" t="s">
        <v>1590</v>
      </c>
      <c r="H1937" s="105">
        <v>100</v>
      </c>
    </row>
    <row r="1938" spans="1:8" x14ac:dyDescent="0.3">
      <c r="A1938" s="103" t="s">
        <v>1590</v>
      </c>
      <c r="B1938" s="104" t="s">
        <v>5669</v>
      </c>
      <c r="C1938" s="104" t="s">
        <v>5670</v>
      </c>
      <c r="D1938" s="104" t="s">
        <v>1950</v>
      </c>
      <c r="E1938" s="104" t="s">
        <v>1622</v>
      </c>
      <c r="F1938" s="104" t="s">
        <v>2718</v>
      </c>
      <c r="G1938" s="104" t="s">
        <v>1590</v>
      </c>
      <c r="H1938" s="105">
        <v>100</v>
      </c>
    </row>
    <row r="1939" spans="1:8" x14ac:dyDescent="0.3">
      <c r="A1939" s="103" t="s">
        <v>1590</v>
      </c>
      <c r="B1939" s="104" t="s">
        <v>5671</v>
      </c>
      <c r="C1939" s="104" t="s">
        <v>5672</v>
      </c>
      <c r="D1939" s="104" t="s">
        <v>1950</v>
      </c>
      <c r="E1939" s="104" t="s">
        <v>1622</v>
      </c>
      <c r="F1939" s="104" t="s">
        <v>2718</v>
      </c>
      <c r="G1939" s="104" t="s">
        <v>1590</v>
      </c>
      <c r="H1939" s="105">
        <v>100</v>
      </c>
    </row>
    <row r="1940" spans="1:8" x14ac:dyDescent="0.3">
      <c r="A1940" s="103" t="s">
        <v>1590</v>
      </c>
      <c r="B1940" s="104" t="s">
        <v>5673</v>
      </c>
      <c r="C1940" s="104" t="s">
        <v>5674</v>
      </c>
      <c r="D1940" s="104" t="s">
        <v>1950</v>
      </c>
      <c r="E1940" s="104" t="s">
        <v>1622</v>
      </c>
      <c r="F1940" s="104" t="s">
        <v>2718</v>
      </c>
      <c r="G1940" s="104" t="s">
        <v>1590</v>
      </c>
      <c r="H1940" s="105">
        <v>100</v>
      </c>
    </row>
    <row r="1941" spans="1:8" x14ac:dyDescent="0.3">
      <c r="A1941" s="103" t="s">
        <v>1590</v>
      </c>
      <c r="B1941" s="104" t="s">
        <v>5675</v>
      </c>
      <c r="C1941" s="104" t="s">
        <v>5676</v>
      </c>
      <c r="D1941" s="104" t="s">
        <v>1950</v>
      </c>
      <c r="E1941" s="104" t="s">
        <v>1622</v>
      </c>
      <c r="F1941" s="104" t="s">
        <v>2718</v>
      </c>
      <c r="G1941" s="104" t="s">
        <v>1590</v>
      </c>
      <c r="H1941" s="105">
        <v>100</v>
      </c>
    </row>
    <row r="1942" spans="1:8" x14ac:dyDescent="0.3">
      <c r="A1942" s="103" t="s">
        <v>1590</v>
      </c>
      <c r="B1942" s="104" t="s">
        <v>5677</v>
      </c>
      <c r="C1942" s="104" t="s">
        <v>5678</v>
      </c>
      <c r="D1942" s="104" t="s">
        <v>1950</v>
      </c>
      <c r="E1942" s="104" t="s">
        <v>1622</v>
      </c>
      <c r="F1942" s="104" t="s">
        <v>2718</v>
      </c>
      <c r="G1942" s="104" t="s">
        <v>1590</v>
      </c>
      <c r="H1942" s="105">
        <v>100</v>
      </c>
    </row>
    <row r="1943" spans="1:8" x14ac:dyDescent="0.3">
      <c r="A1943" s="103" t="s">
        <v>1590</v>
      </c>
      <c r="B1943" s="104" t="s">
        <v>5679</v>
      </c>
      <c r="C1943" s="104" t="s">
        <v>5680</v>
      </c>
      <c r="D1943" s="104" t="s">
        <v>1950</v>
      </c>
      <c r="E1943" s="104" t="s">
        <v>1622</v>
      </c>
      <c r="F1943" s="104" t="s">
        <v>2718</v>
      </c>
      <c r="G1943" s="104" t="s">
        <v>1590</v>
      </c>
      <c r="H1943" s="105">
        <v>100</v>
      </c>
    </row>
    <row r="1944" spans="1:8" x14ac:dyDescent="0.3">
      <c r="A1944" s="103" t="s">
        <v>1590</v>
      </c>
      <c r="B1944" s="104" t="s">
        <v>5681</v>
      </c>
      <c r="C1944" s="104" t="s">
        <v>5682</v>
      </c>
      <c r="D1944" s="104" t="s">
        <v>1950</v>
      </c>
      <c r="E1944" s="104" t="s">
        <v>1622</v>
      </c>
      <c r="F1944" s="104" t="s">
        <v>2718</v>
      </c>
      <c r="G1944" s="104" t="s">
        <v>1590</v>
      </c>
      <c r="H1944" s="105">
        <v>100</v>
      </c>
    </row>
    <row r="1945" spans="1:8" x14ac:dyDescent="0.3">
      <c r="A1945" s="103" t="s">
        <v>1590</v>
      </c>
      <c r="B1945" s="104" t="s">
        <v>5683</v>
      </c>
      <c r="C1945" s="104" t="s">
        <v>5684</v>
      </c>
      <c r="D1945" s="104" t="s">
        <v>1950</v>
      </c>
      <c r="E1945" s="104" t="s">
        <v>1622</v>
      </c>
      <c r="F1945" s="104" t="s">
        <v>2718</v>
      </c>
      <c r="G1945" s="104" t="s">
        <v>1590</v>
      </c>
      <c r="H1945" s="105">
        <v>100</v>
      </c>
    </row>
    <row r="1946" spans="1:8" x14ac:dyDescent="0.3">
      <c r="A1946" s="103" t="s">
        <v>1590</v>
      </c>
      <c r="B1946" s="104" t="s">
        <v>5685</v>
      </c>
      <c r="C1946" s="104" t="s">
        <v>5686</v>
      </c>
      <c r="D1946" s="104" t="s">
        <v>1950</v>
      </c>
      <c r="E1946" s="104" t="s">
        <v>1622</v>
      </c>
      <c r="F1946" s="104" t="s">
        <v>2718</v>
      </c>
      <c r="G1946" s="104" t="s">
        <v>1590</v>
      </c>
      <c r="H1946" s="105">
        <v>100</v>
      </c>
    </row>
    <row r="1947" spans="1:8" x14ac:dyDescent="0.3">
      <c r="A1947" s="103" t="s">
        <v>1590</v>
      </c>
      <c r="B1947" s="104" t="s">
        <v>5687</v>
      </c>
      <c r="C1947" s="104" t="s">
        <v>5688</v>
      </c>
      <c r="D1947" s="104" t="s">
        <v>1950</v>
      </c>
      <c r="E1947" s="104" t="s">
        <v>1622</v>
      </c>
      <c r="F1947" s="104" t="s">
        <v>2718</v>
      </c>
      <c r="G1947" s="104" t="s">
        <v>1590</v>
      </c>
      <c r="H1947" s="105">
        <v>100</v>
      </c>
    </row>
    <row r="1948" spans="1:8" x14ac:dyDescent="0.3">
      <c r="A1948" s="103" t="s">
        <v>1590</v>
      </c>
      <c r="B1948" s="104" t="s">
        <v>5689</v>
      </c>
      <c r="C1948" s="104" t="s">
        <v>5690</v>
      </c>
      <c r="D1948" s="104" t="s">
        <v>1950</v>
      </c>
      <c r="E1948" s="104" t="s">
        <v>1622</v>
      </c>
      <c r="F1948" s="104" t="s">
        <v>2718</v>
      </c>
      <c r="G1948" s="104" t="s">
        <v>1590</v>
      </c>
      <c r="H1948" s="105">
        <v>100</v>
      </c>
    </row>
    <row r="1949" spans="1:8" x14ac:dyDescent="0.3">
      <c r="A1949" s="103" t="s">
        <v>1590</v>
      </c>
      <c r="B1949" s="104" t="s">
        <v>5691</v>
      </c>
      <c r="C1949" s="104" t="s">
        <v>5692</v>
      </c>
      <c r="D1949" s="104" t="s">
        <v>1950</v>
      </c>
      <c r="E1949" s="104" t="s">
        <v>1622</v>
      </c>
      <c r="F1949" s="104" t="s">
        <v>2718</v>
      </c>
      <c r="G1949" s="104" t="s">
        <v>1590</v>
      </c>
      <c r="H1949" s="105">
        <v>100</v>
      </c>
    </row>
    <row r="1950" spans="1:8" x14ac:dyDescent="0.3">
      <c r="A1950" s="103" t="s">
        <v>1590</v>
      </c>
      <c r="B1950" s="104" t="s">
        <v>5693</v>
      </c>
      <c r="C1950" s="104" t="s">
        <v>5694</v>
      </c>
      <c r="D1950" s="104" t="s">
        <v>1950</v>
      </c>
      <c r="E1950" s="104" t="s">
        <v>1622</v>
      </c>
      <c r="F1950" s="104" t="s">
        <v>2718</v>
      </c>
      <c r="G1950" s="104" t="s">
        <v>1590</v>
      </c>
      <c r="H1950" s="105">
        <v>100</v>
      </c>
    </row>
    <row r="1951" spans="1:8" x14ac:dyDescent="0.3">
      <c r="A1951" s="103" t="s">
        <v>1590</v>
      </c>
      <c r="B1951" s="104" t="s">
        <v>5695</v>
      </c>
      <c r="C1951" s="104" t="s">
        <v>5696</v>
      </c>
      <c r="D1951" s="104" t="s">
        <v>1950</v>
      </c>
      <c r="E1951" s="104" t="s">
        <v>1622</v>
      </c>
      <c r="F1951" s="104" t="s">
        <v>2718</v>
      </c>
      <c r="G1951" s="104" t="s">
        <v>1590</v>
      </c>
      <c r="H1951" s="105">
        <v>100</v>
      </c>
    </row>
    <row r="1952" spans="1:8" x14ac:dyDescent="0.3">
      <c r="A1952" s="103" t="s">
        <v>1590</v>
      </c>
      <c r="B1952" s="104" t="s">
        <v>5697</v>
      </c>
      <c r="C1952" s="104" t="s">
        <v>5698</v>
      </c>
      <c r="D1952" s="104" t="s">
        <v>1950</v>
      </c>
      <c r="E1952" s="104" t="s">
        <v>1622</v>
      </c>
      <c r="F1952" s="104" t="s">
        <v>2718</v>
      </c>
      <c r="G1952" s="104" t="s">
        <v>1590</v>
      </c>
      <c r="H1952" s="105">
        <v>100</v>
      </c>
    </row>
    <row r="1953" spans="1:8" x14ac:dyDescent="0.3">
      <c r="A1953" s="103" t="s">
        <v>1590</v>
      </c>
      <c r="B1953" s="104" t="s">
        <v>5699</v>
      </c>
      <c r="C1953" s="104" t="s">
        <v>5700</v>
      </c>
      <c r="D1953" s="104" t="s">
        <v>1950</v>
      </c>
      <c r="E1953" s="104" t="s">
        <v>1622</v>
      </c>
      <c r="F1953" s="104" t="s">
        <v>2718</v>
      </c>
      <c r="G1953" s="104" t="s">
        <v>1590</v>
      </c>
      <c r="H1953" s="105">
        <v>100</v>
      </c>
    </row>
    <row r="1954" spans="1:8" x14ac:dyDescent="0.3">
      <c r="A1954" s="103" t="s">
        <v>1590</v>
      </c>
      <c r="B1954" s="104" t="s">
        <v>5701</v>
      </c>
      <c r="C1954" s="104" t="s">
        <v>5702</v>
      </c>
      <c r="D1954" s="104" t="s">
        <v>1950</v>
      </c>
      <c r="E1954" s="104" t="s">
        <v>1622</v>
      </c>
      <c r="F1954" s="104" t="s">
        <v>2718</v>
      </c>
      <c r="G1954" s="104" t="s">
        <v>1590</v>
      </c>
      <c r="H1954" s="105">
        <v>100</v>
      </c>
    </row>
    <row r="1955" spans="1:8" x14ac:dyDescent="0.3">
      <c r="A1955" s="103" t="s">
        <v>1590</v>
      </c>
      <c r="B1955" s="104" t="s">
        <v>5703</v>
      </c>
      <c r="C1955" s="104" t="s">
        <v>5704</v>
      </c>
      <c r="D1955" s="104" t="s">
        <v>1950</v>
      </c>
      <c r="E1955" s="104" t="s">
        <v>1622</v>
      </c>
      <c r="F1955" s="104" t="s">
        <v>2718</v>
      </c>
      <c r="G1955" s="104" t="s">
        <v>1590</v>
      </c>
      <c r="H1955" s="105">
        <v>100</v>
      </c>
    </row>
    <row r="1956" spans="1:8" x14ac:dyDescent="0.3">
      <c r="A1956" s="103" t="s">
        <v>1590</v>
      </c>
      <c r="B1956" s="104" t="s">
        <v>5705</v>
      </c>
      <c r="C1956" s="104" t="s">
        <v>5706</v>
      </c>
      <c r="D1956" s="104" t="s">
        <v>1950</v>
      </c>
      <c r="E1956" s="104" t="s">
        <v>1622</v>
      </c>
      <c r="F1956" s="104" t="s">
        <v>2718</v>
      </c>
      <c r="G1956" s="104" t="s">
        <v>1590</v>
      </c>
      <c r="H1956" s="105">
        <v>100</v>
      </c>
    </row>
    <row r="1957" spans="1:8" x14ac:dyDescent="0.3">
      <c r="A1957" s="103" t="s">
        <v>1590</v>
      </c>
      <c r="B1957" s="104" t="s">
        <v>5707</v>
      </c>
      <c r="C1957" s="104" t="s">
        <v>5708</v>
      </c>
      <c r="D1957" s="104" t="s">
        <v>1950</v>
      </c>
      <c r="E1957" s="104" t="s">
        <v>1622</v>
      </c>
      <c r="F1957" s="104" t="s">
        <v>2718</v>
      </c>
      <c r="G1957" s="104" t="s">
        <v>1590</v>
      </c>
      <c r="H1957" s="105">
        <v>100</v>
      </c>
    </row>
    <row r="1958" spans="1:8" x14ac:dyDescent="0.3">
      <c r="A1958" s="103" t="s">
        <v>1590</v>
      </c>
      <c r="B1958" s="104" t="s">
        <v>5709</v>
      </c>
      <c r="C1958" s="104" t="s">
        <v>5710</v>
      </c>
      <c r="D1958" s="104" t="s">
        <v>1950</v>
      </c>
      <c r="E1958" s="104" t="s">
        <v>1622</v>
      </c>
      <c r="F1958" s="104" t="s">
        <v>2718</v>
      </c>
      <c r="G1958" s="104" t="s">
        <v>1590</v>
      </c>
      <c r="H1958" s="105">
        <v>100</v>
      </c>
    </row>
    <row r="1959" spans="1:8" x14ac:dyDescent="0.3">
      <c r="A1959" s="103" t="s">
        <v>1590</v>
      </c>
      <c r="B1959" s="104" t="s">
        <v>5711</v>
      </c>
      <c r="C1959" s="104" t="s">
        <v>5712</v>
      </c>
      <c r="D1959" s="104" t="s">
        <v>1950</v>
      </c>
      <c r="E1959" s="104" t="s">
        <v>1622</v>
      </c>
      <c r="F1959" s="104" t="s">
        <v>2718</v>
      </c>
      <c r="G1959" s="104" t="s">
        <v>1590</v>
      </c>
      <c r="H1959" s="105">
        <v>100</v>
      </c>
    </row>
    <row r="1960" spans="1:8" x14ac:dyDescent="0.3">
      <c r="A1960" s="103" t="s">
        <v>1590</v>
      </c>
      <c r="B1960" s="104" t="s">
        <v>5713</v>
      </c>
      <c r="C1960" s="104" t="s">
        <v>5714</v>
      </c>
      <c r="D1960" s="104" t="s">
        <v>1950</v>
      </c>
      <c r="E1960" s="104" t="s">
        <v>1622</v>
      </c>
      <c r="F1960" s="104" t="s">
        <v>2718</v>
      </c>
      <c r="G1960" s="104" t="s">
        <v>1590</v>
      </c>
      <c r="H1960" s="105">
        <v>100</v>
      </c>
    </row>
    <row r="1961" spans="1:8" x14ac:dyDescent="0.3">
      <c r="A1961" s="103" t="s">
        <v>1590</v>
      </c>
      <c r="B1961" s="104" t="s">
        <v>5715</v>
      </c>
      <c r="C1961" s="104" t="s">
        <v>5716</v>
      </c>
      <c r="D1961" s="104" t="s">
        <v>1950</v>
      </c>
      <c r="E1961" s="104" t="s">
        <v>1622</v>
      </c>
      <c r="F1961" s="104" t="s">
        <v>2718</v>
      </c>
      <c r="G1961" s="104" t="s">
        <v>1590</v>
      </c>
      <c r="H1961" s="105">
        <v>100</v>
      </c>
    </row>
    <row r="1962" spans="1:8" x14ac:dyDescent="0.3">
      <c r="A1962" s="103" t="s">
        <v>1590</v>
      </c>
      <c r="B1962" s="104" t="s">
        <v>5717</v>
      </c>
      <c r="C1962" s="104" t="s">
        <v>5718</v>
      </c>
      <c r="D1962" s="104" t="s">
        <v>1950</v>
      </c>
      <c r="E1962" s="104" t="s">
        <v>1622</v>
      </c>
      <c r="F1962" s="104" t="s">
        <v>2718</v>
      </c>
      <c r="G1962" s="104" t="s">
        <v>1590</v>
      </c>
      <c r="H1962" s="105">
        <v>100</v>
      </c>
    </row>
    <row r="1963" spans="1:8" x14ac:dyDescent="0.3">
      <c r="A1963" s="103" t="s">
        <v>1590</v>
      </c>
      <c r="B1963" s="104" t="s">
        <v>5719</v>
      </c>
      <c r="C1963" s="104" t="s">
        <v>5720</v>
      </c>
      <c r="D1963" s="104" t="s">
        <v>1950</v>
      </c>
      <c r="E1963" s="104" t="s">
        <v>1622</v>
      </c>
      <c r="F1963" s="104" t="s">
        <v>2718</v>
      </c>
      <c r="G1963" s="104" t="s">
        <v>1590</v>
      </c>
      <c r="H1963" s="105">
        <v>100</v>
      </c>
    </row>
    <row r="1964" spans="1:8" x14ac:dyDescent="0.3">
      <c r="A1964" s="103" t="s">
        <v>1590</v>
      </c>
      <c r="B1964" s="104" t="s">
        <v>5721</v>
      </c>
      <c r="C1964" s="104" t="s">
        <v>5722</v>
      </c>
      <c r="D1964" s="104" t="s">
        <v>1950</v>
      </c>
      <c r="E1964" s="104" t="s">
        <v>1622</v>
      </c>
      <c r="F1964" s="104" t="s">
        <v>2718</v>
      </c>
      <c r="G1964" s="104" t="s">
        <v>1590</v>
      </c>
      <c r="H1964" s="105">
        <v>100</v>
      </c>
    </row>
    <row r="1965" spans="1:8" x14ac:dyDescent="0.3">
      <c r="A1965" s="103" t="s">
        <v>1590</v>
      </c>
      <c r="B1965" s="104" t="s">
        <v>5723</v>
      </c>
      <c r="C1965" s="104" t="s">
        <v>5724</v>
      </c>
      <c r="D1965" s="104" t="s">
        <v>1950</v>
      </c>
      <c r="E1965" s="104" t="s">
        <v>1622</v>
      </c>
      <c r="F1965" s="104" t="s">
        <v>2718</v>
      </c>
      <c r="G1965" s="104" t="s">
        <v>1590</v>
      </c>
      <c r="H1965" s="105">
        <v>100</v>
      </c>
    </row>
    <row r="1966" spans="1:8" x14ac:dyDescent="0.3">
      <c r="A1966" s="103" t="s">
        <v>1590</v>
      </c>
      <c r="B1966" s="104" t="s">
        <v>5725</v>
      </c>
      <c r="C1966" s="104" t="s">
        <v>5726</v>
      </c>
      <c r="D1966" s="104" t="s">
        <v>1950</v>
      </c>
      <c r="E1966" s="104" t="s">
        <v>1622</v>
      </c>
      <c r="F1966" s="104" t="s">
        <v>2718</v>
      </c>
      <c r="G1966" s="104" t="s">
        <v>1590</v>
      </c>
      <c r="H1966" s="105">
        <v>100</v>
      </c>
    </row>
    <row r="1967" spans="1:8" x14ac:dyDescent="0.3">
      <c r="A1967" s="103" t="s">
        <v>1590</v>
      </c>
      <c r="B1967" s="104" t="s">
        <v>5727</v>
      </c>
      <c r="C1967" s="104" t="s">
        <v>5728</v>
      </c>
      <c r="D1967" s="104" t="s">
        <v>1950</v>
      </c>
      <c r="E1967" s="104" t="s">
        <v>1622</v>
      </c>
      <c r="F1967" s="104" t="s">
        <v>2718</v>
      </c>
      <c r="G1967" s="104" t="s">
        <v>1590</v>
      </c>
      <c r="H1967" s="105">
        <v>100</v>
      </c>
    </row>
    <row r="1968" spans="1:8" x14ac:dyDescent="0.3">
      <c r="A1968" s="103" t="s">
        <v>1590</v>
      </c>
      <c r="B1968" s="104" t="s">
        <v>5729</v>
      </c>
      <c r="C1968" s="104" t="s">
        <v>5730</v>
      </c>
      <c r="D1968" s="104" t="s">
        <v>1950</v>
      </c>
      <c r="E1968" s="104" t="s">
        <v>1622</v>
      </c>
      <c r="F1968" s="104" t="s">
        <v>2718</v>
      </c>
      <c r="G1968" s="104" t="s">
        <v>1590</v>
      </c>
      <c r="H1968" s="105">
        <v>100</v>
      </c>
    </row>
    <row r="1969" spans="1:8" x14ac:dyDescent="0.3">
      <c r="A1969" s="103" t="s">
        <v>1590</v>
      </c>
      <c r="B1969" s="104" t="s">
        <v>5731</v>
      </c>
      <c r="C1969" s="104" t="s">
        <v>5732</v>
      </c>
      <c r="D1969" s="104" t="s">
        <v>1950</v>
      </c>
      <c r="E1969" s="104" t="s">
        <v>1622</v>
      </c>
      <c r="F1969" s="104" t="s">
        <v>2173</v>
      </c>
      <c r="G1969" s="104" t="s">
        <v>1590</v>
      </c>
      <c r="H1969" s="105">
        <v>100</v>
      </c>
    </row>
    <row r="1970" spans="1:8" x14ac:dyDescent="0.3">
      <c r="A1970" s="103" t="s">
        <v>1590</v>
      </c>
      <c r="B1970" s="104" t="s">
        <v>5733</v>
      </c>
      <c r="C1970" s="104" t="s">
        <v>5734</v>
      </c>
      <c r="D1970" s="104" t="s">
        <v>1950</v>
      </c>
      <c r="E1970" s="104" t="s">
        <v>1622</v>
      </c>
      <c r="F1970" s="104" t="s">
        <v>2173</v>
      </c>
      <c r="G1970" s="104" t="s">
        <v>1590</v>
      </c>
      <c r="H1970" s="105">
        <v>100</v>
      </c>
    </row>
    <row r="1971" spans="1:8" x14ac:dyDescent="0.3">
      <c r="A1971" s="103" t="s">
        <v>1590</v>
      </c>
      <c r="B1971" s="104" t="s">
        <v>5735</v>
      </c>
      <c r="C1971" s="104" t="s">
        <v>5736</v>
      </c>
      <c r="D1971" s="104" t="s">
        <v>1950</v>
      </c>
      <c r="E1971" s="104" t="s">
        <v>1622</v>
      </c>
      <c r="F1971" s="104" t="s">
        <v>1891</v>
      </c>
      <c r="G1971" s="104" t="s">
        <v>1590</v>
      </c>
      <c r="H1971" s="105">
        <v>100</v>
      </c>
    </row>
    <row r="1972" spans="1:8" x14ac:dyDescent="0.3">
      <c r="A1972" s="103" t="s">
        <v>1590</v>
      </c>
      <c r="B1972" s="104" t="s">
        <v>5737</v>
      </c>
      <c r="C1972" s="104" t="s">
        <v>5738</v>
      </c>
      <c r="D1972" s="104" t="s">
        <v>1950</v>
      </c>
      <c r="E1972" s="104" t="s">
        <v>1622</v>
      </c>
      <c r="F1972" s="104" t="s">
        <v>2336</v>
      </c>
      <c r="G1972" s="104" t="s">
        <v>1590</v>
      </c>
      <c r="H1972" s="105">
        <v>100</v>
      </c>
    </row>
    <row r="1973" spans="1:8" x14ac:dyDescent="0.3">
      <c r="A1973" s="103" t="s">
        <v>1590</v>
      </c>
      <c r="B1973" s="104" t="s">
        <v>5739</v>
      </c>
      <c r="C1973" s="104" t="s">
        <v>5740</v>
      </c>
      <c r="D1973" s="104" t="s">
        <v>1950</v>
      </c>
      <c r="E1973" s="104" t="s">
        <v>3778</v>
      </c>
      <c r="F1973" s="104" t="s">
        <v>2336</v>
      </c>
      <c r="G1973" s="104" t="s">
        <v>1590</v>
      </c>
      <c r="H1973" s="105">
        <v>100</v>
      </c>
    </row>
    <row r="1974" spans="1:8" x14ac:dyDescent="0.3">
      <c r="A1974" s="103" t="s">
        <v>1590</v>
      </c>
      <c r="B1974" s="104" t="s">
        <v>5741</v>
      </c>
      <c r="C1974" s="104" t="s">
        <v>5742</v>
      </c>
      <c r="D1974" s="104" t="s">
        <v>1950</v>
      </c>
      <c r="E1974" s="104" t="s">
        <v>1622</v>
      </c>
      <c r="F1974" s="104" t="s">
        <v>2314</v>
      </c>
      <c r="G1974" s="104" t="s">
        <v>1590</v>
      </c>
      <c r="H1974" s="105">
        <v>100</v>
      </c>
    </row>
    <row r="1975" spans="1:8" x14ac:dyDescent="0.3">
      <c r="A1975" s="103" t="s">
        <v>1590</v>
      </c>
      <c r="B1975" s="104" t="s">
        <v>5743</v>
      </c>
      <c r="C1975" s="104" t="s">
        <v>5744</v>
      </c>
      <c r="D1975" s="104" t="s">
        <v>1950</v>
      </c>
      <c r="E1975" s="104" t="s">
        <v>1622</v>
      </c>
      <c r="F1975" s="104" t="s">
        <v>2314</v>
      </c>
      <c r="G1975" s="104" t="s">
        <v>1590</v>
      </c>
      <c r="H1975" s="105">
        <v>100</v>
      </c>
    </row>
    <row r="1976" spans="1:8" x14ac:dyDescent="0.3">
      <c r="A1976" s="103" t="s">
        <v>1590</v>
      </c>
      <c r="B1976" s="104" t="s">
        <v>5745</v>
      </c>
      <c r="C1976" s="104" t="s">
        <v>5746</v>
      </c>
      <c r="D1976" s="104" t="s">
        <v>1950</v>
      </c>
      <c r="E1976" s="104" t="s">
        <v>1622</v>
      </c>
      <c r="F1976" s="104" t="s">
        <v>2178</v>
      </c>
      <c r="G1976" s="104" t="s">
        <v>1590</v>
      </c>
      <c r="H1976" s="105">
        <v>100</v>
      </c>
    </row>
    <row r="1977" spans="1:8" x14ac:dyDescent="0.3">
      <c r="A1977" s="103" t="s">
        <v>1590</v>
      </c>
      <c r="B1977" s="104" t="s">
        <v>5747</v>
      </c>
      <c r="C1977" s="104" t="s">
        <v>5748</v>
      </c>
      <c r="D1977" s="104" t="s">
        <v>1950</v>
      </c>
      <c r="E1977" s="104" t="s">
        <v>2072</v>
      </c>
      <c r="F1977" s="104" t="s">
        <v>3863</v>
      </c>
      <c r="G1977" s="104" t="s">
        <v>1590</v>
      </c>
      <c r="H1977" s="105">
        <v>100</v>
      </c>
    </row>
    <row r="1978" spans="1:8" x14ac:dyDescent="0.3">
      <c r="A1978" s="103" t="s">
        <v>1590</v>
      </c>
      <c r="B1978" s="104" t="s">
        <v>5749</v>
      </c>
      <c r="C1978" s="104" t="s">
        <v>5750</v>
      </c>
      <c r="D1978" s="104" t="s">
        <v>1950</v>
      </c>
      <c r="E1978" s="104" t="s">
        <v>2072</v>
      </c>
      <c r="F1978" s="104" t="s">
        <v>3921</v>
      </c>
      <c r="G1978" s="104" t="s">
        <v>1590</v>
      </c>
      <c r="H1978" s="105">
        <v>100</v>
      </c>
    </row>
    <row r="1979" spans="1:8" x14ac:dyDescent="0.3">
      <c r="A1979" s="103" t="s">
        <v>1590</v>
      </c>
      <c r="B1979" s="104" t="s">
        <v>5751</v>
      </c>
      <c r="C1979" s="104" t="s">
        <v>5752</v>
      </c>
      <c r="D1979" s="104" t="s">
        <v>1950</v>
      </c>
      <c r="E1979" s="104" t="s">
        <v>1598</v>
      </c>
      <c r="F1979" s="104" t="s">
        <v>2135</v>
      </c>
      <c r="G1979" s="104" t="s">
        <v>1590</v>
      </c>
      <c r="H1979" s="105">
        <v>100</v>
      </c>
    </row>
    <row r="1980" spans="1:8" x14ac:dyDescent="0.3">
      <c r="A1980" s="103" t="s">
        <v>1590</v>
      </c>
      <c r="B1980" s="104" t="s">
        <v>5753</v>
      </c>
      <c r="C1980" s="104" t="s">
        <v>5754</v>
      </c>
      <c r="D1980" s="104" t="s">
        <v>1950</v>
      </c>
      <c r="E1980" s="104" t="s">
        <v>1622</v>
      </c>
      <c r="F1980" s="104" t="s">
        <v>5640</v>
      </c>
      <c r="G1980" s="104" t="s">
        <v>1590</v>
      </c>
      <c r="H1980" s="105">
        <v>100</v>
      </c>
    </row>
    <row r="1981" spans="1:8" x14ac:dyDescent="0.3">
      <c r="A1981" s="103" t="s">
        <v>1590</v>
      </c>
      <c r="B1981" s="104" t="s">
        <v>5755</v>
      </c>
      <c r="C1981" s="104" t="s">
        <v>5756</v>
      </c>
      <c r="D1981" s="104" t="s">
        <v>1950</v>
      </c>
      <c r="E1981" s="104" t="s">
        <v>1622</v>
      </c>
      <c r="F1981" s="104" t="s">
        <v>4174</v>
      </c>
      <c r="G1981" s="104" t="s">
        <v>1590</v>
      </c>
      <c r="H1981" s="105">
        <v>100</v>
      </c>
    </row>
    <row r="1982" spans="1:8" x14ac:dyDescent="0.3">
      <c r="A1982" s="103" t="s">
        <v>1590</v>
      </c>
      <c r="B1982" s="104" t="s">
        <v>5757</v>
      </c>
      <c r="C1982" s="104" t="s">
        <v>5758</v>
      </c>
      <c r="D1982" s="104" t="s">
        <v>1950</v>
      </c>
      <c r="E1982" s="104" t="s">
        <v>1622</v>
      </c>
      <c r="F1982" s="104" t="s">
        <v>4972</v>
      </c>
      <c r="G1982" s="104" t="s">
        <v>1590</v>
      </c>
      <c r="H1982" s="105">
        <v>100</v>
      </c>
    </row>
    <row r="1983" spans="1:8" x14ac:dyDescent="0.3">
      <c r="A1983" s="103" t="s">
        <v>1590</v>
      </c>
      <c r="B1983" s="104" t="s">
        <v>5759</v>
      </c>
      <c r="C1983" s="104" t="s">
        <v>5760</v>
      </c>
      <c r="D1983" s="104" t="s">
        <v>1950</v>
      </c>
      <c r="E1983" s="104" t="s">
        <v>1622</v>
      </c>
      <c r="F1983" s="104" t="s">
        <v>2162</v>
      </c>
      <c r="G1983" s="104" t="s">
        <v>1590</v>
      </c>
      <c r="H1983" s="105">
        <v>100</v>
      </c>
    </row>
    <row r="1984" spans="1:8" x14ac:dyDescent="0.3">
      <c r="A1984" s="103" t="s">
        <v>1590</v>
      </c>
      <c r="B1984" s="104" t="s">
        <v>5761</v>
      </c>
      <c r="C1984" s="104" t="s">
        <v>5762</v>
      </c>
      <c r="D1984" s="104" t="s">
        <v>1950</v>
      </c>
      <c r="E1984" s="104" t="s">
        <v>1622</v>
      </c>
      <c r="F1984" s="104" t="s">
        <v>3506</v>
      </c>
      <c r="G1984" s="104" t="s">
        <v>1590</v>
      </c>
      <c r="H1984" s="105">
        <v>100</v>
      </c>
    </row>
    <row r="1985" spans="1:8" x14ac:dyDescent="0.3">
      <c r="A1985" s="103" t="s">
        <v>1590</v>
      </c>
      <c r="B1985" s="104" t="s">
        <v>5763</v>
      </c>
      <c r="C1985" s="104" t="s">
        <v>5764</v>
      </c>
      <c r="D1985" s="104" t="s">
        <v>1950</v>
      </c>
      <c r="E1985" s="104" t="s">
        <v>1598</v>
      </c>
      <c r="F1985" s="104" t="s">
        <v>2135</v>
      </c>
      <c r="G1985" s="104" t="s">
        <v>1590</v>
      </c>
      <c r="H1985" s="105">
        <v>100</v>
      </c>
    </row>
    <row r="1986" spans="1:8" x14ac:dyDescent="0.3">
      <c r="A1986" s="103" t="s">
        <v>1590</v>
      </c>
      <c r="B1986" s="104" t="s">
        <v>5765</v>
      </c>
      <c r="C1986" s="104" t="s">
        <v>5766</v>
      </c>
      <c r="D1986" s="104" t="s">
        <v>1950</v>
      </c>
      <c r="E1986" s="104" t="s">
        <v>1622</v>
      </c>
      <c r="F1986" s="104" t="s">
        <v>1966</v>
      </c>
      <c r="G1986" s="104" t="s">
        <v>1590</v>
      </c>
      <c r="H1986" s="105">
        <v>100</v>
      </c>
    </row>
    <row r="1987" spans="1:8" x14ac:dyDescent="0.3">
      <c r="A1987" s="103" t="s">
        <v>1590</v>
      </c>
      <c r="B1987" s="104" t="s">
        <v>5767</v>
      </c>
      <c r="C1987" s="104" t="s">
        <v>5768</v>
      </c>
      <c r="D1987" s="104" t="s">
        <v>1950</v>
      </c>
      <c r="E1987" s="104" t="s">
        <v>2169</v>
      </c>
      <c r="F1987" s="104" t="s">
        <v>2355</v>
      </c>
      <c r="G1987" s="104" t="s">
        <v>1590</v>
      </c>
      <c r="H1987" s="105">
        <v>100</v>
      </c>
    </row>
    <row r="1988" spans="1:8" x14ac:dyDescent="0.3">
      <c r="A1988" s="103" t="s">
        <v>1590</v>
      </c>
      <c r="B1988" s="104" t="s">
        <v>5769</v>
      </c>
      <c r="C1988" s="104" t="s">
        <v>5770</v>
      </c>
      <c r="D1988" s="104" t="s">
        <v>1950</v>
      </c>
      <c r="E1988" s="104" t="s">
        <v>1622</v>
      </c>
      <c r="F1988" s="104" t="s">
        <v>5771</v>
      </c>
      <c r="G1988" s="104" t="s">
        <v>1590</v>
      </c>
      <c r="H1988" s="105">
        <v>100</v>
      </c>
    </row>
    <row r="1989" spans="1:8" x14ac:dyDescent="0.3">
      <c r="A1989" s="103" t="s">
        <v>1590</v>
      </c>
      <c r="B1989" s="104" t="s">
        <v>5772</v>
      </c>
      <c r="C1989" s="104" t="s">
        <v>5773</v>
      </c>
      <c r="D1989" s="104" t="s">
        <v>1950</v>
      </c>
      <c r="E1989" s="104" t="s">
        <v>1622</v>
      </c>
      <c r="F1989" s="104" t="s">
        <v>2386</v>
      </c>
      <c r="G1989" s="104" t="s">
        <v>1590</v>
      </c>
      <c r="H1989" s="105">
        <v>100</v>
      </c>
    </row>
    <row r="1990" spans="1:8" x14ac:dyDescent="0.3">
      <c r="A1990" s="103" t="s">
        <v>1590</v>
      </c>
      <c r="B1990" s="104" t="s">
        <v>5774</v>
      </c>
      <c r="C1990" s="104" t="s">
        <v>5775</v>
      </c>
      <c r="D1990" s="104" t="s">
        <v>1950</v>
      </c>
      <c r="E1990" s="104" t="s">
        <v>1622</v>
      </c>
      <c r="F1990" s="104" t="s">
        <v>2386</v>
      </c>
      <c r="G1990" s="104" t="s">
        <v>1590</v>
      </c>
      <c r="H1990" s="105">
        <v>100</v>
      </c>
    </row>
    <row r="1991" spans="1:8" x14ac:dyDescent="0.3">
      <c r="A1991" s="103" t="s">
        <v>1590</v>
      </c>
      <c r="B1991" s="104" t="s">
        <v>5776</v>
      </c>
      <c r="C1991" s="104" t="s">
        <v>5777</v>
      </c>
      <c r="D1991" s="104" t="s">
        <v>1950</v>
      </c>
      <c r="E1991" s="104" t="s">
        <v>1622</v>
      </c>
      <c r="F1991" s="104" t="s">
        <v>5778</v>
      </c>
      <c r="G1991" s="104" t="s">
        <v>1590</v>
      </c>
      <c r="H1991" s="105">
        <v>100</v>
      </c>
    </row>
    <row r="1992" spans="1:8" x14ac:dyDescent="0.3">
      <c r="A1992" s="103" t="s">
        <v>1590</v>
      </c>
      <c r="B1992" s="104" t="s">
        <v>5779</v>
      </c>
      <c r="C1992" s="104" t="s">
        <v>5780</v>
      </c>
      <c r="D1992" s="104" t="s">
        <v>1950</v>
      </c>
      <c r="E1992" s="104" t="s">
        <v>1622</v>
      </c>
      <c r="F1992" s="104" t="s">
        <v>2846</v>
      </c>
      <c r="G1992" s="104" t="s">
        <v>1590</v>
      </c>
      <c r="H1992" s="105">
        <v>100</v>
      </c>
    </row>
    <row r="1993" spans="1:8" x14ac:dyDescent="0.3">
      <c r="A1993" s="103" t="s">
        <v>1590</v>
      </c>
      <c r="B1993" s="104" t="s">
        <v>5781</v>
      </c>
      <c r="C1993" s="104" t="s">
        <v>5782</v>
      </c>
      <c r="D1993" s="104" t="s">
        <v>1950</v>
      </c>
      <c r="E1993" s="104" t="s">
        <v>1598</v>
      </c>
      <c r="F1993" s="104" t="s">
        <v>2135</v>
      </c>
      <c r="G1993" s="104" t="s">
        <v>1590</v>
      </c>
      <c r="H1993" s="105">
        <v>100</v>
      </c>
    </row>
    <row r="1994" spans="1:8" x14ac:dyDescent="0.3">
      <c r="A1994" s="103" t="s">
        <v>1590</v>
      </c>
      <c r="B1994" s="104" t="s">
        <v>5783</v>
      </c>
      <c r="C1994" s="104" t="s">
        <v>5784</v>
      </c>
      <c r="D1994" s="104" t="s">
        <v>1950</v>
      </c>
      <c r="E1994" s="104" t="s">
        <v>1622</v>
      </c>
      <c r="F1994" s="104" t="s">
        <v>2143</v>
      </c>
      <c r="G1994" s="104" t="s">
        <v>1590</v>
      </c>
      <c r="H1994" s="105">
        <v>100</v>
      </c>
    </row>
    <row r="1995" spans="1:8" x14ac:dyDescent="0.3">
      <c r="A1995" s="103" t="s">
        <v>1590</v>
      </c>
      <c r="B1995" s="104" t="s">
        <v>5785</v>
      </c>
      <c r="C1995" s="104" t="s">
        <v>5786</v>
      </c>
      <c r="D1995" s="104" t="s">
        <v>1950</v>
      </c>
      <c r="E1995" s="104" t="s">
        <v>1622</v>
      </c>
      <c r="F1995" s="104" t="s">
        <v>4314</v>
      </c>
      <c r="G1995" s="104" t="s">
        <v>1590</v>
      </c>
      <c r="H1995" s="105">
        <v>100</v>
      </c>
    </row>
    <row r="1996" spans="1:8" x14ac:dyDescent="0.3">
      <c r="A1996" s="103" t="s">
        <v>1590</v>
      </c>
      <c r="B1996" s="104" t="s">
        <v>5787</v>
      </c>
      <c r="C1996" s="104" t="s">
        <v>5788</v>
      </c>
      <c r="D1996" s="104" t="s">
        <v>1950</v>
      </c>
      <c r="E1996" s="104" t="s">
        <v>1622</v>
      </c>
      <c r="F1996" s="104" t="s">
        <v>2143</v>
      </c>
      <c r="G1996" s="104" t="s">
        <v>1590</v>
      </c>
      <c r="H1996" s="105">
        <v>100</v>
      </c>
    </row>
    <row r="1997" spans="1:8" x14ac:dyDescent="0.3">
      <c r="A1997" s="103" t="s">
        <v>1590</v>
      </c>
      <c r="B1997" s="104" t="s">
        <v>5789</v>
      </c>
      <c r="C1997" s="104" t="s">
        <v>5790</v>
      </c>
      <c r="D1997" s="104" t="s">
        <v>1950</v>
      </c>
      <c r="E1997" s="104" t="s">
        <v>1622</v>
      </c>
      <c r="F1997" s="104" t="s">
        <v>1867</v>
      </c>
      <c r="G1997" s="104" t="s">
        <v>1590</v>
      </c>
      <c r="H1997" s="105">
        <v>100</v>
      </c>
    </row>
    <row r="1998" spans="1:8" x14ac:dyDescent="0.3">
      <c r="A1998" s="103" t="s">
        <v>1590</v>
      </c>
      <c r="B1998" s="104" t="s">
        <v>5791</v>
      </c>
      <c r="C1998" s="104" t="s">
        <v>5792</v>
      </c>
      <c r="D1998" s="104" t="s">
        <v>1950</v>
      </c>
      <c r="E1998" s="104" t="s">
        <v>2072</v>
      </c>
      <c r="F1998" s="104" t="s">
        <v>2234</v>
      </c>
      <c r="G1998" s="104" t="s">
        <v>1590</v>
      </c>
      <c r="H1998" s="105">
        <v>100</v>
      </c>
    </row>
    <row r="1999" spans="1:8" x14ac:dyDescent="0.3">
      <c r="A1999" s="103" t="s">
        <v>1590</v>
      </c>
      <c r="B1999" s="104" t="s">
        <v>5793</v>
      </c>
      <c r="C1999" s="104" t="s">
        <v>5794</v>
      </c>
      <c r="D1999" s="104" t="s">
        <v>1950</v>
      </c>
      <c r="E1999" s="104" t="s">
        <v>1622</v>
      </c>
      <c r="F1999" s="104" t="s">
        <v>2386</v>
      </c>
      <c r="G1999" s="104" t="s">
        <v>1590</v>
      </c>
      <c r="H1999" s="105">
        <v>100</v>
      </c>
    </row>
    <row r="2000" spans="1:8" x14ac:dyDescent="0.3">
      <c r="A2000" s="103" t="s">
        <v>1590</v>
      </c>
      <c r="B2000" s="104" t="s">
        <v>5795</v>
      </c>
      <c r="C2000" s="104" t="s">
        <v>5796</v>
      </c>
      <c r="D2000" s="104" t="s">
        <v>1950</v>
      </c>
      <c r="E2000" s="104" t="s">
        <v>2169</v>
      </c>
      <c r="F2000" s="104" t="s">
        <v>5797</v>
      </c>
      <c r="G2000" s="104" t="s">
        <v>1590</v>
      </c>
      <c r="H2000" s="105">
        <v>100</v>
      </c>
    </row>
    <row r="2001" spans="1:8" x14ac:dyDescent="0.3">
      <c r="A2001" s="103" t="s">
        <v>1590</v>
      </c>
      <c r="B2001" s="104" t="s">
        <v>5798</v>
      </c>
      <c r="C2001" s="104" t="s">
        <v>5799</v>
      </c>
      <c r="D2001" s="104" t="s">
        <v>1950</v>
      </c>
      <c r="E2001" s="104" t="s">
        <v>1622</v>
      </c>
      <c r="F2001" s="104" t="s">
        <v>2539</v>
      </c>
      <c r="G2001" s="104" t="s">
        <v>1590</v>
      </c>
      <c r="H2001" s="105">
        <v>100</v>
      </c>
    </row>
    <row r="2002" spans="1:8" x14ac:dyDescent="0.3">
      <c r="A2002" s="103" t="s">
        <v>1590</v>
      </c>
      <c r="B2002" s="104" t="s">
        <v>5800</v>
      </c>
      <c r="C2002" s="104" t="s">
        <v>5801</v>
      </c>
      <c r="D2002" s="104" t="s">
        <v>1950</v>
      </c>
      <c r="E2002" s="104" t="s">
        <v>1622</v>
      </c>
      <c r="F2002" s="104" t="s">
        <v>2539</v>
      </c>
      <c r="G2002" s="104" t="s">
        <v>1590</v>
      </c>
      <c r="H2002" s="105">
        <v>100</v>
      </c>
    </row>
    <row r="2003" spans="1:8" x14ac:dyDescent="0.3">
      <c r="A2003" s="103" t="s">
        <v>1590</v>
      </c>
      <c r="B2003" s="104" t="s">
        <v>5802</v>
      </c>
      <c r="C2003" s="104" t="s">
        <v>5803</v>
      </c>
      <c r="D2003" s="104" t="s">
        <v>1950</v>
      </c>
      <c r="E2003" s="104" t="s">
        <v>1622</v>
      </c>
      <c r="F2003" s="104" t="s">
        <v>2539</v>
      </c>
      <c r="G2003" s="104" t="s">
        <v>1590</v>
      </c>
      <c r="H2003" s="105">
        <v>100</v>
      </c>
    </row>
    <row r="2004" spans="1:8" x14ac:dyDescent="0.3">
      <c r="A2004" s="103" t="s">
        <v>1590</v>
      </c>
      <c r="B2004" s="104" t="s">
        <v>5804</v>
      </c>
      <c r="C2004" s="104" t="s">
        <v>5805</v>
      </c>
      <c r="D2004" s="104" t="s">
        <v>1950</v>
      </c>
      <c r="E2004" s="104" t="s">
        <v>1622</v>
      </c>
      <c r="F2004" s="104" t="s">
        <v>1623</v>
      </c>
      <c r="G2004" s="104" t="s">
        <v>1590</v>
      </c>
      <c r="H2004" s="105">
        <v>100</v>
      </c>
    </row>
    <row r="2005" spans="1:8" x14ac:dyDescent="0.3">
      <c r="A2005" s="103" t="s">
        <v>1590</v>
      </c>
      <c r="B2005" s="104" t="s">
        <v>5806</v>
      </c>
      <c r="C2005" s="104" t="s">
        <v>5807</v>
      </c>
      <c r="D2005" s="104" t="s">
        <v>1950</v>
      </c>
      <c r="E2005" s="104" t="s">
        <v>1598</v>
      </c>
      <c r="F2005" s="104" t="s">
        <v>2148</v>
      </c>
      <c r="G2005" s="104" t="s">
        <v>1590</v>
      </c>
      <c r="H2005" s="105">
        <v>100</v>
      </c>
    </row>
    <row r="2006" spans="1:8" x14ac:dyDescent="0.3">
      <c r="A2006" s="103" t="s">
        <v>1590</v>
      </c>
      <c r="B2006" s="104" t="s">
        <v>5808</v>
      </c>
      <c r="C2006" s="104" t="s">
        <v>5809</v>
      </c>
      <c r="D2006" s="104" t="s">
        <v>1950</v>
      </c>
      <c r="E2006" s="104" t="s">
        <v>1598</v>
      </c>
      <c r="F2006" s="104" t="s">
        <v>2148</v>
      </c>
      <c r="G2006" s="104" t="s">
        <v>1590</v>
      </c>
      <c r="H2006" s="105">
        <v>100</v>
      </c>
    </row>
    <row r="2007" spans="1:8" x14ac:dyDescent="0.3">
      <c r="A2007" s="103" t="s">
        <v>1590</v>
      </c>
      <c r="B2007" s="104" t="s">
        <v>5810</v>
      </c>
      <c r="C2007" s="104" t="s">
        <v>5811</v>
      </c>
      <c r="D2007" s="104" t="s">
        <v>1950</v>
      </c>
      <c r="E2007" s="104" t="s">
        <v>1622</v>
      </c>
      <c r="F2007" s="104" t="s">
        <v>1623</v>
      </c>
      <c r="G2007" s="104" t="s">
        <v>1590</v>
      </c>
      <c r="H2007" s="105">
        <v>100</v>
      </c>
    </row>
    <row r="2008" spans="1:8" x14ac:dyDescent="0.3">
      <c r="A2008" s="103" t="s">
        <v>1590</v>
      </c>
      <c r="B2008" s="104" t="s">
        <v>5812</v>
      </c>
      <c r="C2008" s="104" t="s">
        <v>5813</v>
      </c>
      <c r="D2008" s="104" t="s">
        <v>1950</v>
      </c>
      <c r="E2008" s="104" t="s">
        <v>1622</v>
      </c>
      <c r="F2008" s="104" t="s">
        <v>5640</v>
      </c>
      <c r="G2008" s="104" t="s">
        <v>1590</v>
      </c>
      <c r="H2008" s="105">
        <v>100</v>
      </c>
    </row>
    <row r="2009" spans="1:8" x14ac:dyDescent="0.3">
      <c r="A2009" s="103" t="s">
        <v>1590</v>
      </c>
      <c r="B2009" s="104" t="s">
        <v>5814</v>
      </c>
      <c r="C2009" s="104" t="s">
        <v>608</v>
      </c>
      <c r="D2009" s="104" t="s">
        <v>1950</v>
      </c>
      <c r="E2009" s="104" t="s">
        <v>1622</v>
      </c>
      <c r="F2009" s="104" t="s">
        <v>2000</v>
      </c>
      <c r="G2009" s="104" t="s">
        <v>1590</v>
      </c>
      <c r="H2009" s="105">
        <v>100</v>
      </c>
    </row>
    <row r="2010" spans="1:8" x14ac:dyDescent="0.3">
      <c r="A2010" s="103" t="s">
        <v>1590</v>
      </c>
      <c r="B2010" s="104" t="s">
        <v>5815</v>
      </c>
      <c r="C2010" s="104" t="s">
        <v>5816</v>
      </c>
      <c r="D2010" s="104" t="s">
        <v>1950</v>
      </c>
      <c r="E2010" s="104" t="s">
        <v>1622</v>
      </c>
      <c r="F2010" s="104" t="s">
        <v>2314</v>
      </c>
      <c r="G2010" s="104" t="s">
        <v>1590</v>
      </c>
      <c r="H2010" s="105">
        <v>100</v>
      </c>
    </row>
    <row r="2011" spans="1:8" x14ac:dyDescent="0.3">
      <c r="A2011" s="103" t="s">
        <v>1590</v>
      </c>
      <c r="B2011" s="104" t="s">
        <v>5817</v>
      </c>
      <c r="C2011" s="104" t="s">
        <v>5818</v>
      </c>
      <c r="D2011" s="104" t="s">
        <v>1950</v>
      </c>
      <c r="E2011" s="104" t="s">
        <v>2072</v>
      </c>
      <c r="F2011" s="104" t="s">
        <v>3921</v>
      </c>
      <c r="G2011" s="104" t="s">
        <v>1590</v>
      </c>
      <c r="H2011" s="105">
        <v>100</v>
      </c>
    </row>
    <row r="2012" spans="1:8" x14ac:dyDescent="0.3">
      <c r="A2012" s="103" t="s">
        <v>1590</v>
      </c>
      <c r="B2012" s="104" t="s">
        <v>5819</v>
      </c>
      <c r="C2012" s="104" t="s">
        <v>5820</v>
      </c>
      <c r="D2012" s="104" t="s">
        <v>1950</v>
      </c>
      <c r="E2012" s="104" t="s">
        <v>1598</v>
      </c>
      <c r="F2012" s="104" t="s">
        <v>2135</v>
      </c>
      <c r="G2012" s="104" t="s">
        <v>1590</v>
      </c>
      <c r="H2012" s="105">
        <v>100</v>
      </c>
    </row>
    <row r="2013" spans="1:8" x14ac:dyDescent="0.3">
      <c r="A2013" s="103" t="s">
        <v>1590</v>
      </c>
      <c r="B2013" s="104" t="s">
        <v>5821</v>
      </c>
      <c r="C2013" s="104" t="s">
        <v>5822</v>
      </c>
      <c r="D2013" s="104" t="s">
        <v>1950</v>
      </c>
      <c r="E2013" s="104" t="s">
        <v>1622</v>
      </c>
      <c r="F2013" s="104" t="s">
        <v>1746</v>
      </c>
      <c r="G2013" s="104" t="s">
        <v>1590</v>
      </c>
      <c r="H2013" s="105">
        <v>100</v>
      </c>
    </row>
    <row r="2014" spans="1:8" x14ac:dyDescent="0.3">
      <c r="A2014" s="103" t="s">
        <v>1590</v>
      </c>
      <c r="B2014" s="104" t="s">
        <v>5823</v>
      </c>
      <c r="C2014" s="104" t="s">
        <v>5824</v>
      </c>
      <c r="D2014" s="104" t="s">
        <v>1950</v>
      </c>
      <c r="E2014" s="104" t="s">
        <v>2072</v>
      </c>
      <c r="F2014" s="104" t="s">
        <v>5507</v>
      </c>
      <c r="G2014" s="104" t="s">
        <v>1590</v>
      </c>
      <c r="H2014" s="105">
        <v>100</v>
      </c>
    </row>
    <row r="2015" spans="1:8" x14ac:dyDescent="0.3">
      <c r="A2015" s="103" t="s">
        <v>1590</v>
      </c>
      <c r="B2015" s="104" t="s">
        <v>5825</v>
      </c>
      <c r="C2015" s="104" t="s">
        <v>5826</v>
      </c>
      <c r="D2015" s="104" t="s">
        <v>1950</v>
      </c>
      <c r="E2015" s="104" t="s">
        <v>1622</v>
      </c>
      <c r="F2015" s="104" t="s">
        <v>3258</v>
      </c>
      <c r="G2015" s="104" t="s">
        <v>1590</v>
      </c>
      <c r="H2015" s="105">
        <v>100</v>
      </c>
    </row>
    <row r="2016" spans="1:8" x14ac:dyDescent="0.3">
      <c r="A2016" s="103" t="s">
        <v>1590</v>
      </c>
      <c r="B2016" s="104" t="s">
        <v>5827</v>
      </c>
      <c r="C2016" s="104" t="s">
        <v>5828</v>
      </c>
      <c r="D2016" s="104" t="s">
        <v>1950</v>
      </c>
      <c r="E2016" s="104" t="s">
        <v>1622</v>
      </c>
      <c r="F2016" s="104" t="s">
        <v>2575</v>
      </c>
      <c r="G2016" s="104" t="s">
        <v>1590</v>
      </c>
      <c r="H2016" s="105">
        <v>100</v>
      </c>
    </row>
    <row r="2017" spans="1:8" x14ac:dyDescent="0.3">
      <c r="A2017" s="103" t="s">
        <v>1590</v>
      </c>
      <c r="B2017" s="104" t="s">
        <v>5829</v>
      </c>
      <c r="C2017" s="104" t="s">
        <v>5830</v>
      </c>
      <c r="D2017" s="104" t="s">
        <v>1950</v>
      </c>
      <c r="E2017" s="104" t="s">
        <v>1622</v>
      </c>
      <c r="F2017" s="104" t="s">
        <v>2575</v>
      </c>
      <c r="G2017" s="104" t="s">
        <v>1590</v>
      </c>
      <c r="H2017" s="105">
        <v>100</v>
      </c>
    </row>
    <row r="2018" spans="1:8" x14ac:dyDescent="0.3">
      <c r="A2018" s="103" t="s">
        <v>1590</v>
      </c>
      <c r="B2018" s="104" t="s">
        <v>5831</v>
      </c>
      <c r="C2018" s="104" t="s">
        <v>5832</v>
      </c>
      <c r="D2018" s="104" t="s">
        <v>1950</v>
      </c>
      <c r="E2018" s="104" t="s">
        <v>2072</v>
      </c>
      <c r="F2018" s="104" t="s">
        <v>3921</v>
      </c>
      <c r="G2018" s="104" t="s">
        <v>1590</v>
      </c>
      <c r="H2018" s="105">
        <v>100</v>
      </c>
    </row>
    <row r="2019" spans="1:8" x14ac:dyDescent="0.3">
      <c r="A2019" s="103" t="s">
        <v>1590</v>
      </c>
      <c r="B2019" s="104" t="s">
        <v>5833</v>
      </c>
      <c r="C2019" s="104" t="s">
        <v>5834</v>
      </c>
      <c r="D2019" s="104" t="s">
        <v>1950</v>
      </c>
      <c r="E2019" s="104" t="s">
        <v>1622</v>
      </c>
      <c r="F2019" s="104" t="s">
        <v>2333</v>
      </c>
      <c r="G2019" s="104" t="s">
        <v>1590</v>
      </c>
      <c r="H2019" s="105">
        <v>100</v>
      </c>
    </row>
    <row r="2020" spans="1:8" x14ac:dyDescent="0.3">
      <c r="A2020" s="103" t="s">
        <v>1590</v>
      </c>
      <c r="B2020" s="104" t="s">
        <v>5835</v>
      </c>
      <c r="C2020" s="104" t="s">
        <v>5836</v>
      </c>
      <c r="D2020" s="104" t="s">
        <v>1950</v>
      </c>
      <c r="E2020" s="104" t="s">
        <v>1622</v>
      </c>
      <c r="F2020" s="104" t="s">
        <v>3321</v>
      </c>
      <c r="G2020" s="104" t="s">
        <v>1590</v>
      </c>
      <c r="H2020" s="105">
        <v>100</v>
      </c>
    </row>
    <row r="2021" spans="1:8" x14ac:dyDescent="0.3">
      <c r="A2021" s="103" t="s">
        <v>1590</v>
      </c>
      <c r="B2021" s="104" t="s">
        <v>5837</v>
      </c>
      <c r="C2021" s="104" t="s">
        <v>5838</v>
      </c>
      <c r="D2021" s="104" t="s">
        <v>1950</v>
      </c>
      <c r="E2021" s="104" t="s">
        <v>1622</v>
      </c>
      <c r="F2021" s="104" t="s">
        <v>3339</v>
      </c>
      <c r="G2021" s="104" t="s">
        <v>1590</v>
      </c>
      <c r="H2021" s="105">
        <v>100</v>
      </c>
    </row>
    <row r="2022" spans="1:8" x14ac:dyDescent="0.3">
      <c r="A2022" s="103" t="s">
        <v>1590</v>
      </c>
      <c r="B2022" s="104" t="s">
        <v>5839</v>
      </c>
      <c r="C2022" s="104" t="s">
        <v>5840</v>
      </c>
      <c r="D2022" s="104" t="s">
        <v>1950</v>
      </c>
      <c r="E2022" s="104" t="s">
        <v>1622</v>
      </c>
      <c r="F2022" s="104" t="s">
        <v>2073</v>
      </c>
      <c r="G2022" s="104" t="s">
        <v>1590</v>
      </c>
      <c r="H2022" s="105">
        <v>100</v>
      </c>
    </row>
    <row r="2023" spans="1:8" x14ac:dyDescent="0.3">
      <c r="A2023" s="103" t="s">
        <v>1590</v>
      </c>
      <c r="B2023" s="104" t="s">
        <v>5841</v>
      </c>
      <c r="C2023" s="104" t="s">
        <v>5842</v>
      </c>
      <c r="D2023" s="104" t="s">
        <v>1950</v>
      </c>
      <c r="E2023" s="104" t="s">
        <v>1622</v>
      </c>
      <c r="F2023" s="104" t="s">
        <v>1804</v>
      </c>
      <c r="G2023" s="104" t="s">
        <v>1590</v>
      </c>
      <c r="H2023" s="105">
        <v>100</v>
      </c>
    </row>
    <row r="2024" spans="1:8" x14ac:dyDescent="0.3">
      <c r="A2024" s="103" t="s">
        <v>1590</v>
      </c>
      <c r="B2024" s="104" t="s">
        <v>5843</v>
      </c>
      <c r="C2024" s="104" t="s">
        <v>5844</v>
      </c>
      <c r="D2024" s="104" t="s">
        <v>1950</v>
      </c>
      <c r="E2024" s="104" t="s">
        <v>1622</v>
      </c>
      <c r="F2024" s="104" t="s">
        <v>2686</v>
      </c>
      <c r="G2024" s="104" t="s">
        <v>1590</v>
      </c>
      <c r="H2024" s="105">
        <v>100</v>
      </c>
    </row>
    <row r="2025" spans="1:8" x14ac:dyDescent="0.3">
      <c r="A2025" s="103" t="s">
        <v>1590</v>
      </c>
      <c r="B2025" s="104" t="s">
        <v>5845</v>
      </c>
      <c r="C2025" s="104" t="s">
        <v>5846</v>
      </c>
      <c r="D2025" s="104" t="s">
        <v>1950</v>
      </c>
      <c r="E2025" s="104" t="s">
        <v>2072</v>
      </c>
      <c r="F2025" s="104" t="s">
        <v>2216</v>
      </c>
      <c r="G2025" s="104" t="s">
        <v>1590</v>
      </c>
      <c r="H2025" s="105">
        <v>100</v>
      </c>
    </row>
    <row r="2026" spans="1:8" x14ac:dyDescent="0.3">
      <c r="A2026" s="103" t="s">
        <v>1590</v>
      </c>
      <c r="B2026" s="104" t="s">
        <v>5847</v>
      </c>
      <c r="C2026" s="104" t="s">
        <v>5848</v>
      </c>
      <c r="D2026" s="104" t="s">
        <v>1950</v>
      </c>
      <c r="E2026" s="104" t="s">
        <v>1622</v>
      </c>
      <c r="F2026" s="104" t="s">
        <v>2185</v>
      </c>
      <c r="G2026" s="104" t="s">
        <v>1590</v>
      </c>
      <c r="H2026" s="105">
        <v>100</v>
      </c>
    </row>
    <row r="2027" spans="1:8" x14ac:dyDescent="0.3">
      <c r="A2027" s="103" t="s">
        <v>1590</v>
      </c>
      <c r="B2027" s="104" t="s">
        <v>5849</v>
      </c>
      <c r="C2027" s="104" t="s">
        <v>5850</v>
      </c>
      <c r="D2027" s="104" t="s">
        <v>1950</v>
      </c>
      <c r="E2027" s="104" t="s">
        <v>1622</v>
      </c>
      <c r="F2027" s="104" t="s">
        <v>1951</v>
      </c>
      <c r="G2027" s="104" t="s">
        <v>1590</v>
      </c>
      <c r="H2027" s="105">
        <v>100</v>
      </c>
    </row>
    <row r="2028" spans="1:8" x14ac:dyDescent="0.3">
      <c r="A2028" s="103" t="s">
        <v>1590</v>
      </c>
      <c r="B2028" s="104" t="s">
        <v>5851</v>
      </c>
      <c r="C2028" s="104" t="s">
        <v>5852</v>
      </c>
      <c r="D2028" s="104" t="s">
        <v>1950</v>
      </c>
      <c r="E2028" s="104" t="s">
        <v>2169</v>
      </c>
      <c r="F2028" s="104" t="s">
        <v>2591</v>
      </c>
      <c r="G2028" s="104" t="s">
        <v>1590</v>
      </c>
      <c r="H2028" s="105">
        <v>100</v>
      </c>
    </row>
    <row r="2029" spans="1:8" x14ac:dyDescent="0.3">
      <c r="A2029" s="103" t="s">
        <v>1590</v>
      </c>
      <c r="B2029" s="104" t="s">
        <v>5853</v>
      </c>
      <c r="C2029" s="104" t="s">
        <v>5854</v>
      </c>
      <c r="D2029" s="104" t="s">
        <v>1950</v>
      </c>
      <c r="E2029" s="104" t="s">
        <v>1622</v>
      </c>
      <c r="F2029" s="104" t="s">
        <v>1746</v>
      </c>
      <c r="G2029" s="104" t="s">
        <v>1590</v>
      </c>
      <c r="H2029" s="105">
        <v>100</v>
      </c>
    </row>
    <row r="2030" spans="1:8" x14ac:dyDescent="0.3">
      <c r="A2030" s="103" t="s">
        <v>1590</v>
      </c>
      <c r="B2030" s="104" t="s">
        <v>5855</v>
      </c>
      <c r="C2030" s="104" t="s">
        <v>5856</v>
      </c>
      <c r="D2030" s="104" t="s">
        <v>1950</v>
      </c>
      <c r="E2030" s="104" t="s">
        <v>1622</v>
      </c>
      <c r="F2030" s="104" t="s">
        <v>2148</v>
      </c>
      <c r="G2030" s="104" t="s">
        <v>1590</v>
      </c>
      <c r="H2030" s="105">
        <v>100</v>
      </c>
    </row>
    <row r="2031" spans="1:8" x14ac:dyDescent="0.3">
      <c r="A2031" s="103" t="s">
        <v>1590</v>
      </c>
      <c r="B2031" s="104" t="s">
        <v>5857</v>
      </c>
      <c r="C2031" s="104" t="s">
        <v>5858</v>
      </c>
      <c r="D2031" s="104" t="s">
        <v>1950</v>
      </c>
      <c r="E2031" s="104" t="s">
        <v>2169</v>
      </c>
      <c r="F2031" s="104" t="s">
        <v>2222</v>
      </c>
      <c r="G2031" s="104" t="s">
        <v>1590</v>
      </c>
      <c r="H2031" s="105">
        <v>100</v>
      </c>
    </row>
    <row r="2032" spans="1:8" x14ac:dyDescent="0.3">
      <c r="A2032" s="103" t="s">
        <v>1590</v>
      </c>
      <c r="B2032" s="104" t="s">
        <v>5859</v>
      </c>
      <c r="C2032" s="104" t="s">
        <v>5860</v>
      </c>
      <c r="D2032" s="104" t="s">
        <v>1950</v>
      </c>
      <c r="E2032" s="104" t="s">
        <v>2169</v>
      </c>
      <c r="F2032" s="104" t="s">
        <v>5861</v>
      </c>
      <c r="G2032" s="104" t="s">
        <v>1590</v>
      </c>
      <c r="H2032" s="105">
        <v>100</v>
      </c>
    </row>
    <row r="2033" spans="1:8" x14ac:dyDescent="0.3">
      <c r="A2033" s="103" t="s">
        <v>1590</v>
      </c>
      <c r="B2033" s="104" t="s">
        <v>5862</v>
      </c>
      <c r="C2033" s="104" t="s">
        <v>5863</v>
      </c>
      <c r="D2033" s="104" t="s">
        <v>1950</v>
      </c>
      <c r="E2033" s="104" t="s">
        <v>1622</v>
      </c>
      <c r="F2033" s="104" t="s">
        <v>2833</v>
      </c>
      <c r="G2033" s="104" t="s">
        <v>1590</v>
      </c>
      <c r="H2033" s="105">
        <v>100</v>
      </c>
    </row>
    <row r="2034" spans="1:8" x14ac:dyDescent="0.3">
      <c r="A2034" s="103" t="s">
        <v>1590</v>
      </c>
      <c r="B2034" s="104" t="s">
        <v>5864</v>
      </c>
      <c r="C2034" s="104" t="s">
        <v>5865</v>
      </c>
      <c r="D2034" s="104" t="s">
        <v>1950</v>
      </c>
      <c r="E2034" s="104" t="s">
        <v>1598</v>
      </c>
      <c r="F2034" s="104" t="s">
        <v>1614</v>
      </c>
      <c r="G2034" s="104" t="s">
        <v>1590</v>
      </c>
      <c r="H2034" s="105">
        <v>100</v>
      </c>
    </row>
    <row r="2035" spans="1:8" x14ac:dyDescent="0.3">
      <c r="A2035" s="103" t="s">
        <v>1590</v>
      </c>
      <c r="B2035" s="104" t="s">
        <v>5866</v>
      </c>
      <c r="C2035" s="104" t="s">
        <v>5867</v>
      </c>
      <c r="D2035" s="104" t="s">
        <v>1950</v>
      </c>
      <c r="E2035" s="104" t="s">
        <v>1622</v>
      </c>
      <c r="F2035" s="104" t="s">
        <v>2173</v>
      </c>
      <c r="G2035" s="104" t="s">
        <v>1590</v>
      </c>
      <c r="H2035" s="105">
        <v>100</v>
      </c>
    </row>
    <row r="2036" spans="1:8" x14ac:dyDescent="0.3">
      <c r="A2036" s="103" t="s">
        <v>1590</v>
      </c>
      <c r="B2036" s="104" t="s">
        <v>5868</v>
      </c>
      <c r="C2036" s="104" t="s">
        <v>5869</v>
      </c>
      <c r="D2036" s="104" t="s">
        <v>1950</v>
      </c>
      <c r="E2036" s="104" t="s">
        <v>1622</v>
      </c>
      <c r="F2036" s="104" t="s">
        <v>1793</v>
      </c>
      <c r="G2036" s="104" t="s">
        <v>1590</v>
      </c>
      <c r="H2036" s="105">
        <v>100</v>
      </c>
    </row>
    <row r="2037" spans="1:8" x14ac:dyDescent="0.3">
      <c r="A2037" s="103" t="s">
        <v>1590</v>
      </c>
      <c r="B2037" s="104" t="s">
        <v>5870</v>
      </c>
      <c r="C2037" s="104" t="s">
        <v>5871</v>
      </c>
      <c r="D2037" s="104" t="s">
        <v>1950</v>
      </c>
      <c r="E2037" s="104" t="s">
        <v>1622</v>
      </c>
      <c r="F2037" s="104" t="s">
        <v>3267</v>
      </c>
      <c r="G2037" s="104" t="s">
        <v>1590</v>
      </c>
      <c r="H2037" s="105">
        <v>100</v>
      </c>
    </row>
    <row r="2038" spans="1:8" x14ac:dyDescent="0.3">
      <c r="A2038" s="103" t="s">
        <v>1590</v>
      </c>
      <c r="B2038" s="104" t="s">
        <v>5872</v>
      </c>
      <c r="C2038" s="104" t="s">
        <v>5873</v>
      </c>
      <c r="D2038" s="104" t="s">
        <v>1950</v>
      </c>
      <c r="E2038" s="104" t="s">
        <v>1622</v>
      </c>
      <c r="F2038" s="104" t="s">
        <v>2156</v>
      </c>
      <c r="G2038" s="104" t="s">
        <v>1590</v>
      </c>
      <c r="H2038" s="105">
        <v>100</v>
      </c>
    </row>
    <row r="2039" spans="1:8" x14ac:dyDescent="0.3">
      <c r="A2039" s="103" t="s">
        <v>1590</v>
      </c>
      <c r="B2039" s="104" t="s">
        <v>5874</v>
      </c>
      <c r="C2039" s="104" t="s">
        <v>5875</v>
      </c>
      <c r="D2039" s="104" t="s">
        <v>1950</v>
      </c>
      <c r="E2039" s="104" t="s">
        <v>1622</v>
      </c>
      <c r="F2039" s="104" t="s">
        <v>2342</v>
      </c>
      <c r="G2039" s="104" t="s">
        <v>1590</v>
      </c>
      <c r="H2039" s="105">
        <v>100</v>
      </c>
    </row>
    <row r="2040" spans="1:8" x14ac:dyDescent="0.3">
      <c r="A2040" s="103" t="s">
        <v>1590</v>
      </c>
      <c r="B2040" s="104" t="s">
        <v>5876</v>
      </c>
      <c r="C2040" s="104" t="s">
        <v>5877</v>
      </c>
      <c r="D2040" s="104" t="s">
        <v>1950</v>
      </c>
      <c r="E2040" s="104" t="s">
        <v>1622</v>
      </c>
      <c r="F2040" s="104" t="s">
        <v>2846</v>
      </c>
      <c r="G2040" s="104" t="s">
        <v>1590</v>
      </c>
      <c r="H2040" s="105">
        <v>100</v>
      </c>
    </row>
    <row r="2041" spans="1:8" x14ac:dyDescent="0.3">
      <c r="A2041" s="103" t="s">
        <v>1590</v>
      </c>
      <c r="B2041" s="104" t="s">
        <v>5878</v>
      </c>
      <c r="C2041" s="104" t="s">
        <v>5879</v>
      </c>
      <c r="D2041" s="104" t="s">
        <v>1950</v>
      </c>
      <c r="E2041" s="104" t="s">
        <v>1622</v>
      </c>
      <c r="F2041" s="104" t="s">
        <v>2427</v>
      </c>
      <c r="G2041" s="104" t="s">
        <v>1590</v>
      </c>
      <c r="H2041" s="105">
        <v>100</v>
      </c>
    </row>
    <row r="2042" spans="1:8" x14ac:dyDescent="0.3">
      <c r="A2042" s="103" t="s">
        <v>1590</v>
      </c>
      <c r="B2042" s="104" t="s">
        <v>5880</v>
      </c>
      <c r="C2042" s="104" t="s">
        <v>5881</v>
      </c>
      <c r="D2042" s="104" t="s">
        <v>1950</v>
      </c>
      <c r="E2042" s="104" t="s">
        <v>1622</v>
      </c>
      <c r="F2042" s="104" t="s">
        <v>3296</v>
      </c>
      <c r="G2042" s="104" t="s">
        <v>1590</v>
      </c>
      <c r="H2042" s="105">
        <v>100</v>
      </c>
    </row>
    <row r="2043" spans="1:8" x14ac:dyDescent="0.3">
      <c r="A2043" s="103" t="s">
        <v>1590</v>
      </c>
      <c r="B2043" s="104" t="s">
        <v>5882</v>
      </c>
      <c r="C2043" s="104" t="s">
        <v>5883</v>
      </c>
      <c r="D2043" s="104" t="s">
        <v>1950</v>
      </c>
      <c r="E2043" s="104" t="s">
        <v>1622</v>
      </c>
      <c r="F2043" s="104" t="s">
        <v>2143</v>
      </c>
      <c r="G2043" s="104" t="s">
        <v>1590</v>
      </c>
      <c r="H2043" s="105">
        <v>100</v>
      </c>
    </row>
    <row r="2044" spans="1:8" x14ac:dyDescent="0.3">
      <c r="A2044" s="103" t="s">
        <v>1590</v>
      </c>
      <c r="B2044" s="104" t="s">
        <v>5884</v>
      </c>
      <c r="C2044" s="104" t="s">
        <v>5885</v>
      </c>
      <c r="D2044" s="104" t="s">
        <v>1950</v>
      </c>
      <c r="E2044" s="104" t="s">
        <v>1622</v>
      </c>
      <c r="F2044" s="104" t="s">
        <v>2178</v>
      </c>
      <c r="G2044" s="104" t="s">
        <v>1590</v>
      </c>
      <c r="H2044" s="105">
        <v>100</v>
      </c>
    </row>
    <row r="2045" spans="1:8" x14ac:dyDescent="0.3">
      <c r="A2045" s="103" t="s">
        <v>1590</v>
      </c>
      <c r="B2045" s="104" t="s">
        <v>5886</v>
      </c>
      <c r="C2045" s="104" t="s">
        <v>5887</v>
      </c>
      <c r="D2045" s="104" t="s">
        <v>1950</v>
      </c>
      <c r="E2045" s="104" t="s">
        <v>1622</v>
      </c>
      <c r="F2045" s="104" t="s">
        <v>2178</v>
      </c>
      <c r="G2045" s="104" t="s">
        <v>1590</v>
      </c>
      <c r="H2045" s="105">
        <v>100</v>
      </c>
    </row>
    <row r="2046" spans="1:8" x14ac:dyDescent="0.3">
      <c r="A2046" s="103" t="s">
        <v>1590</v>
      </c>
      <c r="B2046" s="104" t="s">
        <v>5888</v>
      </c>
      <c r="C2046" s="104" t="s">
        <v>5889</v>
      </c>
      <c r="D2046" s="104" t="s">
        <v>1950</v>
      </c>
      <c r="E2046" s="104" t="s">
        <v>1622</v>
      </c>
      <c r="F2046" s="104" t="s">
        <v>2234</v>
      </c>
      <c r="G2046" s="104" t="s">
        <v>1590</v>
      </c>
      <c r="H2046" s="105">
        <v>100</v>
      </c>
    </row>
    <row r="2047" spans="1:8" x14ac:dyDescent="0.3">
      <c r="A2047" s="103" t="s">
        <v>1590</v>
      </c>
      <c r="B2047" s="104" t="s">
        <v>5890</v>
      </c>
      <c r="C2047" s="104" t="s">
        <v>5891</v>
      </c>
      <c r="D2047" s="104" t="s">
        <v>1950</v>
      </c>
      <c r="E2047" s="104" t="s">
        <v>1622</v>
      </c>
      <c r="F2047" s="104" t="s">
        <v>2314</v>
      </c>
      <c r="G2047" s="104" t="s">
        <v>1590</v>
      </c>
      <c r="H2047" s="105">
        <v>100</v>
      </c>
    </row>
    <row r="2048" spans="1:8" x14ac:dyDescent="0.3">
      <c r="A2048" s="103" t="s">
        <v>1590</v>
      </c>
      <c r="B2048" s="104" t="s">
        <v>5892</v>
      </c>
      <c r="C2048" s="104" t="s">
        <v>5893</v>
      </c>
      <c r="D2048" s="104" t="s">
        <v>1950</v>
      </c>
      <c r="E2048" s="104" t="s">
        <v>1622</v>
      </c>
      <c r="F2048" s="104" t="s">
        <v>2284</v>
      </c>
      <c r="G2048" s="104" t="s">
        <v>1590</v>
      </c>
      <c r="H2048" s="105">
        <v>100</v>
      </c>
    </row>
    <row r="2049" spans="1:8" x14ac:dyDescent="0.3">
      <c r="A2049" s="103" t="s">
        <v>1590</v>
      </c>
      <c r="B2049" s="104" t="s">
        <v>5894</v>
      </c>
      <c r="C2049" s="104" t="s">
        <v>5895</v>
      </c>
      <c r="D2049" s="104" t="s">
        <v>1950</v>
      </c>
      <c r="E2049" s="104" t="s">
        <v>2072</v>
      </c>
      <c r="F2049" s="104" t="s">
        <v>3719</v>
      </c>
      <c r="G2049" s="104" t="s">
        <v>1590</v>
      </c>
      <c r="H2049" s="105">
        <v>100</v>
      </c>
    </row>
    <row r="2050" spans="1:8" x14ac:dyDescent="0.3">
      <c r="A2050" s="103" t="s">
        <v>1590</v>
      </c>
      <c r="B2050" s="104" t="s">
        <v>5896</v>
      </c>
      <c r="C2050" s="104" t="s">
        <v>5897</v>
      </c>
      <c r="D2050" s="104" t="s">
        <v>1950</v>
      </c>
      <c r="E2050" s="104" t="s">
        <v>1622</v>
      </c>
      <c r="F2050" s="104" t="s">
        <v>4314</v>
      </c>
      <c r="G2050" s="104" t="s">
        <v>1590</v>
      </c>
      <c r="H2050" s="105">
        <v>100</v>
      </c>
    </row>
    <row r="2051" spans="1:8" x14ac:dyDescent="0.3">
      <c r="A2051" s="103" t="s">
        <v>1590</v>
      </c>
      <c r="B2051" s="104" t="s">
        <v>5898</v>
      </c>
      <c r="C2051" s="104" t="s">
        <v>5899</v>
      </c>
      <c r="D2051" s="104" t="s">
        <v>1950</v>
      </c>
      <c r="E2051" s="104" t="s">
        <v>1622</v>
      </c>
      <c r="F2051" s="104" t="s">
        <v>3683</v>
      </c>
      <c r="G2051" s="104" t="s">
        <v>1590</v>
      </c>
      <c r="H2051" s="105">
        <v>100</v>
      </c>
    </row>
    <row r="2052" spans="1:8" x14ac:dyDescent="0.3">
      <c r="A2052" s="103" t="s">
        <v>1590</v>
      </c>
      <c r="B2052" s="104" t="s">
        <v>5900</v>
      </c>
      <c r="C2052" s="104" t="s">
        <v>5901</v>
      </c>
      <c r="D2052" s="104" t="s">
        <v>1950</v>
      </c>
      <c r="E2052" s="104" t="s">
        <v>1622</v>
      </c>
      <c r="F2052" s="104" t="s">
        <v>1867</v>
      </c>
      <c r="G2052" s="104" t="s">
        <v>1590</v>
      </c>
      <c r="H2052" s="105">
        <v>100</v>
      </c>
    </row>
    <row r="2053" spans="1:8" x14ac:dyDescent="0.3">
      <c r="A2053" s="103" t="s">
        <v>1590</v>
      </c>
      <c r="B2053" s="104" t="s">
        <v>5902</v>
      </c>
      <c r="C2053" s="104" t="s">
        <v>5903</v>
      </c>
      <c r="D2053" s="104" t="s">
        <v>1950</v>
      </c>
      <c r="E2053" s="104" t="s">
        <v>2151</v>
      </c>
      <c r="F2053" s="104" t="s">
        <v>1626</v>
      </c>
      <c r="G2053" s="104" t="s">
        <v>1590</v>
      </c>
      <c r="H2053" s="105">
        <v>100</v>
      </c>
    </row>
    <row r="2054" spans="1:8" x14ac:dyDescent="0.3">
      <c r="A2054" s="103" t="s">
        <v>1590</v>
      </c>
      <c r="B2054" s="104" t="s">
        <v>5904</v>
      </c>
      <c r="C2054" s="104" t="s">
        <v>5905</v>
      </c>
      <c r="D2054" s="104" t="s">
        <v>1950</v>
      </c>
      <c r="E2054" s="104" t="s">
        <v>1622</v>
      </c>
      <c r="F2054" s="104" t="s">
        <v>2159</v>
      </c>
      <c r="G2054" s="104" t="s">
        <v>1590</v>
      </c>
      <c r="H2054" s="105">
        <v>100</v>
      </c>
    </row>
    <row r="2055" spans="1:8" x14ac:dyDescent="0.3">
      <c r="A2055" s="103" t="s">
        <v>1590</v>
      </c>
      <c r="B2055" s="104" t="s">
        <v>5906</v>
      </c>
      <c r="C2055" s="104" t="s">
        <v>5907</v>
      </c>
      <c r="D2055" s="104" t="s">
        <v>1950</v>
      </c>
      <c r="E2055" s="104" t="s">
        <v>1622</v>
      </c>
      <c r="F2055" s="104" t="s">
        <v>1746</v>
      </c>
      <c r="G2055" s="104" t="s">
        <v>1590</v>
      </c>
      <c r="H2055" s="105">
        <v>100</v>
      </c>
    </row>
    <row r="2056" spans="1:8" x14ac:dyDescent="0.3">
      <c r="A2056" s="103" t="s">
        <v>1590</v>
      </c>
      <c r="B2056" s="104" t="s">
        <v>5908</v>
      </c>
      <c r="C2056" s="104" t="s">
        <v>5909</v>
      </c>
      <c r="D2056" s="104" t="s">
        <v>1950</v>
      </c>
      <c r="E2056" s="104" t="s">
        <v>1622</v>
      </c>
      <c r="F2056" s="104" t="s">
        <v>1746</v>
      </c>
      <c r="G2056" s="104" t="s">
        <v>1590</v>
      </c>
      <c r="H2056" s="105">
        <v>100</v>
      </c>
    </row>
    <row r="2057" spans="1:8" x14ac:dyDescent="0.3">
      <c r="A2057" s="103" t="s">
        <v>1590</v>
      </c>
      <c r="B2057" s="104" t="s">
        <v>5910</v>
      </c>
      <c r="C2057" s="104" t="s">
        <v>5911</v>
      </c>
      <c r="D2057" s="104" t="s">
        <v>1950</v>
      </c>
      <c r="E2057" s="104" t="s">
        <v>1622</v>
      </c>
      <c r="F2057" s="104" t="s">
        <v>2237</v>
      </c>
      <c r="G2057" s="104" t="s">
        <v>1590</v>
      </c>
      <c r="H2057" s="105">
        <v>100</v>
      </c>
    </row>
    <row r="2058" spans="1:8" x14ac:dyDescent="0.3">
      <c r="A2058" s="103" t="s">
        <v>1590</v>
      </c>
      <c r="B2058" s="104" t="s">
        <v>5912</v>
      </c>
      <c r="C2058" s="104" t="s">
        <v>5913</v>
      </c>
      <c r="D2058" s="104" t="s">
        <v>1950</v>
      </c>
      <c r="E2058" s="104" t="s">
        <v>1622</v>
      </c>
      <c r="F2058" s="104" t="s">
        <v>2575</v>
      </c>
      <c r="G2058" s="104" t="s">
        <v>1590</v>
      </c>
      <c r="H2058" s="105">
        <v>100</v>
      </c>
    </row>
    <row r="2059" spans="1:8" x14ac:dyDescent="0.3">
      <c r="A2059" s="103" t="s">
        <v>1590</v>
      </c>
      <c r="B2059" s="104" t="s">
        <v>5914</v>
      </c>
      <c r="C2059" s="104" t="s">
        <v>5915</v>
      </c>
      <c r="D2059" s="104" t="s">
        <v>1950</v>
      </c>
      <c r="E2059" s="104" t="s">
        <v>1622</v>
      </c>
      <c r="F2059" s="104" t="s">
        <v>1912</v>
      </c>
      <c r="G2059" s="104" t="s">
        <v>1590</v>
      </c>
      <c r="H2059" s="105">
        <v>100</v>
      </c>
    </row>
    <row r="2060" spans="1:8" x14ac:dyDescent="0.3">
      <c r="A2060" s="103" t="s">
        <v>1590</v>
      </c>
      <c r="B2060" s="104" t="s">
        <v>5916</v>
      </c>
      <c r="C2060" s="104" t="s">
        <v>5917</v>
      </c>
      <c r="D2060" s="104" t="s">
        <v>1950</v>
      </c>
      <c r="E2060" s="104" t="s">
        <v>1622</v>
      </c>
      <c r="F2060" s="104" t="s">
        <v>3503</v>
      </c>
      <c r="G2060" s="104" t="s">
        <v>1590</v>
      </c>
      <c r="H2060" s="105">
        <v>100</v>
      </c>
    </row>
    <row r="2061" spans="1:8" x14ac:dyDescent="0.3">
      <c r="A2061" s="103" t="s">
        <v>1590</v>
      </c>
      <c r="B2061" s="104" t="s">
        <v>5918</v>
      </c>
      <c r="C2061" s="104" t="s">
        <v>5919</v>
      </c>
      <c r="D2061" s="104" t="s">
        <v>1950</v>
      </c>
      <c r="E2061" s="104" t="s">
        <v>1622</v>
      </c>
      <c r="F2061" s="104" t="s">
        <v>5920</v>
      </c>
      <c r="G2061" s="104" t="s">
        <v>1590</v>
      </c>
      <c r="H2061" s="105">
        <v>100</v>
      </c>
    </row>
    <row r="2062" spans="1:8" x14ac:dyDescent="0.3">
      <c r="A2062" s="103" t="s">
        <v>1590</v>
      </c>
      <c r="B2062" s="104" t="s">
        <v>5921</v>
      </c>
      <c r="C2062" s="104" t="s">
        <v>5922</v>
      </c>
      <c r="D2062" s="104" t="s">
        <v>1950</v>
      </c>
      <c r="E2062" s="104" t="s">
        <v>1622</v>
      </c>
      <c r="F2062" s="104" t="s">
        <v>2203</v>
      </c>
      <c r="G2062" s="104" t="s">
        <v>1590</v>
      </c>
      <c r="H2062" s="105">
        <v>100</v>
      </c>
    </row>
    <row r="2063" spans="1:8" x14ac:dyDescent="0.3">
      <c r="A2063" s="103" t="s">
        <v>1590</v>
      </c>
      <c r="B2063" s="104" t="s">
        <v>5923</v>
      </c>
      <c r="C2063" s="104" t="s">
        <v>5924</v>
      </c>
      <c r="D2063" s="104" t="s">
        <v>1950</v>
      </c>
      <c r="E2063" s="104" t="s">
        <v>1622</v>
      </c>
      <c r="F2063" s="104" t="s">
        <v>2686</v>
      </c>
      <c r="G2063" s="104" t="s">
        <v>1590</v>
      </c>
      <c r="H2063" s="105">
        <v>100</v>
      </c>
    </row>
    <row r="2064" spans="1:8" x14ac:dyDescent="0.3">
      <c r="A2064" s="103" t="s">
        <v>1590</v>
      </c>
      <c r="B2064" s="104" t="s">
        <v>5925</v>
      </c>
      <c r="C2064" s="104" t="s">
        <v>5926</v>
      </c>
      <c r="D2064" s="104" t="s">
        <v>1950</v>
      </c>
      <c r="E2064" s="104" t="s">
        <v>1622</v>
      </c>
      <c r="F2064" s="104" t="s">
        <v>3617</v>
      </c>
      <c r="G2064" s="104" t="s">
        <v>1590</v>
      </c>
      <c r="H2064" s="105">
        <v>100</v>
      </c>
    </row>
    <row r="2065" spans="1:8" x14ac:dyDescent="0.3">
      <c r="A2065" s="103" t="s">
        <v>1590</v>
      </c>
      <c r="B2065" s="104" t="s">
        <v>5927</v>
      </c>
      <c r="C2065" s="104" t="s">
        <v>5928</v>
      </c>
      <c r="D2065" s="104" t="s">
        <v>1950</v>
      </c>
      <c r="E2065" s="104" t="s">
        <v>1622</v>
      </c>
      <c r="F2065" s="104" t="s">
        <v>3617</v>
      </c>
      <c r="G2065" s="104" t="s">
        <v>1590</v>
      </c>
      <c r="H2065" s="105">
        <v>100</v>
      </c>
    </row>
    <row r="2066" spans="1:8" x14ac:dyDescent="0.3">
      <c r="A2066" s="103" t="s">
        <v>1590</v>
      </c>
      <c r="B2066" s="104" t="s">
        <v>5929</v>
      </c>
      <c r="C2066" s="104" t="s">
        <v>5930</v>
      </c>
      <c r="D2066" s="104" t="s">
        <v>1950</v>
      </c>
      <c r="E2066" s="104" t="s">
        <v>1622</v>
      </c>
      <c r="F2066" s="104" t="s">
        <v>3013</v>
      </c>
      <c r="G2066" s="104" t="s">
        <v>1590</v>
      </c>
      <c r="H2066" s="105">
        <v>100</v>
      </c>
    </row>
    <row r="2067" spans="1:8" x14ac:dyDescent="0.3">
      <c r="A2067" s="103" t="s">
        <v>1590</v>
      </c>
      <c r="B2067" s="104" t="s">
        <v>5931</v>
      </c>
      <c r="C2067" s="104" t="s">
        <v>5932</v>
      </c>
      <c r="D2067" s="104" t="s">
        <v>1950</v>
      </c>
      <c r="E2067" s="104" t="s">
        <v>1622</v>
      </c>
      <c r="F2067" s="104" t="s">
        <v>3617</v>
      </c>
      <c r="G2067" s="104" t="s">
        <v>1590</v>
      </c>
      <c r="H2067" s="105">
        <v>100</v>
      </c>
    </row>
    <row r="2068" spans="1:8" x14ac:dyDescent="0.3">
      <c r="A2068" s="103" t="s">
        <v>1590</v>
      </c>
      <c r="B2068" s="104" t="s">
        <v>5933</v>
      </c>
      <c r="C2068" s="104" t="s">
        <v>5934</v>
      </c>
      <c r="D2068" s="104" t="s">
        <v>1950</v>
      </c>
      <c r="E2068" s="104" t="s">
        <v>1622</v>
      </c>
      <c r="F2068" s="104" t="s">
        <v>1746</v>
      </c>
      <c r="G2068" s="104" t="s">
        <v>1590</v>
      </c>
      <c r="H2068" s="105">
        <v>100</v>
      </c>
    </row>
    <row r="2069" spans="1:8" x14ac:dyDescent="0.3">
      <c r="A2069" s="103" t="s">
        <v>1590</v>
      </c>
      <c r="B2069" s="104" t="s">
        <v>5935</v>
      </c>
      <c r="C2069" s="104" t="s">
        <v>5936</v>
      </c>
      <c r="D2069" s="104" t="s">
        <v>1950</v>
      </c>
      <c r="E2069" s="104" t="s">
        <v>1622</v>
      </c>
      <c r="F2069" s="104" t="s">
        <v>1867</v>
      </c>
      <c r="G2069" s="104" t="s">
        <v>1590</v>
      </c>
      <c r="H2069" s="105">
        <v>100</v>
      </c>
    </row>
    <row r="2070" spans="1:8" x14ac:dyDescent="0.3">
      <c r="A2070" s="103" t="s">
        <v>1590</v>
      </c>
      <c r="B2070" s="104" t="s">
        <v>5937</v>
      </c>
      <c r="C2070" s="104" t="s">
        <v>5938</v>
      </c>
      <c r="D2070" s="104" t="s">
        <v>1950</v>
      </c>
      <c r="E2070" s="104" t="s">
        <v>1622</v>
      </c>
      <c r="F2070" s="104" t="s">
        <v>2575</v>
      </c>
      <c r="G2070" s="104" t="s">
        <v>1590</v>
      </c>
      <c r="H2070" s="105">
        <v>100</v>
      </c>
    </row>
    <row r="2071" spans="1:8" x14ac:dyDescent="0.3">
      <c r="A2071" s="103" t="s">
        <v>1590</v>
      </c>
      <c r="B2071" s="104" t="s">
        <v>5939</v>
      </c>
      <c r="C2071" s="104" t="s">
        <v>5940</v>
      </c>
      <c r="D2071" s="104" t="s">
        <v>1950</v>
      </c>
      <c r="E2071" s="104" t="s">
        <v>1622</v>
      </c>
      <c r="F2071" s="104" t="s">
        <v>3026</v>
      </c>
      <c r="G2071" s="104" t="s">
        <v>1590</v>
      </c>
      <c r="H2071" s="105">
        <v>100</v>
      </c>
    </row>
    <row r="2072" spans="1:8" x14ac:dyDescent="0.3">
      <c r="A2072" s="103" t="s">
        <v>1590</v>
      </c>
      <c r="B2072" s="104" t="s">
        <v>5941</v>
      </c>
      <c r="C2072" s="104" t="s">
        <v>5942</v>
      </c>
      <c r="D2072" s="104" t="s">
        <v>1950</v>
      </c>
      <c r="E2072" s="104" t="s">
        <v>1622</v>
      </c>
      <c r="F2072" s="104" t="s">
        <v>1746</v>
      </c>
      <c r="G2072" s="104" t="s">
        <v>1590</v>
      </c>
      <c r="H2072" s="105">
        <v>100</v>
      </c>
    </row>
    <row r="2073" spans="1:8" x14ac:dyDescent="0.3">
      <c r="A2073" s="103" t="s">
        <v>1590</v>
      </c>
      <c r="B2073" s="104" t="s">
        <v>5943</v>
      </c>
      <c r="C2073" s="104" t="s">
        <v>5944</v>
      </c>
      <c r="D2073" s="104" t="s">
        <v>1950</v>
      </c>
      <c r="E2073" s="104" t="s">
        <v>3778</v>
      </c>
      <c r="F2073" s="104" t="s">
        <v>2336</v>
      </c>
      <c r="G2073" s="104" t="s">
        <v>1590</v>
      </c>
      <c r="H2073" s="105">
        <v>100</v>
      </c>
    </row>
    <row r="2074" spans="1:8" x14ac:dyDescent="0.3">
      <c r="A2074" s="103" t="s">
        <v>1590</v>
      </c>
      <c r="B2074" s="104" t="s">
        <v>5945</v>
      </c>
      <c r="C2074" s="104" t="s">
        <v>5946</v>
      </c>
      <c r="D2074" s="104" t="s">
        <v>1950</v>
      </c>
      <c r="E2074" s="104" t="s">
        <v>1622</v>
      </c>
      <c r="F2074" s="104" t="s">
        <v>2336</v>
      </c>
      <c r="G2074" s="104" t="s">
        <v>1590</v>
      </c>
      <c r="H2074" s="105">
        <v>100</v>
      </c>
    </row>
    <row r="2075" spans="1:8" x14ac:dyDescent="0.3">
      <c r="A2075" s="103" t="s">
        <v>1590</v>
      </c>
      <c r="B2075" s="104" t="s">
        <v>5947</v>
      </c>
      <c r="C2075" s="104" t="s">
        <v>5948</v>
      </c>
      <c r="D2075" s="104" t="s">
        <v>1950</v>
      </c>
      <c r="E2075" s="104" t="s">
        <v>3778</v>
      </c>
      <c r="F2075" s="104" t="s">
        <v>2336</v>
      </c>
      <c r="G2075" s="104" t="s">
        <v>1590</v>
      </c>
      <c r="H2075" s="105">
        <v>100</v>
      </c>
    </row>
    <row r="2076" spans="1:8" x14ac:dyDescent="0.3">
      <c r="A2076" s="103" t="s">
        <v>1590</v>
      </c>
      <c r="B2076" s="104" t="s">
        <v>5949</v>
      </c>
      <c r="C2076" s="104" t="s">
        <v>5950</v>
      </c>
      <c r="D2076" s="104" t="s">
        <v>1950</v>
      </c>
      <c r="E2076" s="104" t="s">
        <v>3778</v>
      </c>
      <c r="F2076" s="104" t="s">
        <v>2336</v>
      </c>
      <c r="G2076" s="104" t="s">
        <v>1590</v>
      </c>
      <c r="H2076" s="105">
        <v>100</v>
      </c>
    </row>
    <row r="2077" spans="1:8" x14ac:dyDescent="0.3">
      <c r="A2077" s="103" t="s">
        <v>1590</v>
      </c>
      <c r="B2077" s="104" t="s">
        <v>5951</v>
      </c>
      <c r="C2077" s="104" t="s">
        <v>5952</v>
      </c>
      <c r="D2077" s="104" t="s">
        <v>1950</v>
      </c>
      <c r="E2077" s="104" t="s">
        <v>1622</v>
      </c>
      <c r="F2077" s="104" t="s">
        <v>2336</v>
      </c>
      <c r="G2077" s="104" t="s">
        <v>1590</v>
      </c>
      <c r="H2077" s="105">
        <v>100</v>
      </c>
    </row>
    <row r="2078" spans="1:8" x14ac:dyDescent="0.3">
      <c r="A2078" s="103" t="s">
        <v>1590</v>
      </c>
      <c r="B2078" s="104" t="s">
        <v>5953</v>
      </c>
      <c r="C2078" s="104" t="s">
        <v>5954</v>
      </c>
      <c r="D2078" s="104" t="s">
        <v>1950</v>
      </c>
      <c r="E2078" s="104" t="s">
        <v>2072</v>
      </c>
      <c r="F2078" s="104" t="s">
        <v>2073</v>
      </c>
      <c r="G2078" s="104" t="s">
        <v>1590</v>
      </c>
      <c r="H2078" s="105">
        <v>100</v>
      </c>
    </row>
    <row r="2079" spans="1:8" x14ac:dyDescent="0.3">
      <c r="A2079" s="103" t="s">
        <v>1590</v>
      </c>
      <c r="B2079" s="104" t="s">
        <v>5955</v>
      </c>
      <c r="C2079" s="104" t="s">
        <v>5956</v>
      </c>
      <c r="D2079" s="104" t="s">
        <v>1950</v>
      </c>
      <c r="E2079" s="104" t="s">
        <v>1622</v>
      </c>
      <c r="F2079" s="104" t="s">
        <v>2451</v>
      </c>
      <c r="G2079" s="104" t="s">
        <v>1590</v>
      </c>
      <c r="H2079" s="105">
        <v>100</v>
      </c>
    </row>
    <row r="2080" spans="1:8" x14ac:dyDescent="0.3">
      <c r="A2080" s="103" t="s">
        <v>1590</v>
      </c>
      <c r="B2080" s="104" t="s">
        <v>5957</v>
      </c>
      <c r="C2080" s="104" t="s">
        <v>5958</v>
      </c>
      <c r="D2080" s="104" t="s">
        <v>1950</v>
      </c>
      <c r="E2080" s="104" t="s">
        <v>1622</v>
      </c>
      <c r="F2080" s="104" t="s">
        <v>1951</v>
      </c>
      <c r="G2080" s="104" t="s">
        <v>1590</v>
      </c>
      <c r="H2080" s="105">
        <v>100</v>
      </c>
    </row>
    <row r="2081" spans="1:8" x14ac:dyDescent="0.3">
      <c r="A2081" s="103" t="s">
        <v>1590</v>
      </c>
      <c r="B2081" s="104" t="s">
        <v>5959</v>
      </c>
      <c r="C2081" s="104" t="s">
        <v>5960</v>
      </c>
      <c r="D2081" s="104" t="s">
        <v>1950</v>
      </c>
      <c r="E2081" s="104" t="s">
        <v>1622</v>
      </c>
      <c r="F2081" s="104" t="s">
        <v>2143</v>
      </c>
      <c r="G2081" s="104" t="s">
        <v>1590</v>
      </c>
      <c r="H2081" s="105">
        <v>100</v>
      </c>
    </row>
    <row r="2082" spans="1:8" x14ac:dyDescent="0.3">
      <c r="A2082" s="103" t="s">
        <v>1590</v>
      </c>
      <c r="B2082" s="104" t="s">
        <v>5961</v>
      </c>
      <c r="C2082" s="104" t="s">
        <v>5962</v>
      </c>
      <c r="D2082" s="104" t="s">
        <v>1950</v>
      </c>
      <c r="E2082" s="104" t="s">
        <v>2072</v>
      </c>
      <c r="F2082" s="104" t="s">
        <v>2231</v>
      </c>
      <c r="G2082" s="104" t="s">
        <v>1590</v>
      </c>
      <c r="H2082" s="105">
        <v>100</v>
      </c>
    </row>
    <row r="2083" spans="1:8" x14ac:dyDescent="0.3">
      <c r="A2083" s="103" t="s">
        <v>1590</v>
      </c>
      <c r="B2083" s="104" t="s">
        <v>5963</v>
      </c>
      <c r="C2083" s="104" t="s">
        <v>5964</v>
      </c>
      <c r="D2083" s="104" t="s">
        <v>1950</v>
      </c>
      <c r="E2083" s="104" t="s">
        <v>1622</v>
      </c>
      <c r="F2083" s="104" t="s">
        <v>1951</v>
      </c>
      <c r="G2083" s="104" t="s">
        <v>1590</v>
      </c>
      <c r="H2083" s="105">
        <v>100</v>
      </c>
    </row>
    <row r="2084" spans="1:8" x14ac:dyDescent="0.3">
      <c r="A2084" s="103" t="s">
        <v>1590</v>
      </c>
      <c r="B2084" s="104" t="s">
        <v>5965</v>
      </c>
      <c r="C2084" s="104" t="s">
        <v>5966</v>
      </c>
      <c r="D2084" s="104" t="s">
        <v>1950</v>
      </c>
      <c r="E2084" s="104" t="s">
        <v>1622</v>
      </c>
      <c r="F2084" s="104" t="s">
        <v>5967</v>
      </c>
      <c r="G2084" s="104" t="s">
        <v>1590</v>
      </c>
      <c r="H2084" s="105">
        <v>100</v>
      </c>
    </row>
    <row r="2085" spans="1:8" x14ac:dyDescent="0.3">
      <c r="A2085" s="103" t="s">
        <v>1590</v>
      </c>
      <c r="B2085" s="104" t="s">
        <v>5968</v>
      </c>
      <c r="C2085" s="104" t="s">
        <v>5969</v>
      </c>
      <c r="D2085" s="104" t="s">
        <v>1950</v>
      </c>
      <c r="E2085" s="104" t="s">
        <v>1622</v>
      </c>
      <c r="F2085" s="104" t="s">
        <v>2178</v>
      </c>
      <c r="G2085" s="104" t="s">
        <v>1590</v>
      </c>
      <c r="H2085" s="105">
        <v>100</v>
      </c>
    </row>
    <row r="2086" spans="1:8" x14ac:dyDescent="0.3">
      <c r="A2086" s="103" t="s">
        <v>1590</v>
      </c>
      <c r="B2086" s="104" t="s">
        <v>5970</v>
      </c>
      <c r="C2086" s="104" t="s">
        <v>5971</v>
      </c>
      <c r="D2086" s="104" t="s">
        <v>1950</v>
      </c>
      <c r="E2086" s="104" t="s">
        <v>1622</v>
      </c>
      <c r="F2086" s="104" t="s">
        <v>2500</v>
      </c>
      <c r="G2086" s="104" t="s">
        <v>1590</v>
      </c>
      <c r="H2086" s="105">
        <v>100</v>
      </c>
    </row>
    <row r="2087" spans="1:8" x14ac:dyDescent="0.3">
      <c r="A2087" s="103" t="s">
        <v>1590</v>
      </c>
      <c r="B2087" s="104" t="s">
        <v>5972</v>
      </c>
      <c r="C2087" s="104" t="s">
        <v>5973</v>
      </c>
      <c r="D2087" s="104" t="s">
        <v>1950</v>
      </c>
      <c r="E2087" s="104" t="s">
        <v>1598</v>
      </c>
      <c r="F2087" s="104" t="s">
        <v>2963</v>
      </c>
      <c r="G2087" s="104" t="s">
        <v>1590</v>
      </c>
      <c r="H2087" s="105">
        <v>100</v>
      </c>
    </row>
    <row r="2088" spans="1:8" x14ac:dyDescent="0.3">
      <c r="A2088" s="103" t="s">
        <v>1590</v>
      </c>
      <c r="B2088" s="104" t="s">
        <v>5974</v>
      </c>
      <c r="C2088" s="104" t="s">
        <v>5975</v>
      </c>
      <c r="D2088" s="104" t="s">
        <v>1950</v>
      </c>
      <c r="E2088" s="104" t="s">
        <v>1622</v>
      </c>
      <c r="F2088" s="104" t="s">
        <v>2686</v>
      </c>
      <c r="G2088" s="104" t="s">
        <v>1590</v>
      </c>
      <c r="H2088" s="105">
        <v>100</v>
      </c>
    </row>
    <row r="2089" spans="1:8" x14ac:dyDescent="0.3">
      <c r="A2089" s="103" t="s">
        <v>1590</v>
      </c>
      <c r="B2089" s="104" t="s">
        <v>5976</v>
      </c>
      <c r="C2089" s="104" t="s">
        <v>5977</v>
      </c>
      <c r="D2089" s="104" t="s">
        <v>1950</v>
      </c>
      <c r="E2089" s="104" t="s">
        <v>1622</v>
      </c>
      <c r="F2089" s="104" t="s">
        <v>1746</v>
      </c>
      <c r="G2089" s="104" t="s">
        <v>1590</v>
      </c>
      <c r="H2089" s="105">
        <v>100</v>
      </c>
    </row>
    <row r="2090" spans="1:8" x14ac:dyDescent="0.3">
      <c r="A2090" s="103" t="s">
        <v>1590</v>
      </c>
      <c r="B2090" s="104" t="s">
        <v>5978</v>
      </c>
      <c r="C2090" s="104" t="s">
        <v>5979</v>
      </c>
      <c r="D2090" s="104" t="s">
        <v>1950</v>
      </c>
      <c r="E2090" s="104" t="s">
        <v>1622</v>
      </c>
      <c r="F2090" s="104" t="s">
        <v>1746</v>
      </c>
      <c r="G2090" s="104" t="s">
        <v>1590</v>
      </c>
      <c r="H2090" s="105">
        <v>100</v>
      </c>
    </row>
    <row r="2091" spans="1:8" x14ac:dyDescent="0.3">
      <c r="A2091" s="103" t="s">
        <v>1590</v>
      </c>
      <c r="B2091" s="104" t="s">
        <v>5980</v>
      </c>
      <c r="C2091" s="104" t="s">
        <v>5981</v>
      </c>
      <c r="D2091" s="104" t="s">
        <v>1950</v>
      </c>
      <c r="E2091" s="104" t="s">
        <v>1622</v>
      </c>
      <c r="F2091" s="104" t="s">
        <v>2143</v>
      </c>
      <c r="G2091" s="104" t="s">
        <v>1590</v>
      </c>
      <c r="H2091" s="105">
        <v>100</v>
      </c>
    </row>
    <row r="2092" spans="1:8" x14ac:dyDescent="0.3">
      <c r="A2092" s="103" t="s">
        <v>1590</v>
      </c>
      <c r="B2092" s="104" t="s">
        <v>5982</v>
      </c>
      <c r="C2092" s="104" t="s">
        <v>5983</v>
      </c>
      <c r="D2092" s="104" t="s">
        <v>1950</v>
      </c>
      <c r="E2092" s="104" t="s">
        <v>1622</v>
      </c>
      <c r="F2092" s="104" t="s">
        <v>5984</v>
      </c>
      <c r="G2092" s="104" t="s">
        <v>1590</v>
      </c>
      <c r="H2092" s="105">
        <v>100</v>
      </c>
    </row>
    <row r="2093" spans="1:8" x14ac:dyDescent="0.3">
      <c r="A2093" s="103" t="s">
        <v>1590</v>
      </c>
      <c r="B2093" s="104" t="s">
        <v>5985</v>
      </c>
      <c r="C2093" s="104" t="s">
        <v>5986</v>
      </c>
      <c r="D2093" s="104" t="s">
        <v>1950</v>
      </c>
      <c r="E2093" s="104" t="s">
        <v>1622</v>
      </c>
      <c r="F2093" s="104" t="s">
        <v>2448</v>
      </c>
      <c r="G2093" s="104" t="s">
        <v>1590</v>
      </c>
      <c r="H2093" s="105">
        <v>100</v>
      </c>
    </row>
    <row r="2094" spans="1:8" x14ac:dyDescent="0.3">
      <c r="A2094" s="103" t="s">
        <v>1590</v>
      </c>
      <c r="B2094" s="104" t="s">
        <v>5987</v>
      </c>
      <c r="C2094" s="104" t="s">
        <v>5988</v>
      </c>
      <c r="D2094" s="104" t="s">
        <v>1950</v>
      </c>
      <c r="E2094" s="104" t="s">
        <v>1622</v>
      </c>
      <c r="F2094" s="104" t="s">
        <v>2500</v>
      </c>
      <c r="G2094" s="104" t="s">
        <v>1590</v>
      </c>
      <c r="H2094" s="105">
        <v>100</v>
      </c>
    </row>
    <row r="2095" spans="1:8" x14ac:dyDescent="0.3">
      <c r="A2095" s="103" t="s">
        <v>1590</v>
      </c>
      <c r="B2095" s="104" t="s">
        <v>5989</v>
      </c>
      <c r="C2095" s="104" t="s">
        <v>5990</v>
      </c>
      <c r="D2095" s="104" t="s">
        <v>1950</v>
      </c>
      <c r="E2095" s="104" t="s">
        <v>1622</v>
      </c>
      <c r="F2095" s="104" t="s">
        <v>2500</v>
      </c>
      <c r="G2095" s="104" t="s">
        <v>1590</v>
      </c>
      <c r="H2095" s="105">
        <v>100</v>
      </c>
    </row>
    <row r="2096" spans="1:8" x14ac:dyDescent="0.3">
      <c r="A2096" s="103" t="s">
        <v>1590</v>
      </c>
      <c r="B2096" s="104" t="s">
        <v>5991</v>
      </c>
      <c r="C2096" s="104" t="s">
        <v>5992</v>
      </c>
      <c r="D2096" s="104" t="s">
        <v>1950</v>
      </c>
      <c r="E2096" s="104" t="s">
        <v>1622</v>
      </c>
      <c r="F2096" s="104" t="s">
        <v>2500</v>
      </c>
      <c r="G2096" s="104" t="s">
        <v>1590</v>
      </c>
      <c r="H2096" s="105">
        <v>100</v>
      </c>
    </row>
    <row r="2097" spans="1:8" x14ac:dyDescent="0.3">
      <c r="A2097" s="103" t="s">
        <v>1590</v>
      </c>
      <c r="B2097" s="104" t="s">
        <v>5993</v>
      </c>
      <c r="C2097" s="104" t="s">
        <v>5994</v>
      </c>
      <c r="D2097" s="104" t="s">
        <v>1950</v>
      </c>
      <c r="E2097" s="104" t="s">
        <v>2072</v>
      </c>
      <c r="F2097" s="104" t="s">
        <v>2000</v>
      </c>
      <c r="G2097" s="104" t="s">
        <v>1590</v>
      </c>
      <c r="H2097" s="105">
        <v>100</v>
      </c>
    </row>
    <row r="2098" spans="1:8" x14ac:dyDescent="0.3">
      <c r="A2098" s="103" t="s">
        <v>1590</v>
      </c>
      <c r="B2098" s="104" t="s">
        <v>5995</v>
      </c>
      <c r="C2098" s="104" t="s">
        <v>5996</v>
      </c>
      <c r="D2098" s="104" t="s">
        <v>1950</v>
      </c>
      <c r="E2098" s="104" t="s">
        <v>1622</v>
      </c>
      <c r="F2098" s="104" t="s">
        <v>1623</v>
      </c>
      <c r="G2098" s="104" t="s">
        <v>1590</v>
      </c>
      <c r="H2098" s="105">
        <v>100</v>
      </c>
    </row>
    <row r="2099" spans="1:8" x14ac:dyDescent="0.3">
      <c r="A2099" s="103" t="s">
        <v>1590</v>
      </c>
      <c r="B2099" s="104" t="s">
        <v>5997</v>
      </c>
      <c r="C2099" s="104" t="s">
        <v>5998</v>
      </c>
      <c r="D2099" s="104" t="s">
        <v>1950</v>
      </c>
      <c r="E2099" s="104" t="s">
        <v>1622</v>
      </c>
      <c r="F2099" s="104" t="s">
        <v>2361</v>
      </c>
      <c r="G2099" s="104" t="s">
        <v>1590</v>
      </c>
      <c r="H2099" s="105">
        <v>100</v>
      </c>
    </row>
    <row r="2100" spans="1:8" x14ac:dyDescent="0.3">
      <c r="A2100" s="103" t="s">
        <v>1590</v>
      </c>
      <c r="B2100" s="104" t="s">
        <v>5999</v>
      </c>
      <c r="C2100" s="104" t="s">
        <v>6000</v>
      </c>
      <c r="D2100" s="104" t="s">
        <v>1950</v>
      </c>
      <c r="E2100" s="104" t="s">
        <v>1622</v>
      </c>
      <c r="F2100" s="104" t="s">
        <v>2369</v>
      </c>
      <c r="G2100" s="104" t="s">
        <v>1590</v>
      </c>
      <c r="H2100" s="105">
        <v>100</v>
      </c>
    </row>
    <row r="2101" spans="1:8" x14ac:dyDescent="0.3">
      <c r="A2101" s="103" t="s">
        <v>1590</v>
      </c>
      <c r="B2101" s="104" t="s">
        <v>6001</v>
      </c>
      <c r="C2101" s="104" t="s">
        <v>6002</v>
      </c>
      <c r="D2101" s="104" t="s">
        <v>1950</v>
      </c>
      <c r="E2101" s="104" t="s">
        <v>1622</v>
      </c>
      <c r="F2101" s="104" t="s">
        <v>3617</v>
      </c>
      <c r="G2101" s="104" t="s">
        <v>1590</v>
      </c>
      <c r="H2101" s="105">
        <v>100</v>
      </c>
    </row>
    <row r="2102" spans="1:8" x14ac:dyDescent="0.3">
      <c r="A2102" s="103" t="s">
        <v>1590</v>
      </c>
      <c r="B2102" s="104" t="s">
        <v>6003</v>
      </c>
      <c r="C2102" s="104" t="s">
        <v>6004</v>
      </c>
      <c r="D2102" s="104" t="s">
        <v>1950</v>
      </c>
      <c r="E2102" s="104" t="s">
        <v>1622</v>
      </c>
      <c r="F2102" s="104" t="s">
        <v>3617</v>
      </c>
      <c r="G2102" s="104" t="s">
        <v>1590</v>
      </c>
      <c r="H2102" s="105">
        <v>100</v>
      </c>
    </row>
    <row r="2103" spans="1:8" x14ac:dyDescent="0.3">
      <c r="A2103" s="103" t="s">
        <v>1590</v>
      </c>
      <c r="B2103" s="104" t="s">
        <v>6005</v>
      </c>
      <c r="C2103" s="104" t="s">
        <v>6006</v>
      </c>
      <c r="D2103" s="104" t="s">
        <v>1950</v>
      </c>
      <c r="E2103" s="104" t="s">
        <v>1622</v>
      </c>
      <c r="F2103" s="104" t="s">
        <v>3617</v>
      </c>
      <c r="G2103" s="104" t="s">
        <v>1590</v>
      </c>
      <c r="H2103" s="105">
        <v>100</v>
      </c>
    </row>
    <row r="2104" spans="1:8" x14ac:dyDescent="0.3">
      <c r="A2104" s="103" t="s">
        <v>1590</v>
      </c>
      <c r="B2104" s="104" t="s">
        <v>6007</v>
      </c>
      <c r="C2104" s="104" t="s">
        <v>6008</v>
      </c>
      <c r="D2104" s="104" t="s">
        <v>1950</v>
      </c>
      <c r="E2104" s="104" t="s">
        <v>1598</v>
      </c>
      <c r="F2104" s="104" t="s">
        <v>1614</v>
      </c>
      <c r="G2104" s="104" t="s">
        <v>1590</v>
      </c>
      <c r="H2104" s="105">
        <v>100</v>
      </c>
    </row>
    <row r="2105" spans="1:8" x14ac:dyDescent="0.3">
      <c r="A2105" s="103" t="s">
        <v>1590</v>
      </c>
      <c r="B2105" s="104" t="s">
        <v>6009</v>
      </c>
      <c r="C2105" s="104" t="s">
        <v>6010</v>
      </c>
      <c r="D2105" s="104" t="s">
        <v>1950</v>
      </c>
      <c r="E2105" s="104" t="s">
        <v>1622</v>
      </c>
      <c r="F2105" s="104" t="s">
        <v>1746</v>
      </c>
      <c r="G2105" s="104" t="s">
        <v>1590</v>
      </c>
      <c r="H2105" s="105">
        <v>100</v>
      </c>
    </row>
    <row r="2106" spans="1:8" x14ac:dyDescent="0.3">
      <c r="A2106" s="103" t="s">
        <v>1590</v>
      </c>
      <c r="B2106" s="104" t="s">
        <v>6011</v>
      </c>
      <c r="C2106" s="104" t="s">
        <v>6012</v>
      </c>
      <c r="D2106" s="104" t="s">
        <v>1950</v>
      </c>
      <c r="E2106" s="104" t="s">
        <v>1598</v>
      </c>
      <c r="F2106" s="104" t="s">
        <v>1614</v>
      </c>
      <c r="G2106" s="104" t="s">
        <v>1590</v>
      </c>
      <c r="H2106" s="105">
        <v>100</v>
      </c>
    </row>
    <row r="2107" spans="1:8" x14ac:dyDescent="0.3">
      <c r="A2107" s="103" t="s">
        <v>1590</v>
      </c>
      <c r="B2107" s="104" t="s">
        <v>6013</v>
      </c>
      <c r="C2107" s="104" t="s">
        <v>6014</v>
      </c>
      <c r="D2107" s="104" t="s">
        <v>1950</v>
      </c>
      <c r="E2107" s="104" t="s">
        <v>1622</v>
      </c>
      <c r="F2107" s="104" t="s">
        <v>3328</v>
      </c>
      <c r="G2107" s="104" t="s">
        <v>1590</v>
      </c>
      <c r="H2107" s="105">
        <v>100</v>
      </c>
    </row>
    <row r="2108" spans="1:8" x14ac:dyDescent="0.3">
      <c r="A2108" s="103" t="s">
        <v>1590</v>
      </c>
      <c r="B2108" s="104" t="s">
        <v>6015</v>
      </c>
      <c r="C2108" s="104" t="s">
        <v>6016</v>
      </c>
      <c r="D2108" s="104" t="s">
        <v>1950</v>
      </c>
      <c r="E2108" s="104" t="s">
        <v>1622</v>
      </c>
      <c r="F2108" s="104" t="s">
        <v>4314</v>
      </c>
      <c r="G2108" s="104" t="s">
        <v>1590</v>
      </c>
      <c r="H2108" s="105">
        <v>100</v>
      </c>
    </row>
    <row r="2109" spans="1:8" x14ac:dyDescent="0.3">
      <c r="A2109" s="103" t="s">
        <v>1590</v>
      </c>
      <c r="B2109" s="104" t="s">
        <v>6017</v>
      </c>
      <c r="C2109" s="104" t="s">
        <v>6018</v>
      </c>
      <c r="D2109" s="104" t="s">
        <v>1950</v>
      </c>
      <c r="E2109" s="104" t="s">
        <v>1622</v>
      </c>
      <c r="F2109" s="104" t="s">
        <v>2140</v>
      </c>
      <c r="G2109" s="104" t="s">
        <v>1590</v>
      </c>
      <c r="H2109" s="105">
        <v>100</v>
      </c>
    </row>
    <row r="2110" spans="1:8" x14ac:dyDescent="0.3">
      <c r="A2110" s="103" t="s">
        <v>1590</v>
      </c>
      <c r="B2110" s="104" t="s">
        <v>6019</v>
      </c>
      <c r="C2110" s="104" t="s">
        <v>6020</v>
      </c>
      <c r="D2110" s="104" t="s">
        <v>1950</v>
      </c>
      <c r="E2110" s="104" t="s">
        <v>1622</v>
      </c>
      <c r="F2110" s="104" t="s">
        <v>1867</v>
      </c>
      <c r="G2110" s="104" t="s">
        <v>1590</v>
      </c>
      <c r="H2110" s="105">
        <v>100</v>
      </c>
    </row>
    <row r="2111" spans="1:8" x14ac:dyDescent="0.3">
      <c r="A2111" s="103" t="s">
        <v>1590</v>
      </c>
      <c r="B2111" s="104" t="s">
        <v>6021</v>
      </c>
      <c r="C2111" s="104" t="s">
        <v>6022</v>
      </c>
      <c r="D2111" s="104" t="s">
        <v>1950</v>
      </c>
      <c r="E2111" s="104" t="s">
        <v>1622</v>
      </c>
      <c r="F2111" s="104" t="s">
        <v>2159</v>
      </c>
      <c r="G2111" s="104" t="s">
        <v>1590</v>
      </c>
      <c r="H2111" s="105">
        <v>100</v>
      </c>
    </row>
    <row r="2112" spans="1:8" x14ac:dyDescent="0.3">
      <c r="A2112" s="103" t="s">
        <v>1590</v>
      </c>
      <c r="B2112" s="104" t="s">
        <v>6023</v>
      </c>
      <c r="C2112" s="104" t="s">
        <v>6024</v>
      </c>
      <c r="D2112" s="104" t="s">
        <v>1950</v>
      </c>
      <c r="E2112" s="104" t="s">
        <v>1622</v>
      </c>
      <c r="F2112" s="104" t="s">
        <v>3328</v>
      </c>
      <c r="G2112" s="104" t="s">
        <v>1590</v>
      </c>
      <c r="H2112" s="105">
        <v>100</v>
      </c>
    </row>
    <row r="2113" spans="1:8" x14ac:dyDescent="0.3">
      <c r="A2113" s="103" t="s">
        <v>1590</v>
      </c>
      <c r="B2113" s="104" t="s">
        <v>6025</v>
      </c>
      <c r="C2113" s="104" t="s">
        <v>6026</v>
      </c>
      <c r="D2113" s="104" t="s">
        <v>1950</v>
      </c>
      <c r="E2113" s="104" t="s">
        <v>1622</v>
      </c>
      <c r="F2113" s="104" t="s">
        <v>1912</v>
      </c>
      <c r="G2113" s="104" t="s">
        <v>1590</v>
      </c>
      <c r="H2113" s="105">
        <v>100</v>
      </c>
    </row>
    <row r="2114" spans="1:8" x14ac:dyDescent="0.3">
      <c r="A2114" s="103" t="s">
        <v>1590</v>
      </c>
      <c r="B2114" s="104" t="s">
        <v>6027</v>
      </c>
      <c r="C2114" s="104" t="s">
        <v>6028</v>
      </c>
      <c r="D2114" s="104" t="s">
        <v>1950</v>
      </c>
      <c r="E2114" s="104" t="s">
        <v>1622</v>
      </c>
      <c r="F2114" s="104" t="s">
        <v>1912</v>
      </c>
      <c r="G2114" s="104" t="s">
        <v>1590</v>
      </c>
      <c r="H2114" s="105">
        <v>100</v>
      </c>
    </row>
    <row r="2115" spans="1:8" x14ac:dyDescent="0.3">
      <c r="A2115" s="103" t="s">
        <v>1590</v>
      </c>
      <c r="B2115" s="104" t="s">
        <v>6029</v>
      </c>
      <c r="C2115" s="104" t="s">
        <v>6030</v>
      </c>
      <c r="D2115" s="104" t="s">
        <v>1950</v>
      </c>
      <c r="E2115" s="104" t="s">
        <v>1622</v>
      </c>
      <c r="F2115" s="104" t="s">
        <v>2500</v>
      </c>
      <c r="G2115" s="104" t="s">
        <v>1590</v>
      </c>
      <c r="H2115" s="105">
        <v>100</v>
      </c>
    </row>
    <row r="2116" spans="1:8" x14ac:dyDescent="0.3">
      <c r="A2116" s="103" t="s">
        <v>1590</v>
      </c>
      <c r="B2116" s="104" t="s">
        <v>6031</v>
      </c>
      <c r="C2116" s="104" t="s">
        <v>6032</v>
      </c>
      <c r="D2116" s="104" t="s">
        <v>1950</v>
      </c>
      <c r="E2116" s="104" t="s">
        <v>1622</v>
      </c>
      <c r="F2116" s="104" t="s">
        <v>2500</v>
      </c>
      <c r="G2116" s="104" t="s">
        <v>1590</v>
      </c>
      <c r="H2116" s="105">
        <v>100</v>
      </c>
    </row>
    <row r="2117" spans="1:8" x14ac:dyDescent="0.3">
      <c r="A2117" s="103" t="s">
        <v>1590</v>
      </c>
      <c r="B2117" s="104" t="s">
        <v>6033</v>
      </c>
      <c r="C2117" s="104" t="s">
        <v>6034</v>
      </c>
      <c r="D2117" s="104" t="s">
        <v>1950</v>
      </c>
      <c r="E2117" s="104" t="s">
        <v>1622</v>
      </c>
      <c r="F2117" s="104" t="s">
        <v>4314</v>
      </c>
      <c r="G2117" s="104" t="s">
        <v>1590</v>
      </c>
      <c r="H2117" s="105">
        <v>100</v>
      </c>
    </row>
    <row r="2118" spans="1:8" x14ac:dyDescent="0.3">
      <c r="A2118" s="103" t="s">
        <v>1590</v>
      </c>
      <c r="B2118" s="104" t="s">
        <v>6035</v>
      </c>
      <c r="C2118" s="104" t="s">
        <v>6036</v>
      </c>
      <c r="D2118" s="104" t="s">
        <v>1950</v>
      </c>
      <c r="E2118" s="104" t="s">
        <v>1622</v>
      </c>
      <c r="F2118" s="104" t="s">
        <v>1867</v>
      </c>
      <c r="G2118" s="104" t="s">
        <v>1590</v>
      </c>
      <c r="H2118" s="105">
        <v>100</v>
      </c>
    </row>
    <row r="2119" spans="1:8" x14ac:dyDescent="0.3">
      <c r="A2119" s="103" t="s">
        <v>1590</v>
      </c>
      <c r="B2119" s="104" t="s">
        <v>6037</v>
      </c>
      <c r="C2119" s="104" t="s">
        <v>6038</v>
      </c>
      <c r="D2119" s="104" t="s">
        <v>1950</v>
      </c>
      <c r="E2119" s="104" t="s">
        <v>1622</v>
      </c>
      <c r="F2119" s="104" t="s">
        <v>1867</v>
      </c>
      <c r="G2119" s="104" t="s">
        <v>1590</v>
      </c>
      <c r="H2119" s="105">
        <v>100</v>
      </c>
    </row>
    <row r="2120" spans="1:8" x14ac:dyDescent="0.3">
      <c r="A2120" s="103" t="s">
        <v>1590</v>
      </c>
      <c r="B2120" s="104" t="s">
        <v>6039</v>
      </c>
      <c r="C2120" s="104" t="s">
        <v>6040</v>
      </c>
      <c r="D2120" s="104" t="s">
        <v>1950</v>
      </c>
      <c r="E2120" s="104" t="s">
        <v>1622</v>
      </c>
      <c r="F2120" s="104" t="s">
        <v>2333</v>
      </c>
      <c r="G2120" s="104" t="s">
        <v>1590</v>
      </c>
      <c r="H2120" s="105">
        <v>100</v>
      </c>
    </row>
    <row r="2121" spans="1:8" x14ac:dyDescent="0.3">
      <c r="A2121" s="103" t="s">
        <v>1590</v>
      </c>
      <c r="B2121" s="104" t="s">
        <v>6041</v>
      </c>
      <c r="C2121" s="104" t="s">
        <v>6042</v>
      </c>
      <c r="D2121" s="104" t="s">
        <v>1950</v>
      </c>
      <c r="E2121" s="104" t="s">
        <v>1622</v>
      </c>
      <c r="F2121" s="104" t="s">
        <v>4174</v>
      </c>
      <c r="G2121" s="104" t="s">
        <v>1590</v>
      </c>
      <c r="H2121" s="105">
        <v>100</v>
      </c>
    </row>
    <row r="2122" spans="1:8" x14ac:dyDescent="0.3">
      <c r="A2122" s="103" t="s">
        <v>1590</v>
      </c>
      <c r="B2122" s="104" t="s">
        <v>6043</v>
      </c>
      <c r="C2122" s="104" t="s">
        <v>6044</v>
      </c>
      <c r="D2122" s="104" t="s">
        <v>1950</v>
      </c>
      <c r="E2122" s="104" t="s">
        <v>1622</v>
      </c>
      <c r="F2122" s="104" t="s">
        <v>2783</v>
      </c>
      <c r="G2122" s="104" t="s">
        <v>1590</v>
      </c>
      <c r="H2122" s="105">
        <v>100</v>
      </c>
    </row>
    <row r="2123" spans="1:8" x14ac:dyDescent="0.3">
      <c r="A2123" s="103" t="s">
        <v>1590</v>
      </c>
      <c r="B2123" s="104" t="s">
        <v>6045</v>
      </c>
      <c r="C2123" s="104" t="s">
        <v>6046</v>
      </c>
      <c r="D2123" s="104" t="s">
        <v>1950</v>
      </c>
      <c r="E2123" s="104" t="s">
        <v>1622</v>
      </c>
      <c r="F2123" s="104" t="s">
        <v>1867</v>
      </c>
      <c r="G2123" s="104" t="s">
        <v>1590</v>
      </c>
      <c r="H2123" s="105">
        <v>100</v>
      </c>
    </row>
    <row r="2124" spans="1:8" x14ac:dyDescent="0.3">
      <c r="A2124" s="103" t="s">
        <v>1590</v>
      </c>
      <c r="B2124" s="104" t="s">
        <v>6047</v>
      </c>
      <c r="C2124" s="104" t="s">
        <v>6048</v>
      </c>
      <c r="D2124" s="104" t="s">
        <v>1950</v>
      </c>
      <c r="E2124" s="104" t="s">
        <v>1622</v>
      </c>
      <c r="F2124" s="104" t="s">
        <v>4314</v>
      </c>
      <c r="G2124" s="104" t="s">
        <v>1590</v>
      </c>
      <c r="H2124" s="105">
        <v>100</v>
      </c>
    </row>
    <row r="2125" spans="1:8" x14ac:dyDescent="0.3">
      <c r="A2125" s="103" t="s">
        <v>1590</v>
      </c>
      <c r="B2125" s="104" t="s">
        <v>6049</v>
      </c>
      <c r="C2125" s="104" t="s">
        <v>6050</v>
      </c>
      <c r="D2125" s="104" t="s">
        <v>1950</v>
      </c>
      <c r="E2125" s="104" t="s">
        <v>1622</v>
      </c>
      <c r="F2125" s="104" t="s">
        <v>2369</v>
      </c>
      <c r="G2125" s="104" t="s">
        <v>1590</v>
      </c>
      <c r="H2125" s="105">
        <v>100</v>
      </c>
    </row>
    <row r="2126" spans="1:8" x14ac:dyDescent="0.3">
      <c r="A2126" s="103" t="s">
        <v>1590</v>
      </c>
      <c r="B2126" s="104" t="s">
        <v>6051</v>
      </c>
      <c r="C2126" s="104" t="s">
        <v>6052</v>
      </c>
      <c r="D2126" s="104" t="s">
        <v>1950</v>
      </c>
      <c r="E2126" s="104" t="s">
        <v>1622</v>
      </c>
      <c r="F2126" s="104" t="s">
        <v>3494</v>
      </c>
      <c r="G2126" s="104" t="s">
        <v>1590</v>
      </c>
      <c r="H2126" s="105">
        <v>100</v>
      </c>
    </row>
    <row r="2127" spans="1:8" x14ac:dyDescent="0.3">
      <c r="A2127" s="103" t="s">
        <v>1590</v>
      </c>
      <c r="B2127" s="104" t="s">
        <v>6053</v>
      </c>
      <c r="C2127" s="104" t="s">
        <v>6054</v>
      </c>
      <c r="D2127" s="104" t="s">
        <v>1950</v>
      </c>
      <c r="E2127" s="104" t="s">
        <v>1622</v>
      </c>
      <c r="F2127" s="104" t="s">
        <v>2768</v>
      </c>
      <c r="G2127" s="104" t="s">
        <v>1590</v>
      </c>
      <c r="H2127" s="105">
        <v>100</v>
      </c>
    </row>
    <row r="2128" spans="1:8" x14ac:dyDescent="0.3">
      <c r="A2128" s="103" t="s">
        <v>1590</v>
      </c>
      <c r="B2128" s="104" t="s">
        <v>6055</v>
      </c>
      <c r="C2128" s="104" t="s">
        <v>6056</v>
      </c>
      <c r="D2128" s="104" t="s">
        <v>1950</v>
      </c>
      <c r="E2128" s="104" t="s">
        <v>1622</v>
      </c>
      <c r="F2128" s="104" t="s">
        <v>2231</v>
      </c>
      <c r="G2128" s="104" t="s">
        <v>1590</v>
      </c>
      <c r="H2128" s="105">
        <v>100</v>
      </c>
    </row>
    <row r="2129" spans="1:8" x14ac:dyDescent="0.3">
      <c r="A2129" s="103" t="s">
        <v>1590</v>
      </c>
      <c r="B2129" s="104" t="s">
        <v>6057</v>
      </c>
      <c r="C2129" s="104" t="s">
        <v>6058</v>
      </c>
      <c r="D2129" s="104" t="s">
        <v>1950</v>
      </c>
      <c r="E2129" s="104" t="s">
        <v>1622</v>
      </c>
      <c r="F2129" s="104" t="s">
        <v>4124</v>
      </c>
      <c r="G2129" s="104" t="s">
        <v>1590</v>
      </c>
      <c r="H2129" s="105">
        <v>100</v>
      </c>
    </row>
    <row r="2130" spans="1:8" x14ac:dyDescent="0.3">
      <c r="A2130" s="103" t="s">
        <v>1590</v>
      </c>
      <c r="B2130" s="104" t="s">
        <v>6059</v>
      </c>
      <c r="C2130" s="104" t="s">
        <v>6060</v>
      </c>
      <c r="D2130" s="104" t="s">
        <v>1950</v>
      </c>
      <c r="E2130" s="104" t="s">
        <v>1622</v>
      </c>
      <c r="F2130" s="104" t="s">
        <v>1951</v>
      </c>
      <c r="G2130" s="104" t="s">
        <v>1590</v>
      </c>
      <c r="H2130" s="105">
        <v>100</v>
      </c>
    </row>
    <row r="2131" spans="1:8" x14ac:dyDescent="0.3">
      <c r="A2131" s="103" t="s">
        <v>1590</v>
      </c>
      <c r="B2131" s="104" t="s">
        <v>6061</v>
      </c>
      <c r="C2131" s="104" t="s">
        <v>6062</v>
      </c>
      <c r="D2131" s="104" t="s">
        <v>1950</v>
      </c>
      <c r="E2131" s="104" t="s">
        <v>1622</v>
      </c>
      <c r="F2131" s="104" t="s">
        <v>4314</v>
      </c>
      <c r="G2131" s="104" t="s">
        <v>1590</v>
      </c>
      <c r="H2131" s="105">
        <v>100</v>
      </c>
    </row>
    <row r="2132" spans="1:8" x14ac:dyDescent="0.3">
      <c r="A2132" s="103" t="s">
        <v>1590</v>
      </c>
      <c r="B2132" s="104" t="s">
        <v>6063</v>
      </c>
      <c r="C2132" s="104" t="s">
        <v>6064</v>
      </c>
      <c r="D2132" s="104" t="s">
        <v>1950</v>
      </c>
      <c r="E2132" s="104" t="s">
        <v>1622</v>
      </c>
      <c r="F2132" s="104" t="s">
        <v>2686</v>
      </c>
      <c r="G2132" s="104" t="s">
        <v>1590</v>
      </c>
      <c r="H2132" s="105">
        <v>100</v>
      </c>
    </row>
    <row r="2133" spans="1:8" x14ac:dyDescent="0.3">
      <c r="A2133" s="103" t="s">
        <v>1590</v>
      </c>
      <c r="B2133" s="104" t="s">
        <v>6065</v>
      </c>
      <c r="C2133" s="104" t="s">
        <v>6066</v>
      </c>
      <c r="D2133" s="104" t="s">
        <v>1950</v>
      </c>
      <c r="E2133" s="104" t="s">
        <v>1622</v>
      </c>
      <c r="F2133" s="104" t="s">
        <v>3026</v>
      </c>
      <c r="G2133" s="104" t="s">
        <v>1590</v>
      </c>
      <c r="H2133" s="105">
        <v>100</v>
      </c>
    </row>
    <row r="2134" spans="1:8" x14ac:dyDescent="0.3">
      <c r="A2134" s="103" t="s">
        <v>1590</v>
      </c>
      <c r="B2134" s="104" t="s">
        <v>6067</v>
      </c>
      <c r="C2134" s="104" t="s">
        <v>6068</v>
      </c>
      <c r="D2134" s="104" t="s">
        <v>1950</v>
      </c>
      <c r="E2134" s="104" t="s">
        <v>1622</v>
      </c>
      <c r="F2134" s="104" t="s">
        <v>3026</v>
      </c>
      <c r="G2134" s="104" t="s">
        <v>1590</v>
      </c>
      <c r="H2134" s="105">
        <v>100</v>
      </c>
    </row>
    <row r="2135" spans="1:8" x14ac:dyDescent="0.3">
      <c r="A2135" s="103" t="s">
        <v>1590</v>
      </c>
      <c r="B2135" s="104" t="s">
        <v>6069</v>
      </c>
      <c r="C2135" s="104" t="s">
        <v>6070</v>
      </c>
      <c r="D2135" s="104" t="s">
        <v>1950</v>
      </c>
      <c r="E2135" s="104" t="s">
        <v>1622</v>
      </c>
      <c r="F2135" s="104" t="s">
        <v>6071</v>
      </c>
      <c r="G2135" s="104" t="s">
        <v>1590</v>
      </c>
      <c r="H2135" s="105">
        <v>100</v>
      </c>
    </row>
    <row r="2136" spans="1:8" x14ac:dyDescent="0.3">
      <c r="A2136" s="103" t="s">
        <v>1590</v>
      </c>
      <c r="B2136" s="104" t="s">
        <v>6072</v>
      </c>
      <c r="C2136" s="104" t="s">
        <v>6073</v>
      </c>
      <c r="D2136" s="104" t="s">
        <v>1950</v>
      </c>
      <c r="E2136" s="104" t="s">
        <v>1622</v>
      </c>
      <c r="F2136" s="104" t="s">
        <v>3026</v>
      </c>
      <c r="G2136" s="104" t="s">
        <v>1590</v>
      </c>
      <c r="H2136" s="105">
        <v>100</v>
      </c>
    </row>
    <row r="2137" spans="1:8" x14ac:dyDescent="0.3">
      <c r="A2137" s="103" t="s">
        <v>1590</v>
      </c>
      <c r="B2137" s="104" t="s">
        <v>6074</v>
      </c>
      <c r="C2137" s="104" t="s">
        <v>6075</v>
      </c>
      <c r="D2137" s="104" t="s">
        <v>1950</v>
      </c>
      <c r="E2137" s="104" t="s">
        <v>1622</v>
      </c>
      <c r="F2137" s="104" t="s">
        <v>3026</v>
      </c>
      <c r="G2137" s="104" t="s">
        <v>1590</v>
      </c>
      <c r="H2137" s="105">
        <v>100</v>
      </c>
    </row>
    <row r="2138" spans="1:8" x14ac:dyDescent="0.3">
      <c r="A2138" s="103" t="s">
        <v>1590</v>
      </c>
      <c r="B2138" s="104" t="s">
        <v>6076</v>
      </c>
      <c r="C2138" s="104" t="s">
        <v>6077</v>
      </c>
      <c r="D2138" s="104" t="s">
        <v>1950</v>
      </c>
      <c r="E2138" s="104" t="s">
        <v>1622</v>
      </c>
      <c r="F2138" s="104" t="s">
        <v>3026</v>
      </c>
      <c r="G2138" s="104" t="s">
        <v>1590</v>
      </c>
      <c r="H2138" s="105">
        <v>100</v>
      </c>
    </row>
    <row r="2139" spans="1:8" x14ac:dyDescent="0.3">
      <c r="A2139" s="103" t="s">
        <v>1590</v>
      </c>
      <c r="B2139" s="104" t="s">
        <v>6078</v>
      </c>
      <c r="C2139" s="104" t="s">
        <v>6079</v>
      </c>
      <c r="D2139" s="104" t="s">
        <v>1950</v>
      </c>
      <c r="E2139" s="104" t="s">
        <v>1622</v>
      </c>
      <c r="F2139" s="104" t="s">
        <v>3026</v>
      </c>
      <c r="G2139" s="104" t="s">
        <v>1590</v>
      </c>
      <c r="H2139" s="105">
        <v>100</v>
      </c>
    </row>
    <row r="2140" spans="1:8" x14ac:dyDescent="0.3">
      <c r="A2140" s="103" t="s">
        <v>1590</v>
      </c>
      <c r="B2140" s="104" t="s">
        <v>6080</v>
      </c>
      <c r="C2140" s="104" t="s">
        <v>6081</v>
      </c>
      <c r="D2140" s="104" t="s">
        <v>1950</v>
      </c>
      <c r="E2140" s="104" t="s">
        <v>1622</v>
      </c>
      <c r="F2140" s="104" t="s">
        <v>3026</v>
      </c>
      <c r="G2140" s="104" t="s">
        <v>1590</v>
      </c>
      <c r="H2140" s="105">
        <v>100</v>
      </c>
    </row>
    <row r="2141" spans="1:8" x14ac:dyDescent="0.3">
      <c r="A2141" s="103" t="s">
        <v>1590</v>
      </c>
      <c r="B2141" s="104" t="s">
        <v>6082</v>
      </c>
      <c r="C2141" s="104" t="s">
        <v>6083</v>
      </c>
      <c r="D2141" s="104" t="s">
        <v>1950</v>
      </c>
      <c r="E2141" s="104" t="s">
        <v>1622</v>
      </c>
      <c r="F2141" s="104" t="s">
        <v>3026</v>
      </c>
      <c r="G2141" s="104" t="s">
        <v>1590</v>
      </c>
      <c r="H2141" s="105">
        <v>100</v>
      </c>
    </row>
    <row r="2142" spans="1:8" x14ac:dyDescent="0.3">
      <c r="A2142" s="103" t="s">
        <v>1590</v>
      </c>
      <c r="B2142" s="104" t="s">
        <v>6084</v>
      </c>
      <c r="C2142" s="104" t="s">
        <v>6085</v>
      </c>
      <c r="D2142" s="104" t="s">
        <v>1950</v>
      </c>
      <c r="E2142" s="104" t="s">
        <v>1622</v>
      </c>
      <c r="F2142" s="104" t="s">
        <v>3494</v>
      </c>
      <c r="G2142" s="104" t="s">
        <v>1590</v>
      </c>
      <c r="H2142" s="105">
        <v>100</v>
      </c>
    </row>
    <row r="2143" spans="1:8" x14ac:dyDescent="0.3">
      <c r="A2143" s="103" t="s">
        <v>1590</v>
      </c>
      <c r="B2143" s="104" t="s">
        <v>6086</v>
      </c>
      <c r="C2143" s="104" t="s">
        <v>6087</v>
      </c>
      <c r="D2143" s="104" t="s">
        <v>1950</v>
      </c>
      <c r="E2143" s="104" t="s">
        <v>1622</v>
      </c>
      <c r="F2143" s="104" t="s">
        <v>3494</v>
      </c>
      <c r="G2143" s="104" t="s">
        <v>1590</v>
      </c>
      <c r="H2143" s="105">
        <v>100</v>
      </c>
    </row>
    <row r="2144" spans="1:8" x14ac:dyDescent="0.3">
      <c r="A2144" s="103" t="s">
        <v>1590</v>
      </c>
      <c r="B2144" s="104" t="s">
        <v>6088</v>
      </c>
      <c r="C2144" s="104" t="s">
        <v>6089</v>
      </c>
      <c r="D2144" s="104" t="s">
        <v>1950</v>
      </c>
      <c r="E2144" s="104" t="s">
        <v>1622</v>
      </c>
      <c r="F2144" s="104" t="s">
        <v>1623</v>
      </c>
      <c r="G2144" s="104" t="s">
        <v>1590</v>
      </c>
      <c r="H2144" s="105">
        <v>100</v>
      </c>
    </row>
    <row r="2145" spans="1:8" x14ac:dyDescent="0.3">
      <c r="A2145" s="103" t="s">
        <v>1590</v>
      </c>
      <c r="B2145" s="104" t="s">
        <v>6090</v>
      </c>
      <c r="C2145" s="104" t="s">
        <v>6091</v>
      </c>
      <c r="D2145" s="104" t="s">
        <v>1950</v>
      </c>
      <c r="E2145" s="104" t="s">
        <v>1622</v>
      </c>
      <c r="F2145" s="104" t="s">
        <v>3267</v>
      </c>
      <c r="G2145" s="104" t="s">
        <v>1590</v>
      </c>
      <c r="H2145" s="105">
        <v>100</v>
      </c>
    </row>
    <row r="2146" spans="1:8" x14ac:dyDescent="0.3">
      <c r="A2146" s="103" t="s">
        <v>1590</v>
      </c>
      <c r="B2146" s="104" t="s">
        <v>6092</v>
      </c>
      <c r="C2146" s="104" t="s">
        <v>6093</v>
      </c>
      <c r="D2146" s="104" t="s">
        <v>1950</v>
      </c>
      <c r="E2146" s="104" t="s">
        <v>1622</v>
      </c>
      <c r="F2146" s="104" t="s">
        <v>2575</v>
      </c>
      <c r="G2146" s="104" t="s">
        <v>1590</v>
      </c>
      <c r="H2146" s="105">
        <v>100</v>
      </c>
    </row>
    <row r="2147" spans="1:8" x14ac:dyDescent="0.3">
      <c r="A2147" s="103" t="s">
        <v>1590</v>
      </c>
      <c r="B2147" s="104" t="s">
        <v>6094</v>
      </c>
      <c r="C2147" s="104" t="s">
        <v>6095</v>
      </c>
      <c r="D2147" s="104" t="s">
        <v>1950</v>
      </c>
      <c r="E2147" s="104" t="s">
        <v>1622</v>
      </c>
      <c r="F2147" s="104" t="s">
        <v>2231</v>
      </c>
      <c r="G2147" s="104" t="s">
        <v>1590</v>
      </c>
      <c r="H2147" s="105">
        <v>100</v>
      </c>
    </row>
    <row r="2148" spans="1:8" x14ac:dyDescent="0.3">
      <c r="A2148" s="103" t="s">
        <v>1590</v>
      </c>
      <c r="B2148" s="104" t="s">
        <v>6096</v>
      </c>
      <c r="C2148" s="104" t="s">
        <v>6097</v>
      </c>
      <c r="D2148" s="104" t="s">
        <v>1950</v>
      </c>
      <c r="E2148" s="104" t="s">
        <v>1622</v>
      </c>
      <c r="F2148" s="104" t="s">
        <v>2287</v>
      </c>
      <c r="G2148" s="104" t="s">
        <v>1590</v>
      </c>
      <c r="H2148" s="105">
        <v>100</v>
      </c>
    </row>
    <row r="2149" spans="1:8" x14ac:dyDescent="0.3">
      <c r="A2149" s="103" t="s">
        <v>1590</v>
      </c>
      <c r="B2149" s="104" t="s">
        <v>6098</v>
      </c>
      <c r="C2149" s="104" t="s">
        <v>6099</v>
      </c>
      <c r="D2149" s="104" t="s">
        <v>1950</v>
      </c>
      <c r="E2149" s="104" t="s">
        <v>1622</v>
      </c>
      <c r="F2149" s="104" t="s">
        <v>3494</v>
      </c>
      <c r="G2149" s="104" t="s">
        <v>1590</v>
      </c>
      <c r="H2149" s="105">
        <v>100</v>
      </c>
    </row>
    <row r="2150" spans="1:8" x14ac:dyDescent="0.3">
      <c r="A2150" s="103" t="s">
        <v>1590</v>
      </c>
      <c r="B2150" s="104" t="s">
        <v>6100</v>
      </c>
      <c r="C2150" s="104" t="s">
        <v>6101</v>
      </c>
      <c r="D2150" s="104" t="s">
        <v>1950</v>
      </c>
      <c r="E2150" s="104" t="s">
        <v>1622</v>
      </c>
      <c r="F2150" s="104" t="s">
        <v>3494</v>
      </c>
      <c r="G2150" s="104" t="s">
        <v>1590</v>
      </c>
      <c r="H2150" s="105">
        <v>100</v>
      </c>
    </row>
    <row r="2151" spans="1:8" x14ac:dyDescent="0.3">
      <c r="A2151" s="103" t="s">
        <v>1590</v>
      </c>
      <c r="B2151" s="104" t="s">
        <v>6102</v>
      </c>
      <c r="C2151" s="104" t="s">
        <v>6103</v>
      </c>
      <c r="D2151" s="104" t="s">
        <v>1950</v>
      </c>
      <c r="E2151" s="104" t="s">
        <v>1622</v>
      </c>
      <c r="F2151" s="104" t="s">
        <v>2237</v>
      </c>
      <c r="G2151" s="104" t="s">
        <v>1590</v>
      </c>
      <c r="H2151" s="105">
        <v>100</v>
      </c>
    </row>
    <row r="2152" spans="1:8" x14ac:dyDescent="0.3">
      <c r="A2152" s="103" t="s">
        <v>1590</v>
      </c>
      <c r="B2152" s="104" t="s">
        <v>6104</v>
      </c>
      <c r="C2152" s="104" t="s">
        <v>6105</v>
      </c>
      <c r="D2152" s="104" t="s">
        <v>1950</v>
      </c>
      <c r="E2152" s="104" t="s">
        <v>1622</v>
      </c>
      <c r="F2152" s="104" t="s">
        <v>2237</v>
      </c>
      <c r="G2152" s="104" t="s">
        <v>1590</v>
      </c>
      <c r="H2152" s="105">
        <v>100</v>
      </c>
    </row>
    <row r="2153" spans="1:8" x14ac:dyDescent="0.3">
      <c r="A2153" s="103" t="s">
        <v>1590</v>
      </c>
      <c r="B2153" s="104" t="s">
        <v>6106</v>
      </c>
      <c r="C2153" s="104" t="s">
        <v>6107</v>
      </c>
      <c r="D2153" s="104" t="s">
        <v>1950</v>
      </c>
      <c r="E2153" s="104" t="s">
        <v>1622</v>
      </c>
      <c r="F2153" s="104" t="s">
        <v>1700</v>
      </c>
      <c r="G2153" s="104" t="s">
        <v>1590</v>
      </c>
      <c r="H2153" s="105">
        <v>100</v>
      </c>
    </row>
    <row r="2154" spans="1:8" x14ac:dyDescent="0.3">
      <c r="A2154" s="103" t="s">
        <v>1590</v>
      </c>
      <c r="B2154" s="104" t="s">
        <v>6108</v>
      </c>
      <c r="C2154" s="104" t="s">
        <v>6109</v>
      </c>
      <c r="D2154" s="104" t="s">
        <v>1950</v>
      </c>
      <c r="E2154" s="104" t="s">
        <v>1622</v>
      </c>
      <c r="F2154" s="104" t="s">
        <v>3494</v>
      </c>
      <c r="G2154" s="104" t="s">
        <v>1590</v>
      </c>
      <c r="H2154" s="105">
        <v>100</v>
      </c>
    </row>
    <row r="2155" spans="1:8" x14ac:dyDescent="0.3">
      <c r="A2155" s="103" t="s">
        <v>1590</v>
      </c>
      <c r="B2155" s="104" t="s">
        <v>6110</v>
      </c>
      <c r="C2155" s="104" t="s">
        <v>6111</v>
      </c>
      <c r="D2155" s="104" t="s">
        <v>1950</v>
      </c>
      <c r="E2155" s="104" t="s">
        <v>1622</v>
      </c>
      <c r="F2155" s="104" t="s">
        <v>6112</v>
      </c>
      <c r="G2155" s="104" t="s">
        <v>1590</v>
      </c>
      <c r="H2155" s="105">
        <v>100</v>
      </c>
    </row>
    <row r="2156" spans="1:8" x14ac:dyDescent="0.3">
      <c r="A2156" s="103" t="s">
        <v>1590</v>
      </c>
      <c r="B2156" s="104" t="s">
        <v>6113</v>
      </c>
      <c r="C2156" s="104" t="s">
        <v>6114</v>
      </c>
      <c r="D2156" s="104" t="s">
        <v>1950</v>
      </c>
      <c r="E2156" s="104" t="s">
        <v>1622</v>
      </c>
      <c r="F2156" s="104" t="s">
        <v>2287</v>
      </c>
      <c r="G2156" s="104" t="s">
        <v>1590</v>
      </c>
      <c r="H2156" s="105">
        <v>100</v>
      </c>
    </row>
    <row r="2157" spans="1:8" x14ac:dyDescent="0.3">
      <c r="A2157" s="103" t="s">
        <v>1590</v>
      </c>
      <c r="B2157" s="104" t="s">
        <v>6115</v>
      </c>
      <c r="C2157" s="104" t="s">
        <v>6116</v>
      </c>
      <c r="D2157" s="104" t="s">
        <v>1950</v>
      </c>
      <c r="E2157" s="104" t="s">
        <v>1622</v>
      </c>
      <c r="F2157" s="104" t="s">
        <v>2575</v>
      </c>
      <c r="G2157" s="104" t="s">
        <v>1590</v>
      </c>
      <c r="H2157" s="105">
        <v>100</v>
      </c>
    </row>
    <row r="2158" spans="1:8" x14ac:dyDescent="0.3">
      <c r="A2158" s="103" t="s">
        <v>1590</v>
      </c>
      <c r="B2158" s="104" t="s">
        <v>6117</v>
      </c>
      <c r="C2158" s="104" t="s">
        <v>6118</v>
      </c>
      <c r="D2158" s="104" t="s">
        <v>1950</v>
      </c>
      <c r="E2158" s="104" t="s">
        <v>1622</v>
      </c>
      <c r="F2158" s="104" t="s">
        <v>2575</v>
      </c>
      <c r="G2158" s="104" t="s">
        <v>1590</v>
      </c>
      <c r="H2158" s="105">
        <v>100</v>
      </c>
    </row>
    <row r="2159" spans="1:8" x14ac:dyDescent="0.3">
      <c r="A2159" s="103" t="s">
        <v>1590</v>
      </c>
      <c r="B2159" s="104" t="s">
        <v>6119</v>
      </c>
      <c r="C2159" s="104" t="s">
        <v>6120</v>
      </c>
      <c r="D2159" s="104" t="s">
        <v>1950</v>
      </c>
      <c r="E2159" s="104" t="s">
        <v>1622</v>
      </c>
      <c r="F2159" s="104" t="s">
        <v>2575</v>
      </c>
      <c r="G2159" s="104" t="s">
        <v>1590</v>
      </c>
      <c r="H2159" s="105">
        <v>100</v>
      </c>
    </row>
    <row r="2160" spans="1:8" x14ac:dyDescent="0.3">
      <c r="A2160" s="103" t="s">
        <v>1590</v>
      </c>
      <c r="B2160" s="104" t="s">
        <v>6121</v>
      </c>
      <c r="C2160" s="104" t="s">
        <v>6122</v>
      </c>
      <c r="D2160" s="104" t="s">
        <v>1950</v>
      </c>
      <c r="E2160" s="104" t="s">
        <v>1622</v>
      </c>
      <c r="F2160" s="104" t="s">
        <v>1746</v>
      </c>
      <c r="G2160" s="104" t="s">
        <v>1590</v>
      </c>
      <c r="H2160" s="105">
        <v>100</v>
      </c>
    </row>
    <row r="2161" spans="1:8" x14ac:dyDescent="0.3">
      <c r="A2161" s="103" t="s">
        <v>1590</v>
      </c>
      <c r="B2161" s="104" t="s">
        <v>6123</v>
      </c>
      <c r="C2161" s="104" t="s">
        <v>6124</v>
      </c>
      <c r="D2161" s="104" t="s">
        <v>1950</v>
      </c>
      <c r="E2161" s="104" t="s">
        <v>1622</v>
      </c>
      <c r="F2161" s="104" t="s">
        <v>2575</v>
      </c>
      <c r="G2161" s="104" t="s">
        <v>1590</v>
      </c>
      <c r="H2161" s="105">
        <v>100</v>
      </c>
    </row>
    <row r="2162" spans="1:8" x14ac:dyDescent="0.3">
      <c r="A2162" s="103" t="s">
        <v>1590</v>
      </c>
      <c r="B2162" s="104" t="s">
        <v>6125</v>
      </c>
      <c r="C2162" s="104" t="s">
        <v>6126</v>
      </c>
      <c r="D2162" s="104" t="s">
        <v>1950</v>
      </c>
      <c r="E2162" s="104" t="s">
        <v>2202</v>
      </c>
      <c r="F2162" s="104" t="s">
        <v>1623</v>
      </c>
      <c r="G2162" s="104" t="s">
        <v>1590</v>
      </c>
      <c r="H2162" s="105">
        <v>100</v>
      </c>
    </row>
    <row r="2163" spans="1:8" x14ac:dyDescent="0.3">
      <c r="A2163" s="103" t="s">
        <v>1590</v>
      </c>
      <c r="B2163" s="104" t="s">
        <v>6127</v>
      </c>
      <c r="C2163" s="104" t="s">
        <v>6128</v>
      </c>
      <c r="D2163" s="104" t="s">
        <v>1950</v>
      </c>
      <c r="E2163" s="104" t="s">
        <v>1622</v>
      </c>
      <c r="F2163" s="104" t="s">
        <v>4124</v>
      </c>
      <c r="G2163" s="104" t="s">
        <v>1590</v>
      </c>
      <c r="H2163" s="105">
        <v>100</v>
      </c>
    </row>
    <row r="2164" spans="1:8" x14ac:dyDescent="0.3">
      <c r="A2164" s="103" t="s">
        <v>1590</v>
      </c>
      <c r="B2164" s="104" t="s">
        <v>6129</v>
      </c>
      <c r="C2164" s="104" t="s">
        <v>6130</v>
      </c>
      <c r="D2164" s="104" t="s">
        <v>1950</v>
      </c>
      <c r="E2164" s="104" t="s">
        <v>1622</v>
      </c>
      <c r="F2164" s="104" t="s">
        <v>2173</v>
      </c>
      <c r="G2164" s="104" t="s">
        <v>1590</v>
      </c>
      <c r="H2164" s="105">
        <v>100</v>
      </c>
    </row>
    <row r="2165" spans="1:8" x14ac:dyDescent="0.3">
      <c r="A2165" s="103" t="s">
        <v>1590</v>
      </c>
      <c r="B2165" s="104" t="s">
        <v>6131</v>
      </c>
      <c r="C2165" s="104" t="s">
        <v>6132</v>
      </c>
      <c r="D2165" s="104" t="s">
        <v>1950</v>
      </c>
      <c r="E2165" s="104" t="s">
        <v>1622</v>
      </c>
      <c r="F2165" s="104" t="s">
        <v>6133</v>
      </c>
      <c r="G2165" s="104" t="s">
        <v>1590</v>
      </c>
      <c r="H2165" s="105">
        <v>100</v>
      </c>
    </row>
    <row r="2166" spans="1:8" x14ac:dyDescent="0.3">
      <c r="A2166" s="103" t="s">
        <v>1590</v>
      </c>
      <c r="B2166" s="104" t="s">
        <v>6134</v>
      </c>
      <c r="C2166" s="104" t="s">
        <v>6135</v>
      </c>
      <c r="D2166" s="104" t="s">
        <v>1950</v>
      </c>
      <c r="E2166" s="104" t="s">
        <v>1622</v>
      </c>
      <c r="F2166" s="104" t="s">
        <v>2432</v>
      </c>
      <c r="G2166" s="104" t="s">
        <v>1590</v>
      </c>
      <c r="H2166" s="105">
        <v>100</v>
      </c>
    </row>
    <row r="2167" spans="1:8" x14ac:dyDescent="0.3">
      <c r="A2167" s="103" t="s">
        <v>1590</v>
      </c>
      <c r="B2167" s="104" t="s">
        <v>6136</v>
      </c>
      <c r="C2167" s="104" t="s">
        <v>6137</v>
      </c>
      <c r="D2167" s="104" t="s">
        <v>1950</v>
      </c>
      <c r="E2167" s="104" t="s">
        <v>1622</v>
      </c>
      <c r="F2167" s="104" t="s">
        <v>2783</v>
      </c>
      <c r="G2167" s="104" t="s">
        <v>1590</v>
      </c>
      <c r="H2167" s="105">
        <v>100</v>
      </c>
    </row>
    <row r="2168" spans="1:8" x14ac:dyDescent="0.3">
      <c r="A2168" s="103" t="s">
        <v>1590</v>
      </c>
      <c r="B2168" s="104" t="s">
        <v>6138</v>
      </c>
      <c r="C2168" s="104" t="s">
        <v>6139</v>
      </c>
      <c r="D2168" s="104" t="s">
        <v>1950</v>
      </c>
      <c r="E2168" s="104" t="s">
        <v>1598</v>
      </c>
      <c r="F2168" s="104" t="s">
        <v>1617</v>
      </c>
      <c r="G2168" s="104" t="s">
        <v>1590</v>
      </c>
      <c r="H2168" s="105">
        <v>100</v>
      </c>
    </row>
    <row r="2169" spans="1:8" x14ac:dyDescent="0.3">
      <c r="A2169" s="103" t="s">
        <v>1590</v>
      </c>
      <c r="B2169" s="104" t="s">
        <v>6140</v>
      </c>
      <c r="C2169" s="104" t="s">
        <v>6141</v>
      </c>
      <c r="D2169" s="104" t="s">
        <v>1950</v>
      </c>
      <c r="E2169" s="104" t="s">
        <v>1622</v>
      </c>
      <c r="F2169" s="104" t="s">
        <v>6142</v>
      </c>
      <c r="G2169" s="104" t="s">
        <v>1590</v>
      </c>
      <c r="H2169" s="105">
        <v>100</v>
      </c>
    </row>
    <row r="2170" spans="1:8" x14ac:dyDescent="0.3">
      <c r="A2170" s="103" t="s">
        <v>1590</v>
      </c>
      <c r="B2170" s="104" t="s">
        <v>6143</v>
      </c>
      <c r="C2170" s="104" t="s">
        <v>6144</v>
      </c>
      <c r="D2170" s="104" t="s">
        <v>1950</v>
      </c>
      <c r="E2170" s="104" t="s">
        <v>1622</v>
      </c>
      <c r="F2170" s="104" t="s">
        <v>1700</v>
      </c>
      <c r="G2170" s="104" t="s">
        <v>1590</v>
      </c>
      <c r="H2170" s="105">
        <v>100</v>
      </c>
    </row>
    <row r="2171" spans="1:8" x14ac:dyDescent="0.3">
      <c r="A2171" s="103" t="s">
        <v>1590</v>
      </c>
      <c r="B2171" s="104" t="s">
        <v>6145</v>
      </c>
      <c r="C2171" s="104" t="s">
        <v>6146</v>
      </c>
      <c r="D2171" s="104" t="s">
        <v>1950</v>
      </c>
      <c r="E2171" s="104" t="s">
        <v>1622</v>
      </c>
      <c r="F2171" s="104" t="s">
        <v>1623</v>
      </c>
      <c r="G2171" s="104" t="s">
        <v>1590</v>
      </c>
      <c r="H2171" s="105">
        <v>100</v>
      </c>
    </row>
    <row r="2172" spans="1:8" x14ac:dyDescent="0.3">
      <c r="A2172" s="103" t="s">
        <v>1590</v>
      </c>
      <c r="B2172" s="104" t="s">
        <v>6147</v>
      </c>
      <c r="C2172" s="104" t="s">
        <v>6148</v>
      </c>
      <c r="D2172" s="104" t="s">
        <v>1950</v>
      </c>
      <c r="E2172" s="104" t="s">
        <v>1622</v>
      </c>
      <c r="F2172" s="104" t="s">
        <v>1867</v>
      </c>
      <c r="G2172" s="104" t="s">
        <v>1590</v>
      </c>
      <c r="H2172" s="105">
        <v>100</v>
      </c>
    </row>
    <row r="2173" spans="1:8" x14ac:dyDescent="0.3">
      <c r="A2173" s="103" t="s">
        <v>1590</v>
      </c>
      <c r="B2173" s="104" t="s">
        <v>6149</v>
      </c>
      <c r="C2173" s="104" t="s">
        <v>6150</v>
      </c>
      <c r="D2173" s="104" t="s">
        <v>1950</v>
      </c>
      <c r="E2173" s="104" t="s">
        <v>1622</v>
      </c>
      <c r="F2173" s="104" t="s">
        <v>2361</v>
      </c>
      <c r="G2173" s="104" t="s">
        <v>1590</v>
      </c>
      <c r="H2173" s="105">
        <v>100</v>
      </c>
    </row>
    <row r="2174" spans="1:8" x14ac:dyDescent="0.3">
      <c r="A2174" s="103" t="s">
        <v>1590</v>
      </c>
      <c r="B2174" s="104" t="s">
        <v>6151</v>
      </c>
      <c r="C2174" s="104" t="s">
        <v>6152</v>
      </c>
      <c r="D2174" s="104" t="s">
        <v>1950</v>
      </c>
      <c r="E2174" s="104" t="s">
        <v>1622</v>
      </c>
      <c r="F2174" s="104" t="s">
        <v>2361</v>
      </c>
      <c r="G2174" s="104" t="s">
        <v>1590</v>
      </c>
      <c r="H2174" s="105">
        <v>100</v>
      </c>
    </row>
    <row r="2175" spans="1:8" x14ac:dyDescent="0.3">
      <c r="A2175" s="103" t="s">
        <v>1590</v>
      </c>
      <c r="B2175" s="104" t="s">
        <v>6153</v>
      </c>
      <c r="C2175" s="104" t="s">
        <v>6154</v>
      </c>
      <c r="D2175" s="104" t="s">
        <v>1950</v>
      </c>
      <c r="E2175" s="104" t="s">
        <v>1622</v>
      </c>
      <c r="F2175" s="104" t="s">
        <v>2178</v>
      </c>
      <c r="G2175" s="104" t="s">
        <v>1590</v>
      </c>
      <c r="H2175" s="105">
        <v>100</v>
      </c>
    </row>
    <row r="2176" spans="1:8" x14ac:dyDescent="0.3">
      <c r="A2176" s="103" t="s">
        <v>1590</v>
      </c>
      <c r="B2176" s="104" t="s">
        <v>6155</v>
      </c>
      <c r="C2176" s="104" t="s">
        <v>6156</v>
      </c>
      <c r="D2176" s="104" t="s">
        <v>1950</v>
      </c>
      <c r="E2176" s="104" t="s">
        <v>1622</v>
      </c>
      <c r="F2176" s="104" t="s">
        <v>2768</v>
      </c>
      <c r="G2176" s="104" t="s">
        <v>1590</v>
      </c>
      <c r="H2176" s="105">
        <v>100</v>
      </c>
    </row>
    <row r="2177" spans="1:8" x14ac:dyDescent="0.3">
      <c r="A2177" s="103" t="s">
        <v>1590</v>
      </c>
      <c r="B2177" s="104" t="s">
        <v>6157</v>
      </c>
      <c r="C2177" s="104" t="s">
        <v>6158</v>
      </c>
      <c r="D2177" s="104" t="s">
        <v>1950</v>
      </c>
      <c r="E2177" s="104" t="s">
        <v>1622</v>
      </c>
      <c r="F2177" s="104" t="s">
        <v>3296</v>
      </c>
      <c r="G2177" s="104" t="s">
        <v>1590</v>
      </c>
      <c r="H2177" s="105">
        <v>100</v>
      </c>
    </row>
    <row r="2178" spans="1:8" x14ac:dyDescent="0.3">
      <c r="A2178" s="103" t="s">
        <v>1590</v>
      </c>
      <c r="B2178" s="104" t="s">
        <v>6159</v>
      </c>
      <c r="C2178" s="104" t="s">
        <v>6160</v>
      </c>
      <c r="D2178" s="104" t="s">
        <v>1950</v>
      </c>
      <c r="E2178" s="104" t="s">
        <v>1622</v>
      </c>
      <c r="F2178" s="104" t="s">
        <v>3296</v>
      </c>
      <c r="G2178" s="104" t="s">
        <v>1590</v>
      </c>
      <c r="H2178" s="105">
        <v>100</v>
      </c>
    </row>
    <row r="2179" spans="1:8" x14ac:dyDescent="0.3">
      <c r="A2179" s="103" t="s">
        <v>1590</v>
      </c>
      <c r="B2179" s="104" t="s">
        <v>6161</v>
      </c>
      <c r="C2179" s="104" t="s">
        <v>6162</v>
      </c>
      <c r="D2179" s="104" t="s">
        <v>1950</v>
      </c>
      <c r="E2179" s="104" t="s">
        <v>1622</v>
      </c>
      <c r="F2179" s="104" t="s">
        <v>3267</v>
      </c>
      <c r="G2179" s="104" t="s">
        <v>1590</v>
      </c>
      <c r="H2179" s="105">
        <v>100</v>
      </c>
    </row>
    <row r="2180" spans="1:8" x14ac:dyDescent="0.3">
      <c r="A2180" s="103" t="s">
        <v>1590</v>
      </c>
      <c r="B2180" s="104" t="s">
        <v>6163</v>
      </c>
      <c r="C2180" s="104" t="s">
        <v>6164</v>
      </c>
      <c r="D2180" s="104" t="s">
        <v>1950</v>
      </c>
      <c r="E2180" s="104" t="s">
        <v>2202</v>
      </c>
      <c r="F2180" s="104" t="s">
        <v>3267</v>
      </c>
      <c r="G2180" s="104" t="s">
        <v>1590</v>
      </c>
      <c r="H2180" s="105">
        <v>100</v>
      </c>
    </row>
    <row r="2181" spans="1:8" x14ac:dyDescent="0.3">
      <c r="A2181" s="103" t="s">
        <v>1590</v>
      </c>
      <c r="B2181" s="104" t="s">
        <v>6165</v>
      </c>
      <c r="C2181" s="104" t="s">
        <v>6166</v>
      </c>
      <c r="D2181" s="104" t="s">
        <v>1950</v>
      </c>
      <c r="E2181" s="104" t="s">
        <v>1622</v>
      </c>
      <c r="F2181" s="104" t="s">
        <v>3267</v>
      </c>
      <c r="G2181" s="104" t="s">
        <v>1590</v>
      </c>
      <c r="H2181" s="105">
        <v>100</v>
      </c>
    </row>
    <row r="2182" spans="1:8" x14ac:dyDescent="0.3">
      <c r="A2182" s="103" t="s">
        <v>1590</v>
      </c>
      <c r="B2182" s="104" t="s">
        <v>6167</v>
      </c>
      <c r="C2182" s="104" t="s">
        <v>6168</v>
      </c>
      <c r="D2182" s="104" t="s">
        <v>1950</v>
      </c>
      <c r="E2182" s="104" t="s">
        <v>1622</v>
      </c>
      <c r="F2182" s="104" t="s">
        <v>3267</v>
      </c>
      <c r="G2182" s="104" t="s">
        <v>1590</v>
      </c>
      <c r="H2182" s="105">
        <v>100</v>
      </c>
    </row>
    <row r="2183" spans="1:8" x14ac:dyDescent="0.3">
      <c r="A2183" s="103" t="s">
        <v>1590</v>
      </c>
      <c r="B2183" s="104" t="s">
        <v>6169</v>
      </c>
      <c r="C2183" s="104" t="s">
        <v>6170</v>
      </c>
      <c r="D2183" s="104" t="s">
        <v>1950</v>
      </c>
      <c r="E2183" s="104" t="s">
        <v>1622</v>
      </c>
      <c r="F2183" s="104" t="s">
        <v>2140</v>
      </c>
      <c r="G2183" s="104" t="s">
        <v>1590</v>
      </c>
      <c r="H2183" s="105">
        <v>100</v>
      </c>
    </row>
    <row r="2184" spans="1:8" x14ac:dyDescent="0.3">
      <c r="A2184" s="103" t="s">
        <v>1590</v>
      </c>
      <c r="B2184" s="104" t="s">
        <v>6171</v>
      </c>
      <c r="C2184" s="104" t="s">
        <v>6172</v>
      </c>
      <c r="D2184" s="104" t="s">
        <v>1950</v>
      </c>
      <c r="E2184" s="104" t="s">
        <v>1622</v>
      </c>
      <c r="F2184" s="104" t="s">
        <v>2314</v>
      </c>
      <c r="G2184" s="104" t="s">
        <v>1590</v>
      </c>
      <c r="H2184" s="105">
        <v>100</v>
      </c>
    </row>
    <row r="2185" spans="1:8" x14ac:dyDescent="0.3">
      <c r="A2185" s="103" t="s">
        <v>1590</v>
      </c>
      <c r="B2185" s="104" t="s">
        <v>6173</v>
      </c>
      <c r="C2185" s="104" t="s">
        <v>6174</v>
      </c>
      <c r="D2185" s="104" t="s">
        <v>1950</v>
      </c>
      <c r="E2185" s="104" t="s">
        <v>1622</v>
      </c>
      <c r="F2185" s="104" t="s">
        <v>6142</v>
      </c>
      <c r="G2185" s="104" t="s">
        <v>1590</v>
      </c>
      <c r="H2185" s="105">
        <v>100</v>
      </c>
    </row>
    <row r="2186" spans="1:8" x14ac:dyDescent="0.3">
      <c r="A2186" s="103" t="s">
        <v>1590</v>
      </c>
      <c r="B2186" s="104" t="s">
        <v>6175</v>
      </c>
      <c r="C2186" s="104" t="s">
        <v>6176</v>
      </c>
      <c r="D2186" s="104" t="s">
        <v>1950</v>
      </c>
      <c r="E2186" s="104" t="s">
        <v>1598</v>
      </c>
      <c r="F2186" s="104" t="s">
        <v>1714</v>
      </c>
      <c r="G2186" s="104" t="s">
        <v>1590</v>
      </c>
      <c r="H2186" s="105">
        <v>100</v>
      </c>
    </row>
    <row r="2187" spans="1:8" x14ac:dyDescent="0.3">
      <c r="A2187" s="103" t="s">
        <v>1590</v>
      </c>
      <c r="B2187" s="104" t="s">
        <v>6177</v>
      </c>
      <c r="C2187" s="104" t="s">
        <v>6178</v>
      </c>
      <c r="D2187" s="104" t="s">
        <v>1950</v>
      </c>
      <c r="E2187" s="104" t="s">
        <v>1622</v>
      </c>
      <c r="F2187" s="104" t="s">
        <v>2314</v>
      </c>
      <c r="G2187" s="104" t="s">
        <v>1590</v>
      </c>
      <c r="H2187" s="105">
        <v>100</v>
      </c>
    </row>
    <row r="2188" spans="1:8" x14ac:dyDescent="0.3">
      <c r="A2188" s="103" t="s">
        <v>1590</v>
      </c>
      <c r="B2188" s="104" t="s">
        <v>6179</v>
      </c>
      <c r="C2188" s="104" t="s">
        <v>6180</v>
      </c>
      <c r="D2188" s="104" t="s">
        <v>1950</v>
      </c>
      <c r="E2188" s="104" t="s">
        <v>2151</v>
      </c>
      <c r="F2188" s="104" t="s">
        <v>2152</v>
      </c>
      <c r="G2188" s="104" t="s">
        <v>1590</v>
      </c>
      <c r="H2188" s="105">
        <v>100</v>
      </c>
    </row>
    <row r="2189" spans="1:8" x14ac:dyDescent="0.3">
      <c r="A2189" s="103" t="s">
        <v>1590</v>
      </c>
      <c r="B2189" s="104" t="s">
        <v>6181</v>
      </c>
      <c r="C2189" s="104" t="s">
        <v>6182</v>
      </c>
      <c r="D2189" s="104" t="s">
        <v>1950</v>
      </c>
      <c r="E2189" s="104" t="s">
        <v>1622</v>
      </c>
      <c r="F2189" s="104" t="s">
        <v>2314</v>
      </c>
      <c r="G2189" s="104" t="s">
        <v>1590</v>
      </c>
      <c r="H2189" s="105">
        <v>100</v>
      </c>
    </row>
    <row r="2190" spans="1:8" x14ac:dyDescent="0.3">
      <c r="A2190" s="103" t="s">
        <v>1590</v>
      </c>
      <c r="B2190" s="104" t="s">
        <v>6183</v>
      </c>
      <c r="C2190" s="104" t="s">
        <v>6184</v>
      </c>
      <c r="D2190" s="104" t="s">
        <v>1950</v>
      </c>
      <c r="E2190" s="104" t="s">
        <v>1622</v>
      </c>
      <c r="F2190" s="104" t="s">
        <v>3617</v>
      </c>
      <c r="G2190" s="104" t="s">
        <v>1590</v>
      </c>
      <c r="H2190" s="105">
        <v>100</v>
      </c>
    </row>
    <row r="2191" spans="1:8" x14ac:dyDescent="0.3">
      <c r="A2191" s="103" t="s">
        <v>1590</v>
      </c>
      <c r="B2191" s="104" t="s">
        <v>6185</v>
      </c>
      <c r="C2191" s="104" t="s">
        <v>6186</v>
      </c>
      <c r="D2191" s="104" t="s">
        <v>1950</v>
      </c>
      <c r="E2191" s="104" t="s">
        <v>1622</v>
      </c>
      <c r="F2191" s="104" t="s">
        <v>2156</v>
      </c>
      <c r="G2191" s="104" t="s">
        <v>1590</v>
      </c>
      <c r="H2191" s="105">
        <v>100</v>
      </c>
    </row>
    <row r="2192" spans="1:8" x14ac:dyDescent="0.3">
      <c r="A2192" s="103" t="s">
        <v>1590</v>
      </c>
      <c r="B2192" s="104" t="s">
        <v>6187</v>
      </c>
      <c r="C2192" s="104" t="s">
        <v>6188</v>
      </c>
      <c r="D2192" s="104" t="s">
        <v>1950</v>
      </c>
      <c r="E2192" s="104" t="s">
        <v>2072</v>
      </c>
      <c r="F2192" s="104" t="s">
        <v>3921</v>
      </c>
      <c r="G2192" s="104" t="s">
        <v>1590</v>
      </c>
      <c r="H2192" s="105">
        <v>100</v>
      </c>
    </row>
    <row r="2193" spans="1:8" x14ac:dyDescent="0.3">
      <c r="A2193" s="103" t="s">
        <v>1590</v>
      </c>
      <c r="B2193" s="104" t="s">
        <v>6189</v>
      </c>
      <c r="C2193" s="104" t="s">
        <v>6190</v>
      </c>
      <c r="D2193" s="104" t="s">
        <v>1950</v>
      </c>
      <c r="E2193" s="104" t="s">
        <v>1622</v>
      </c>
      <c r="F2193" s="104" t="s">
        <v>2156</v>
      </c>
      <c r="G2193" s="104" t="s">
        <v>1590</v>
      </c>
      <c r="H2193" s="105">
        <v>100</v>
      </c>
    </row>
    <row r="2194" spans="1:8" x14ac:dyDescent="0.3">
      <c r="A2194" s="103" t="s">
        <v>1590</v>
      </c>
      <c r="B2194" s="104" t="s">
        <v>6191</v>
      </c>
      <c r="C2194" s="104" t="s">
        <v>6192</v>
      </c>
      <c r="D2194" s="104" t="s">
        <v>1950</v>
      </c>
      <c r="E2194" s="104" t="s">
        <v>1622</v>
      </c>
      <c r="F2194" s="104" t="s">
        <v>1700</v>
      </c>
      <c r="G2194" s="104" t="s">
        <v>1590</v>
      </c>
      <c r="H2194" s="105">
        <v>100</v>
      </c>
    </row>
    <row r="2195" spans="1:8" x14ac:dyDescent="0.3">
      <c r="A2195" s="103" t="s">
        <v>1590</v>
      </c>
      <c r="B2195" s="104" t="s">
        <v>6193</v>
      </c>
      <c r="C2195" s="104" t="s">
        <v>6194</v>
      </c>
      <c r="D2195" s="104" t="s">
        <v>1950</v>
      </c>
      <c r="E2195" s="104" t="s">
        <v>1598</v>
      </c>
      <c r="F2195" s="104" t="s">
        <v>2225</v>
      </c>
      <c r="G2195" s="104" t="s">
        <v>1590</v>
      </c>
      <c r="H2195" s="105">
        <v>100</v>
      </c>
    </row>
    <row r="2196" spans="1:8" x14ac:dyDescent="0.3">
      <c r="A2196" s="103" t="s">
        <v>1590</v>
      </c>
      <c r="B2196" s="104" t="s">
        <v>6195</v>
      </c>
      <c r="C2196" s="104" t="s">
        <v>6196</v>
      </c>
      <c r="D2196" s="104" t="s">
        <v>1950</v>
      </c>
      <c r="E2196" s="104" t="s">
        <v>1622</v>
      </c>
      <c r="F2196" s="104" t="s">
        <v>3863</v>
      </c>
      <c r="G2196" s="104" t="s">
        <v>1590</v>
      </c>
      <c r="H2196" s="105">
        <v>100</v>
      </c>
    </row>
    <row r="2197" spans="1:8" x14ac:dyDescent="0.3">
      <c r="A2197" s="103" t="s">
        <v>1590</v>
      </c>
      <c r="B2197" s="104" t="s">
        <v>6197</v>
      </c>
      <c r="C2197" s="104" t="s">
        <v>6198</v>
      </c>
      <c r="D2197" s="104" t="s">
        <v>1950</v>
      </c>
      <c r="E2197" s="104" t="s">
        <v>1622</v>
      </c>
      <c r="F2197" s="104" t="s">
        <v>1966</v>
      </c>
      <c r="G2197" s="104" t="s">
        <v>1590</v>
      </c>
      <c r="H2197" s="105">
        <v>100</v>
      </c>
    </row>
    <row r="2198" spans="1:8" x14ac:dyDescent="0.3">
      <c r="A2198" s="103" t="s">
        <v>1590</v>
      </c>
      <c r="B2198" s="104" t="s">
        <v>6199</v>
      </c>
      <c r="C2198" s="104" t="s">
        <v>6200</v>
      </c>
      <c r="D2198" s="104" t="s">
        <v>1950</v>
      </c>
      <c r="E2198" s="104" t="s">
        <v>1598</v>
      </c>
      <c r="F2198" s="104" t="s">
        <v>6201</v>
      </c>
      <c r="G2198" s="104" t="s">
        <v>1590</v>
      </c>
      <c r="H2198" s="105">
        <v>100</v>
      </c>
    </row>
    <row r="2199" spans="1:8" x14ac:dyDescent="0.3">
      <c r="A2199" s="103" t="s">
        <v>1590</v>
      </c>
      <c r="B2199" s="104" t="s">
        <v>6202</v>
      </c>
      <c r="C2199" s="104" t="s">
        <v>6203</v>
      </c>
      <c r="D2199" s="104" t="s">
        <v>1950</v>
      </c>
      <c r="E2199" s="104" t="s">
        <v>1622</v>
      </c>
      <c r="F2199" s="104" t="s">
        <v>1693</v>
      </c>
      <c r="G2199" s="104" t="s">
        <v>1590</v>
      </c>
      <c r="H2199" s="105">
        <v>100</v>
      </c>
    </row>
    <row r="2200" spans="1:8" x14ac:dyDescent="0.3">
      <c r="A2200" s="103" t="s">
        <v>1590</v>
      </c>
      <c r="B2200" s="104" t="s">
        <v>6204</v>
      </c>
      <c r="C2200" s="104" t="s">
        <v>6205</v>
      </c>
      <c r="D2200" s="104" t="s">
        <v>1950</v>
      </c>
      <c r="E2200" s="104" t="s">
        <v>1622</v>
      </c>
      <c r="F2200" s="104" t="s">
        <v>2386</v>
      </c>
      <c r="G2200" s="104" t="s">
        <v>1590</v>
      </c>
      <c r="H2200" s="105">
        <v>100</v>
      </c>
    </row>
    <row r="2201" spans="1:8" x14ac:dyDescent="0.3">
      <c r="A2201" s="103" t="s">
        <v>1590</v>
      </c>
      <c r="B2201" s="104" t="s">
        <v>6206</v>
      </c>
      <c r="C2201" s="104" t="s">
        <v>6207</v>
      </c>
      <c r="D2201" s="104" t="s">
        <v>1950</v>
      </c>
      <c r="E2201" s="104" t="s">
        <v>1622</v>
      </c>
      <c r="F2201" s="104" t="s">
        <v>2386</v>
      </c>
      <c r="G2201" s="104" t="s">
        <v>1590</v>
      </c>
      <c r="H2201" s="105">
        <v>100</v>
      </c>
    </row>
    <row r="2202" spans="1:8" x14ac:dyDescent="0.3">
      <c r="A2202" s="103" t="s">
        <v>1590</v>
      </c>
      <c r="B2202" s="104" t="s">
        <v>6208</v>
      </c>
      <c r="C2202" s="104" t="s">
        <v>6209</v>
      </c>
      <c r="D2202" s="104" t="s">
        <v>1950</v>
      </c>
      <c r="E2202" s="104" t="s">
        <v>1622</v>
      </c>
      <c r="F2202" s="104" t="s">
        <v>3267</v>
      </c>
      <c r="G2202" s="104" t="s">
        <v>1590</v>
      </c>
      <c r="H2202" s="105">
        <v>100</v>
      </c>
    </row>
    <row r="2203" spans="1:8" x14ac:dyDescent="0.3">
      <c r="A2203" s="103" t="s">
        <v>1590</v>
      </c>
      <c r="B2203" s="104" t="s">
        <v>6210</v>
      </c>
      <c r="C2203" s="104" t="s">
        <v>6211</v>
      </c>
      <c r="D2203" s="104" t="s">
        <v>1950</v>
      </c>
      <c r="E2203" s="104" t="s">
        <v>1622</v>
      </c>
      <c r="F2203" s="104" t="s">
        <v>2361</v>
      </c>
      <c r="G2203" s="104" t="s">
        <v>1590</v>
      </c>
      <c r="H2203" s="105">
        <v>100</v>
      </c>
    </row>
    <row r="2204" spans="1:8" x14ac:dyDescent="0.3">
      <c r="A2204" s="103" t="s">
        <v>1590</v>
      </c>
      <c r="B2204" s="104" t="s">
        <v>6212</v>
      </c>
      <c r="C2204" s="104" t="s">
        <v>6213</v>
      </c>
      <c r="D2204" s="104" t="s">
        <v>1950</v>
      </c>
      <c r="E2204" s="104" t="s">
        <v>3778</v>
      </c>
      <c r="F2204" s="104" t="s">
        <v>2336</v>
      </c>
      <c r="G2204" s="104" t="s">
        <v>1590</v>
      </c>
      <c r="H2204" s="105">
        <v>100</v>
      </c>
    </row>
    <row r="2205" spans="1:8" x14ac:dyDescent="0.3">
      <c r="A2205" s="103" t="s">
        <v>1590</v>
      </c>
      <c r="B2205" s="104" t="s">
        <v>6214</v>
      </c>
      <c r="C2205" s="104" t="s">
        <v>6215</v>
      </c>
      <c r="D2205" s="104" t="s">
        <v>1950</v>
      </c>
      <c r="E2205" s="104" t="s">
        <v>1622</v>
      </c>
      <c r="F2205" s="104" t="s">
        <v>2686</v>
      </c>
      <c r="G2205" s="104" t="s">
        <v>1590</v>
      </c>
      <c r="H2205" s="105">
        <v>100</v>
      </c>
    </row>
    <row r="2206" spans="1:8" x14ac:dyDescent="0.3">
      <c r="A2206" s="103" t="s">
        <v>1590</v>
      </c>
      <c r="B2206" s="104" t="s">
        <v>6216</v>
      </c>
      <c r="C2206" s="104" t="s">
        <v>6217</v>
      </c>
      <c r="D2206" s="104" t="s">
        <v>1950</v>
      </c>
      <c r="E2206" s="104" t="s">
        <v>1622</v>
      </c>
      <c r="F2206" s="104" t="s">
        <v>2686</v>
      </c>
      <c r="G2206" s="104" t="s">
        <v>1590</v>
      </c>
      <c r="H2206" s="105">
        <v>100</v>
      </c>
    </row>
    <row r="2207" spans="1:8" x14ac:dyDescent="0.3">
      <c r="A2207" s="103" t="s">
        <v>1590</v>
      </c>
      <c r="B2207" s="104" t="s">
        <v>6218</v>
      </c>
      <c r="C2207" s="104" t="s">
        <v>6219</v>
      </c>
      <c r="D2207" s="104" t="s">
        <v>1950</v>
      </c>
      <c r="E2207" s="104" t="s">
        <v>1622</v>
      </c>
      <c r="F2207" s="104" t="s">
        <v>1623</v>
      </c>
      <c r="G2207" s="104" t="s">
        <v>1590</v>
      </c>
      <c r="H2207" s="105">
        <v>100</v>
      </c>
    </row>
    <row r="2208" spans="1:8" x14ac:dyDescent="0.3">
      <c r="A2208" s="103" t="s">
        <v>1590</v>
      </c>
      <c r="B2208" s="104" t="s">
        <v>6220</v>
      </c>
      <c r="C2208" s="104" t="s">
        <v>6221</v>
      </c>
      <c r="D2208" s="104" t="s">
        <v>1950</v>
      </c>
      <c r="E2208" s="104" t="s">
        <v>1622</v>
      </c>
      <c r="F2208" s="104" t="s">
        <v>1623</v>
      </c>
      <c r="G2208" s="104" t="s">
        <v>1590</v>
      </c>
      <c r="H2208" s="105">
        <v>100</v>
      </c>
    </row>
    <row r="2209" spans="1:8" x14ac:dyDescent="0.3">
      <c r="A2209" s="103" t="s">
        <v>1590</v>
      </c>
      <c r="B2209" s="104" t="s">
        <v>6222</v>
      </c>
      <c r="C2209" s="104" t="s">
        <v>6223</v>
      </c>
      <c r="D2209" s="104" t="s">
        <v>1950</v>
      </c>
      <c r="E2209" s="104" t="s">
        <v>1622</v>
      </c>
      <c r="F2209" s="104" t="s">
        <v>1623</v>
      </c>
      <c r="G2209" s="104" t="s">
        <v>1590</v>
      </c>
      <c r="H2209" s="105">
        <v>100</v>
      </c>
    </row>
    <row r="2210" spans="1:8" x14ac:dyDescent="0.3">
      <c r="A2210" s="103" t="s">
        <v>1590</v>
      </c>
      <c r="B2210" s="104" t="s">
        <v>6224</v>
      </c>
      <c r="C2210" s="104" t="s">
        <v>6225</v>
      </c>
      <c r="D2210" s="104" t="s">
        <v>1950</v>
      </c>
      <c r="E2210" s="104" t="s">
        <v>1622</v>
      </c>
      <c r="F2210" s="104" t="s">
        <v>2427</v>
      </c>
      <c r="G2210" s="104" t="s">
        <v>1590</v>
      </c>
      <c r="H2210" s="105">
        <v>100</v>
      </c>
    </row>
    <row r="2211" spans="1:8" x14ac:dyDescent="0.3">
      <c r="A2211" s="103" t="s">
        <v>1590</v>
      </c>
      <c r="B2211" s="104" t="s">
        <v>6226</v>
      </c>
      <c r="C2211" s="104" t="s">
        <v>6227</v>
      </c>
      <c r="D2211" s="104" t="s">
        <v>1950</v>
      </c>
      <c r="E2211" s="104" t="s">
        <v>2202</v>
      </c>
      <c r="F2211" s="104" t="s">
        <v>6228</v>
      </c>
      <c r="G2211" s="104" t="s">
        <v>1590</v>
      </c>
      <c r="H2211" s="105">
        <v>100</v>
      </c>
    </row>
    <row r="2212" spans="1:8" x14ac:dyDescent="0.3">
      <c r="A2212" s="103" t="s">
        <v>1590</v>
      </c>
      <c r="B2212" s="104" t="s">
        <v>6229</v>
      </c>
      <c r="C2212" s="104" t="s">
        <v>6230</v>
      </c>
      <c r="D2212" s="104" t="s">
        <v>1950</v>
      </c>
      <c r="E2212" s="104" t="s">
        <v>1622</v>
      </c>
      <c r="F2212" s="104" t="s">
        <v>5920</v>
      </c>
      <c r="G2212" s="104" t="s">
        <v>1590</v>
      </c>
      <c r="H2212" s="105">
        <v>100</v>
      </c>
    </row>
    <row r="2213" spans="1:8" x14ac:dyDescent="0.3">
      <c r="A2213" s="103" t="s">
        <v>1590</v>
      </c>
      <c r="B2213" s="104" t="s">
        <v>6231</v>
      </c>
      <c r="C2213" s="104" t="s">
        <v>6232</v>
      </c>
      <c r="D2213" s="104" t="s">
        <v>1950</v>
      </c>
      <c r="E2213" s="104" t="s">
        <v>1622</v>
      </c>
      <c r="F2213" s="104" t="s">
        <v>5920</v>
      </c>
      <c r="G2213" s="104" t="s">
        <v>1590</v>
      </c>
      <c r="H2213" s="105">
        <v>100</v>
      </c>
    </row>
    <row r="2214" spans="1:8" x14ac:dyDescent="0.3">
      <c r="A2214" s="103" t="s">
        <v>1590</v>
      </c>
      <c r="B2214" s="104" t="s">
        <v>6233</v>
      </c>
      <c r="C2214" s="104" t="s">
        <v>6234</v>
      </c>
      <c r="D2214" s="104" t="s">
        <v>1950</v>
      </c>
      <c r="E2214" s="104" t="s">
        <v>1622</v>
      </c>
      <c r="F2214" s="104" t="s">
        <v>2339</v>
      </c>
      <c r="G2214" s="104" t="s">
        <v>1590</v>
      </c>
      <c r="H2214" s="105">
        <v>100</v>
      </c>
    </row>
    <row r="2215" spans="1:8" x14ac:dyDescent="0.3">
      <c r="A2215" s="103" t="s">
        <v>1590</v>
      </c>
      <c r="B2215" s="104" t="s">
        <v>6235</v>
      </c>
      <c r="C2215" s="104" t="s">
        <v>6236</v>
      </c>
      <c r="D2215" s="104" t="s">
        <v>1950</v>
      </c>
      <c r="E2215" s="104" t="s">
        <v>1622</v>
      </c>
      <c r="F2215" s="104" t="s">
        <v>2339</v>
      </c>
      <c r="G2215" s="104" t="s">
        <v>1590</v>
      </c>
      <c r="H2215" s="105">
        <v>100</v>
      </c>
    </row>
    <row r="2216" spans="1:8" x14ac:dyDescent="0.3">
      <c r="A2216" s="103" t="s">
        <v>1590</v>
      </c>
      <c r="B2216" s="104" t="s">
        <v>6237</v>
      </c>
      <c r="C2216" s="104" t="s">
        <v>6238</v>
      </c>
      <c r="D2216" s="104" t="s">
        <v>1950</v>
      </c>
      <c r="E2216" s="104" t="s">
        <v>1622</v>
      </c>
      <c r="F2216" s="104" t="s">
        <v>4174</v>
      </c>
      <c r="G2216" s="104" t="s">
        <v>1590</v>
      </c>
      <c r="H2216" s="105">
        <v>100</v>
      </c>
    </row>
    <row r="2217" spans="1:8" x14ac:dyDescent="0.3">
      <c r="A2217" s="103" t="s">
        <v>1590</v>
      </c>
      <c r="B2217" s="104" t="s">
        <v>6239</v>
      </c>
      <c r="C2217" s="104" t="s">
        <v>6240</v>
      </c>
      <c r="D2217" s="104" t="s">
        <v>1950</v>
      </c>
      <c r="E2217" s="104" t="s">
        <v>1622</v>
      </c>
      <c r="F2217" s="104" t="s">
        <v>2768</v>
      </c>
      <c r="G2217" s="104" t="s">
        <v>1590</v>
      </c>
      <c r="H2217" s="105">
        <v>100</v>
      </c>
    </row>
    <row r="2218" spans="1:8" x14ac:dyDescent="0.3">
      <c r="A2218" s="103" t="s">
        <v>1590</v>
      </c>
      <c r="B2218" s="104" t="s">
        <v>6241</v>
      </c>
      <c r="C2218" s="104" t="s">
        <v>6242</v>
      </c>
      <c r="D2218" s="104" t="s">
        <v>1950</v>
      </c>
      <c r="E2218" s="104" t="s">
        <v>1622</v>
      </c>
      <c r="F2218" s="104" t="s">
        <v>2361</v>
      </c>
      <c r="G2218" s="104" t="s">
        <v>1590</v>
      </c>
      <c r="H2218" s="105">
        <v>100</v>
      </c>
    </row>
    <row r="2219" spans="1:8" x14ac:dyDescent="0.3">
      <c r="A2219" s="103" t="s">
        <v>1590</v>
      </c>
      <c r="B2219" s="104" t="s">
        <v>6243</v>
      </c>
      <c r="C2219" s="104" t="s">
        <v>6244</v>
      </c>
      <c r="D2219" s="104" t="s">
        <v>1950</v>
      </c>
      <c r="E2219" s="104" t="s">
        <v>1622</v>
      </c>
      <c r="F2219" s="104" t="s">
        <v>2361</v>
      </c>
      <c r="G2219" s="104" t="s">
        <v>1590</v>
      </c>
      <c r="H2219" s="105">
        <v>100</v>
      </c>
    </row>
    <row r="2220" spans="1:8" x14ac:dyDescent="0.3">
      <c r="A2220" s="103" t="s">
        <v>1590</v>
      </c>
      <c r="B2220" s="104" t="s">
        <v>6245</v>
      </c>
      <c r="C2220" s="104" t="s">
        <v>6246</v>
      </c>
      <c r="D2220" s="104" t="s">
        <v>1950</v>
      </c>
      <c r="E2220" s="104" t="s">
        <v>1622</v>
      </c>
      <c r="F2220" s="104" t="s">
        <v>3683</v>
      </c>
      <c r="G2220" s="104" t="s">
        <v>1590</v>
      </c>
      <c r="H2220" s="105">
        <v>100</v>
      </c>
    </row>
    <row r="2221" spans="1:8" x14ac:dyDescent="0.3">
      <c r="A2221" s="103" t="s">
        <v>1590</v>
      </c>
      <c r="B2221" s="104" t="s">
        <v>6247</v>
      </c>
      <c r="C2221" s="104" t="s">
        <v>6248</v>
      </c>
      <c r="D2221" s="104" t="s">
        <v>1950</v>
      </c>
      <c r="E2221" s="104" t="s">
        <v>1622</v>
      </c>
      <c r="F2221" s="104" t="s">
        <v>3519</v>
      </c>
      <c r="G2221" s="104" t="s">
        <v>1590</v>
      </c>
      <c r="H2221" s="105">
        <v>100</v>
      </c>
    </row>
    <row r="2222" spans="1:8" x14ac:dyDescent="0.3">
      <c r="A2222" s="103" t="s">
        <v>1590</v>
      </c>
      <c r="B2222" s="104" t="s">
        <v>6249</v>
      </c>
      <c r="C2222" s="104" t="s">
        <v>6250</v>
      </c>
      <c r="D2222" s="104" t="s">
        <v>1950</v>
      </c>
      <c r="E2222" s="104" t="s">
        <v>1622</v>
      </c>
      <c r="F2222" s="104" t="s">
        <v>2231</v>
      </c>
      <c r="G2222" s="104" t="s">
        <v>1590</v>
      </c>
      <c r="H2222" s="105">
        <v>100</v>
      </c>
    </row>
    <row r="2223" spans="1:8" x14ac:dyDescent="0.3">
      <c r="A2223" s="103" t="s">
        <v>1590</v>
      </c>
      <c r="B2223" s="104" t="s">
        <v>6251</v>
      </c>
      <c r="C2223" s="104" t="s">
        <v>6252</v>
      </c>
      <c r="D2223" s="104" t="s">
        <v>1950</v>
      </c>
      <c r="E2223" s="104" t="s">
        <v>1622</v>
      </c>
      <c r="F2223" s="104" t="s">
        <v>1867</v>
      </c>
      <c r="G2223" s="104" t="s">
        <v>1590</v>
      </c>
      <c r="H2223" s="105">
        <v>100</v>
      </c>
    </row>
    <row r="2224" spans="1:8" x14ac:dyDescent="0.3">
      <c r="A2224" s="103" t="s">
        <v>1590</v>
      </c>
      <c r="B2224" s="104" t="s">
        <v>6253</v>
      </c>
      <c r="C2224" s="104" t="s">
        <v>6254</v>
      </c>
      <c r="D2224" s="104" t="s">
        <v>1950</v>
      </c>
      <c r="E2224" s="104" t="s">
        <v>1622</v>
      </c>
      <c r="F2224" s="104" t="s">
        <v>2178</v>
      </c>
      <c r="G2224" s="104" t="s">
        <v>1590</v>
      </c>
      <c r="H2224" s="105">
        <v>100</v>
      </c>
    </row>
    <row r="2225" spans="1:8" x14ac:dyDescent="0.3">
      <c r="A2225" s="103" t="s">
        <v>1590</v>
      </c>
      <c r="B2225" s="104" t="s">
        <v>6255</v>
      </c>
      <c r="C2225" s="104" t="s">
        <v>6256</v>
      </c>
      <c r="D2225" s="104" t="s">
        <v>1950</v>
      </c>
      <c r="E2225" s="104" t="s">
        <v>1622</v>
      </c>
      <c r="F2225" s="104" t="s">
        <v>2361</v>
      </c>
      <c r="G2225" s="104" t="s">
        <v>1590</v>
      </c>
      <c r="H2225" s="105">
        <v>100</v>
      </c>
    </row>
    <row r="2226" spans="1:8" x14ac:dyDescent="0.3">
      <c r="A2226" s="103" t="s">
        <v>1590</v>
      </c>
      <c r="B2226" s="104" t="s">
        <v>6257</v>
      </c>
      <c r="C2226" s="104" t="s">
        <v>6258</v>
      </c>
      <c r="D2226" s="104" t="s">
        <v>1950</v>
      </c>
      <c r="E2226" s="104" t="s">
        <v>1622</v>
      </c>
      <c r="F2226" s="104" t="s">
        <v>2391</v>
      </c>
      <c r="G2226" s="104" t="s">
        <v>1590</v>
      </c>
      <c r="H2226" s="105">
        <v>100</v>
      </c>
    </row>
    <row r="2227" spans="1:8" x14ac:dyDescent="0.3">
      <c r="A2227" s="103" t="s">
        <v>1590</v>
      </c>
      <c r="B2227" s="104" t="s">
        <v>6259</v>
      </c>
      <c r="C2227" s="104" t="s">
        <v>6260</v>
      </c>
      <c r="D2227" s="104" t="s">
        <v>1950</v>
      </c>
      <c r="E2227" s="104" t="s">
        <v>1622</v>
      </c>
      <c r="F2227" s="104" t="s">
        <v>2178</v>
      </c>
      <c r="G2227" s="104" t="s">
        <v>1590</v>
      </c>
      <c r="H2227" s="105">
        <v>100</v>
      </c>
    </row>
    <row r="2228" spans="1:8" x14ac:dyDescent="0.3">
      <c r="A2228" s="103" t="s">
        <v>1590</v>
      </c>
      <c r="B2228" s="104" t="s">
        <v>6261</v>
      </c>
      <c r="C2228" s="104" t="s">
        <v>6262</v>
      </c>
      <c r="D2228" s="104" t="s">
        <v>1950</v>
      </c>
      <c r="E2228" s="104" t="s">
        <v>1622</v>
      </c>
      <c r="F2228" s="104" t="s">
        <v>1867</v>
      </c>
      <c r="G2228" s="104" t="s">
        <v>1590</v>
      </c>
      <c r="H2228" s="105">
        <v>100</v>
      </c>
    </row>
    <row r="2229" spans="1:8" x14ac:dyDescent="0.3">
      <c r="A2229" s="103" t="s">
        <v>1590</v>
      </c>
      <c r="B2229" s="104" t="s">
        <v>6263</v>
      </c>
      <c r="C2229" s="104" t="s">
        <v>6264</v>
      </c>
      <c r="D2229" s="104" t="s">
        <v>1950</v>
      </c>
      <c r="E2229" s="104" t="s">
        <v>1622</v>
      </c>
      <c r="F2229" s="104" t="s">
        <v>2314</v>
      </c>
      <c r="G2229" s="104" t="s">
        <v>1590</v>
      </c>
      <c r="H2229" s="105">
        <v>100</v>
      </c>
    </row>
    <row r="2230" spans="1:8" x14ac:dyDescent="0.3">
      <c r="A2230" s="103" t="s">
        <v>1590</v>
      </c>
      <c r="B2230" s="104" t="s">
        <v>6265</v>
      </c>
      <c r="C2230" s="104" t="s">
        <v>6266</v>
      </c>
      <c r="D2230" s="104" t="s">
        <v>1950</v>
      </c>
      <c r="E2230" s="104" t="s">
        <v>1622</v>
      </c>
      <c r="F2230" s="104" t="s">
        <v>2427</v>
      </c>
      <c r="G2230" s="104" t="s">
        <v>1590</v>
      </c>
      <c r="H2230" s="105">
        <v>100</v>
      </c>
    </row>
    <row r="2231" spans="1:8" x14ac:dyDescent="0.3">
      <c r="A2231" s="103" t="s">
        <v>1590</v>
      </c>
      <c r="B2231" s="104" t="s">
        <v>6267</v>
      </c>
      <c r="C2231" s="104" t="s">
        <v>6268</v>
      </c>
      <c r="D2231" s="104" t="s">
        <v>1950</v>
      </c>
      <c r="E2231" s="104" t="s">
        <v>2072</v>
      </c>
      <c r="F2231" s="104" t="s">
        <v>2234</v>
      </c>
      <c r="G2231" s="104" t="s">
        <v>1590</v>
      </c>
      <c r="H2231" s="105">
        <v>100</v>
      </c>
    </row>
    <row r="2232" spans="1:8" x14ac:dyDescent="0.3">
      <c r="A2232" s="103" t="s">
        <v>1590</v>
      </c>
      <c r="B2232" s="104" t="s">
        <v>6269</v>
      </c>
      <c r="C2232" s="104" t="s">
        <v>6270</v>
      </c>
      <c r="D2232" s="104" t="s">
        <v>1950</v>
      </c>
      <c r="E2232" s="104" t="s">
        <v>1622</v>
      </c>
      <c r="F2232" s="104" t="s">
        <v>2148</v>
      </c>
      <c r="G2232" s="104" t="s">
        <v>1590</v>
      </c>
      <c r="H2232" s="105">
        <v>100</v>
      </c>
    </row>
    <row r="2233" spans="1:8" x14ac:dyDescent="0.3">
      <c r="A2233" s="103" t="s">
        <v>1590</v>
      </c>
      <c r="B2233" s="104" t="s">
        <v>6271</v>
      </c>
      <c r="C2233" s="104" t="s">
        <v>6272</v>
      </c>
      <c r="D2233" s="104" t="s">
        <v>1950</v>
      </c>
      <c r="E2233" s="104" t="s">
        <v>1598</v>
      </c>
      <c r="F2233" s="104" t="s">
        <v>6273</v>
      </c>
      <c r="G2233" s="104" t="s">
        <v>1590</v>
      </c>
      <c r="H2233" s="105">
        <v>100</v>
      </c>
    </row>
    <row r="2234" spans="1:8" x14ac:dyDescent="0.3">
      <c r="A2234" s="103" t="s">
        <v>1590</v>
      </c>
      <c r="B2234" s="104" t="s">
        <v>6274</v>
      </c>
      <c r="C2234" s="104" t="s">
        <v>6275</v>
      </c>
      <c r="D2234" s="104" t="s">
        <v>1950</v>
      </c>
      <c r="E2234" s="104" t="s">
        <v>1598</v>
      </c>
      <c r="F2234" s="104" t="s">
        <v>2148</v>
      </c>
      <c r="G2234" s="104" t="s">
        <v>1590</v>
      </c>
      <c r="H2234" s="105">
        <v>100</v>
      </c>
    </row>
    <row r="2235" spans="1:8" x14ac:dyDescent="0.3">
      <c r="A2235" s="103" t="s">
        <v>1590</v>
      </c>
      <c r="B2235" s="104" t="s">
        <v>6276</v>
      </c>
      <c r="C2235" s="104" t="s">
        <v>6277</v>
      </c>
      <c r="D2235" s="104" t="s">
        <v>1950</v>
      </c>
      <c r="E2235" s="104" t="s">
        <v>1622</v>
      </c>
      <c r="F2235" s="104" t="s">
        <v>2686</v>
      </c>
      <c r="G2235" s="104" t="s">
        <v>1590</v>
      </c>
      <c r="H2235" s="105">
        <v>100</v>
      </c>
    </row>
    <row r="2236" spans="1:8" x14ac:dyDescent="0.3">
      <c r="A2236" s="103" t="s">
        <v>1590</v>
      </c>
      <c r="B2236" s="104" t="s">
        <v>6278</v>
      </c>
      <c r="C2236" s="104" t="s">
        <v>6279</v>
      </c>
      <c r="D2236" s="104" t="s">
        <v>1950</v>
      </c>
      <c r="E2236" s="104" t="s">
        <v>1622</v>
      </c>
      <c r="F2236" s="104" t="s">
        <v>2178</v>
      </c>
      <c r="G2236" s="104" t="s">
        <v>1590</v>
      </c>
      <c r="H2236" s="105">
        <v>100</v>
      </c>
    </row>
    <row r="2237" spans="1:8" x14ac:dyDescent="0.3">
      <c r="A2237" s="103" t="s">
        <v>1590</v>
      </c>
      <c r="B2237" s="104" t="s">
        <v>6280</v>
      </c>
      <c r="C2237" s="104" t="s">
        <v>6281</v>
      </c>
      <c r="D2237" s="104" t="s">
        <v>1950</v>
      </c>
      <c r="E2237" s="104" t="s">
        <v>1622</v>
      </c>
      <c r="F2237" s="104" t="s">
        <v>2185</v>
      </c>
      <c r="G2237" s="104" t="s">
        <v>1590</v>
      </c>
      <c r="H2237" s="105">
        <v>100</v>
      </c>
    </row>
    <row r="2238" spans="1:8" x14ac:dyDescent="0.3">
      <c r="A2238" s="103" t="s">
        <v>1590</v>
      </c>
      <c r="B2238" s="104" t="s">
        <v>6282</v>
      </c>
      <c r="C2238" s="104" t="s">
        <v>6283</v>
      </c>
      <c r="D2238" s="104" t="s">
        <v>1950</v>
      </c>
      <c r="E2238" s="104" t="s">
        <v>1622</v>
      </c>
      <c r="F2238" s="104" t="s">
        <v>2185</v>
      </c>
      <c r="G2238" s="104" t="s">
        <v>1590</v>
      </c>
      <c r="H2238" s="105">
        <v>100</v>
      </c>
    </row>
    <row r="2239" spans="1:8" x14ac:dyDescent="0.3">
      <c r="A2239" s="103" t="s">
        <v>1590</v>
      </c>
      <c r="B2239" s="104" t="s">
        <v>6284</v>
      </c>
      <c r="C2239" s="104" t="s">
        <v>6285</v>
      </c>
      <c r="D2239" s="104" t="s">
        <v>1950</v>
      </c>
      <c r="E2239" s="104" t="s">
        <v>1622</v>
      </c>
      <c r="F2239" s="104" t="s">
        <v>5920</v>
      </c>
      <c r="G2239" s="104" t="s">
        <v>1590</v>
      </c>
      <c r="H2239" s="105">
        <v>100</v>
      </c>
    </row>
    <row r="2240" spans="1:8" x14ac:dyDescent="0.3">
      <c r="A2240" s="103" t="s">
        <v>1590</v>
      </c>
      <c r="B2240" s="104" t="s">
        <v>6286</v>
      </c>
      <c r="C2240" s="104" t="s">
        <v>6287</v>
      </c>
      <c r="D2240" s="104" t="s">
        <v>1950</v>
      </c>
      <c r="E2240" s="104" t="s">
        <v>1622</v>
      </c>
      <c r="F2240" s="104" t="s">
        <v>2178</v>
      </c>
      <c r="G2240" s="104" t="s">
        <v>1590</v>
      </c>
      <c r="H2240" s="105">
        <v>100</v>
      </c>
    </row>
    <row r="2241" spans="1:8" x14ac:dyDescent="0.3">
      <c r="A2241" s="103" t="s">
        <v>1590</v>
      </c>
      <c r="B2241" s="104" t="s">
        <v>6288</v>
      </c>
      <c r="C2241" s="104" t="s">
        <v>6289</v>
      </c>
      <c r="D2241" s="104" t="s">
        <v>1950</v>
      </c>
      <c r="E2241" s="104" t="s">
        <v>1622</v>
      </c>
      <c r="F2241" s="104" t="s">
        <v>1623</v>
      </c>
      <c r="G2241" s="104" t="s">
        <v>1590</v>
      </c>
      <c r="H2241" s="105">
        <v>100</v>
      </c>
    </row>
    <row r="2242" spans="1:8" x14ac:dyDescent="0.3">
      <c r="A2242" s="103" t="s">
        <v>1590</v>
      </c>
      <c r="B2242" s="104" t="s">
        <v>6290</v>
      </c>
      <c r="C2242" s="104" t="s">
        <v>6291</v>
      </c>
      <c r="D2242" s="104" t="s">
        <v>1950</v>
      </c>
      <c r="E2242" s="104" t="s">
        <v>1622</v>
      </c>
      <c r="F2242" s="104" t="s">
        <v>2321</v>
      </c>
      <c r="G2242" s="104" t="s">
        <v>1590</v>
      </c>
      <c r="H2242" s="105">
        <v>100</v>
      </c>
    </row>
    <row r="2243" spans="1:8" x14ac:dyDescent="0.3">
      <c r="A2243" s="103" t="s">
        <v>1590</v>
      </c>
      <c r="B2243" s="104" t="s">
        <v>6292</v>
      </c>
      <c r="C2243" s="104" t="s">
        <v>6293</v>
      </c>
      <c r="D2243" s="104" t="s">
        <v>1950</v>
      </c>
      <c r="E2243" s="104" t="s">
        <v>1622</v>
      </c>
      <c r="F2243" s="104" t="s">
        <v>2697</v>
      </c>
      <c r="G2243" s="104" t="s">
        <v>1590</v>
      </c>
      <c r="H2243" s="105">
        <v>100</v>
      </c>
    </row>
    <row r="2244" spans="1:8" x14ac:dyDescent="0.3">
      <c r="A2244" s="103" t="s">
        <v>1590</v>
      </c>
      <c r="B2244" s="104" t="s">
        <v>6294</v>
      </c>
      <c r="C2244" s="104" t="s">
        <v>6295</v>
      </c>
      <c r="D2244" s="104" t="s">
        <v>1950</v>
      </c>
      <c r="E2244" s="104" t="s">
        <v>1622</v>
      </c>
      <c r="F2244" s="104" t="s">
        <v>1746</v>
      </c>
      <c r="G2244" s="104" t="s">
        <v>1590</v>
      </c>
      <c r="H2244" s="105">
        <v>100</v>
      </c>
    </row>
    <row r="2245" spans="1:8" x14ac:dyDescent="0.3">
      <c r="A2245" s="103" t="s">
        <v>1590</v>
      </c>
      <c r="B2245" s="104" t="s">
        <v>6296</v>
      </c>
      <c r="C2245" s="104" t="s">
        <v>6297</v>
      </c>
      <c r="D2245" s="104" t="s">
        <v>1950</v>
      </c>
      <c r="E2245" s="104" t="s">
        <v>2151</v>
      </c>
      <c r="F2245" s="104" t="s">
        <v>2369</v>
      </c>
      <c r="G2245" s="104" t="s">
        <v>1590</v>
      </c>
      <c r="H2245" s="105">
        <v>100</v>
      </c>
    </row>
    <row r="2246" spans="1:8" x14ac:dyDescent="0.3">
      <c r="A2246" s="103" t="s">
        <v>1590</v>
      </c>
      <c r="B2246" s="104" t="s">
        <v>6298</v>
      </c>
      <c r="C2246" s="104" t="s">
        <v>6299</v>
      </c>
      <c r="D2246" s="104" t="s">
        <v>1950</v>
      </c>
      <c r="E2246" s="104" t="s">
        <v>1622</v>
      </c>
      <c r="F2246" s="104" t="s">
        <v>2314</v>
      </c>
      <c r="G2246" s="104" t="s">
        <v>1590</v>
      </c>
      <c r="H2246" s="105">
        <v>100</v>
      </c>
    </row>
    <row r="2247" spans="1:8" x14ac:dyDescent="0.3">
      <c r="A2247" s="103" t="s">
        <v>1590</v>
      </c>
      <c r="B2247" s="104" t="s">
        <v>6300</v>
      </c>
      <c r="C2247" s="104" t="s">
        <v>6301</v>
      </c>
      <c r="D2247" s="104" t="s">
        <v>1950</v>
      </c>
      <c r="E2247" s="104" t="s">
        <v>1622</v>
      </c>
      <c r="F2247" s="104" t="s">
        <v>2314</v>
      </c>
      <c r="G2247" s="104" t="s">
        <v>1590</v>
      </c>
      <c r="H2247" s="105">
        <v>100</v>
      </c>
    </row>
    <row r="2248" spans="1:8" x14ac:dyDescent="0.3">
      <c r="A2248" s="103" t="s">
        <v>1590</v>
      </c>
      <c r="B2248" s="104" t="s">
        <v>6302</v>
      </c>
      <c r="C2248" s="104" t="s">
        <v>6303</v>
      </c>
      <c r="D2248" s="104" t="s">
        <v>1950</v>
      </c>
      <c r="E2248" s="104" t="s">
        <v>1622</v>
      </c>
      <c r="F2248" s="104" t="s">
        <v>2188</v>
      </c>
      <c r="G2248" s="104" t="s">
        <v>1590</v>
      </c>
      <c r="H2248" s="105">
        <v>100</v>
      </c>
    </row>
    <row r="2249" spans="1:8" x14ac:dyDescent="0.3">
      <c r="A2249" s="103" t="s">
        <v>1590</v>
      </c>
      <c r="B2249" s="104" t="s">
        <v>6304</v>
      </c>
      <c r="C2249" s="104" t="s">
        <v>6305</v>
      </c>
      <c r="D2249" s="104" t="s">
        <v>1950</v>
      </c>
      <c r="E2249" s="104" t="s">
        <v>1622</v>
      </c>
      <c r="F2249" s="104" t="s">
        <v>2336</v>
      </c>
      <c r="G2249" s="104" t="s">
        <v>1590</v>
      </c>
      <c r="H2249" s="105">
        <v>100</v>
      </c>
    </row>
    <row r="2250" spans="1:8" x14ac:dyDescent="0.3">
      <c r="A2250" s="103" t="s">
        <v>1590</v>
      </c>
      <c r="B2250" s="104" t="s">
        <v>6306</v>
      </c>
      <c r="C2250" s="104" t="s">
        <v>438</v>
      </c>
      <c r="D2250" s="104" t="s">
        <v>1950</v>
      </c>
      <c r="E2250" s="104" t="s">
        <v>5129</v>
      </c>
      <c r="F2250" s="104" t="s">
        <v>2336</v>
      </c>
      <c r="G2250" s="104" t="s">
        <v>1590</v>
      </c>
      <c r="H2250" s="105">
        <v>100</v>
      </c>
    </row>
    <row r="2251" spans="1:8" x14ac:dyDescent="0.3">
      <c r="A2251" s="103" t="s">
        <v>1590</v>
      </c>
      <c r="B2251" s="104" t="s">
        <v>6307</v>
      </c>
      <c r="C2251" s="104" t="s">
        <v>6308</v>
      </c>
      <c r="D2251" s="104" t="s">
        <v>1950</v>
      </c>
      <c r="E2251" s="104" t="s">
        <v>5129</v>
      </c>
      <c r="F2251" s="104" t="s">
        <v>2336</v>
      </c>
      <c r="G2251" s="104" t="s">
        <v>1590</v>
      </c>
      <c r="H2251" s="105">
        <v>100</v>
      </c>
    </row>
    <row r="2252" spans="1:8" x14ac:dyDescent="0.3">
      <c r="A2252" s="103" t="s">
        <v>1590</v>
      </c>
      <c r="B2252" s="104" t="s">
        <v>6309</v>
      </c>
      <c r="C2252" s="104" t="s">
        <v>6310</v>
      </c>
      <c r="D2252" s="104" t="s">
        <v>1950</v>
      </c>
      <c r="E2252" s="104" t="s">
        <v>1622</v>
      </c>
      <c r="F2252" s="104" t="s">
        <v>2336</v>
      </c>
      <c r="G2252" s="104" t="s">
        <v>1590</v>
      </c>
      <c r="H2252" s="105">
        <v>100</v>
      </c>
    </row>
    <row r="2253" spans="1:8" x14ac:dyDescent="0.3">
      <c r="A2253" s="103" t="s">
        <v>1590</v>
      </c>
      <c r="B2253" s="104" t="s">
        <v>6311</v>
      </c>
      <c r="C2253" s="104" t="s">
        <v>6312</v>
      </c>
      <c r="D2253" s="104" t="s">
        <v>1950</v>
      </c>
      <c r="E2253" s="104" t="s">
        <v>1622</v>
      </c>
      <c r="F2253" s="104" t="s">
        <v>2336</v>
      </c>
      <c r="G2253" s="104" t="s">
        <v>1590</v>
      </c>
      <c r="H2253" s="105">
        <v>100</v>
      </c>
    </row>
    <row r="2254" spans="1:8" x14ac:dyDescent="0.3">
      <c r="A2254" s="103" t="s">
        <v>1590</v>
      </c>
      <c r="B2254" s="104" t="s">
        <v>6313</v>
      </c>
      <c r="C2254" s="104" t="s">
        <v>6314</v>
      </c>
      <c r="D2254" s="104" t="s">
        <v>1950</v>
      </c>
      <c r="E2254" s="104" t="s">
        <v>1622</v>
      </c>
      <c r="F2254" s="104" t="s">
        <v>2336</v>
      </c>
      <c r="G2254" s="104" t="s">
        <v>1590</v>
      </c>
      <c r="H2254" s="105">
        <v>100</v>
      </c>
    </row>
    <row r="2255" spans="1:8" x14ac:dyDescent="0.3">
      <c r="A2255" s="103" t="s">
        <v>1590</v>
      </c>
      <c r="B2255" s="104" t="s">
        <v>6315</v>
      </c>
      <c r="C2255" s="104" t="s">
        <v>6316</v>
      </c>
      <c r="D2255" s="104" t="s">
        <v>1950</v>
      </c>
      <c r="E2255" s="104" t="s">
        <v>1622</v>
      </c>
      <c r="F2255" s="104" t="s">
        <v>2336</v>
      </c>
      <c r="G2255" s="104" t="s">
        <v>1590</v>
      </c>
      <c r="H2255" s="105">
        <v>100</v>
      </c>
    </row>
    <row r="2256" spans="1:8" x14ac:dyDescent="0.3">
      <c r="A2256" s="103" t="s">
        <v>1590</v>
      </c>
      <c r="B2256" s="104" t="s">
        <v>6317</v>
      </c>
      <c r="C2256" s="104" t="s">
        <v>6318</v>
      </c>
      <c r="D2256" s="104" t="s">
        <v>1950</v>
      </c>
      <c r="E2256" s="104" t="s">
        <v>1622</v>
      </c>
      <c r="F2256" s="104" t="s">
        <v>2336</v>
      </c>
      <c r="G2256" s="104" t="s">
        <v>1590</v>
      </c>
      <c r="H2256" s="105">
        <v>100</v>
      </c>
    </row>
    <row r="2257" spans="1:8" x14ac:dyDescent="0.3">
      <c r="A2257" s="103" t="s">
        <v>1590</v>
      </c>
      <c r="B2257" s="104" t="s">
        <v>6319</v>
      </c>
      <c r="C2257" s="104" t="s">
        <v>6320</v>
      </c>
      <c r="D2257" s="104" t="s">
        <v>1950</v>
      </c>
      <c r="E2257" s="104" t="s">
        <v>3778</v>
      </c>
      <c r="F2257" s="104" t="s">
        <v>2336</v>
      </c>
      <c r="G2257" s="104" t="s">
        <v>1590</v>
      </c>
      <c r="H2257" s="105">
        <v>100</v>
      </c>
    </row>
    <row r="2258" spans="1:8" x14ac:dyDescent="0.3">
      <c r="A2258" s="103" t="s">
        <v>1590</v>
      </c>
      <c r="B2258" s="104" t="s">
        <v>6321</v>
      </c>
      <c r="C2258" s="104" t="s">
        <v>6322</v>
      </c>
      <c r="D2258" s="104" t="s">
        <v>1950</v>
      </c>
      <c r="E2258" s="104" t="s">
        <v>1622</v>
      </c>
      <c r="F2258" s="104" t="s">
        <v>2336</v>
      </c>
      <c r="G2258" s="104" t="s">
        <v>1590</v>
      </c>
      <c r="H2258" s="105">
        <v>100</v>
      </c>
    </row>
    <row r="2259" spans="1:8" x14ac:dyDescent="0.3">
      <c r="A2259" s="103" t="s">
        <v>1590</v>
      </c>
      <c r="B2259" s="104" t="s">
        <v>6323</v>
      </c>
      <c r="C2259" s="104" t="s">
        <v>6324</v>
      </c>
      <c r="D2259" s="104" t="s">
        <v>1950</v>
      </c>
      <c r="E2259" s="104" t="s">
        <v>3778</v>
      </c>
      <c r="F2259" s="104" t="s">
        <v>2336</v>
      </c>
      <c r="G2259" s="104" t="s">
        <v>1590</v>
      </c>
      <c r="H2259" s="105">
        <v>100</v>
      </c>
    </row>
    <row r="2260" spans="1:8" x14ac:dyDescent="0.3">
      <c r="A2260" s="103" t="s">
        <v>1590</v>
      </c>
      <c r="B2260" s="104" t="s">
        <v>6325</v>
      </c>
      <c r="C2260" s="104" t="s">
        <v>6326</v>
      </c>
      <c r="D2260" s="104" t="s">
        <v>1950</v>
      </c>
      <c r="E2260" s="104" t="s">
        <v>1622</v>
      </c>
      <c r="F2260" s="104" t="s">
        <v>2336</v>
      </c>
      <c r="G2260" s="104" t="s">
        <v>1590</v>
      </c>
      <c r="H2260" s="105">
        <v>100</v>
      </c>
    </row>
    <row r="2261" spans="1:8" x14ac:dyDescent="0.3">
      <c r="A2261" s="103" t="s">
        <v>1590</v>
      </c>
      <c r="B2261" s="104" t="s">
        <v>6327</v>
      </c>
      <c r="C2261" s="104" t="s">
        <v>6328</v>
      </c>
      <c r="D2261" s="104" t="s">
        <v>1950</v>
      </c>
      <c r="E2261" s="104" t="s">
        <v>1622</v>
      </c>
      <c r="F2261" s="104" t="s">
        <v>2336</v>
      </c>
      <c r="G2261" s="104" t="s">
        <v>1590</v>
      </c>
      <c r="H2261" s="105">
        <v>100</v>
      </c>
    </row>
    <row r="2262" spans="1:8" x14ac:dyDescent="0.3">
      <c r="A2262" s="103" t="s">
        <v>1590</v>
      </c>
      <c r="B2262" s="104" t="s">
        <v>6329</v>
      </c>
      <c r="C2262" s="104" t="s">
        <v>6330</v>
      </c>
      <c r="D2262" s="104" t="s">
        <v>1950</v>
      </c>
      <c r="E2262" s="104" t="s">
        <v>1622</v>
      </c>
      <c r="F2262" s="104" t="s">
        <v>2336</v>
      </c>
      <c r="G2262" s="104" t="s">
        <v>1590</v>
      </c>
      <c r="H2262" s="105">
        <v>100</v>
      </c>
    </row>
    <row r="2263" spans="1:8" x14ac:dyDescent="0.3">
      <c r="A2263" s="103" t="s">
        <v>1590</v>
      </c>
      <c r="B2263" s="104" t="s">
        <v>6331</v>
      </c>
      <c r="C2263" s="104" t="s">
        <v>6332</v>
      </c>
      <c r="D2263" s="104" t="s">
        <v>1950</v>
      </c>
      <c r="E2263" s="104" t="s">
        <v>1622</v>
      </c>
      <c r="F2263" s="104" t="s">
        <v>2336</v>
      </c>
      <c r="G2263" s="104" t="s">
        <v>1590</v>
      </c>
      <c r="H2263" s="105">
        <v>100</v>
      </c>
    </row>
    <row r="2264" spans="1:8" x14ac:dyDescent="0.3">
      <c r="A2264" s="103" t="s">
        <v>1590</v>
      </c>
      <c r="B2264" s="104" t="s">
        <v>6333</v>
      </c>
      <c r="C2264" s="104" t="s">
        <v>6334</v>
      </c>
      <c r="D2264" s="104" t="s">
        <v>1950</v>
      </c>
      <c r="E2264" s="104" t="s">
        <v>1622</v>
      </c>
      <c r="F2264" s="104" t="s">
        <v>2336</v>
      </c>
      <c r="G2264" s="104" t="s">
        <v>1590</v>
      </c>
      <c r="H2264" s="105">
        <v>100</v>
      </c>
    </row>
    <row r="2265" spans="1:8" x14ac:dyDescent="0.3">
      <c r="A2265" s="103" t="s">
        <v>1590</v>
      </c>
      <c r="B2265" s="104" t="s">
        <v>6335</v>
      </c>
      <c r="C2265" s="104" t="s">
        <v>6336</v>
      </c>
      <c r="D2265" s="104" t="s">
        <v>1950</v>
      </c>
      <c r="E2265" s="104" t="s">
        <v>3778</v>
      </c>
      <c r="F2265" s="104" t="s">
        <v>2336</v>
      </c>
      <c r="G2265" s="104" t="s">
        <v>1590</v>
      </c>
      <c r="H2265" s="105">
        <v>100</v>
      </c>
    </row>
    <row r="2266" spans="1:8" x14ac:dyDescent="0.3">
      <c r="A2266" s="103" t="s">
        <v>1590</v>
      </c>
      <c r="B2266" s="104" t="s">
        <v>6337</v>
      </c>
      <c r="C2266" s="104" t="s">
        <v>6338</v>
      </c>
      <c r="D2266" s="104" t="s">
        <v>1950</v>
      </c>
      <c r="E2266" s="104" t="s">
        <v>3778</v>
      </c>
      <c r="F2266" s="104" t="s">
        <v>2336</v>
      </c>
      <c r="G2266" s="104" t="s">
        <v>1590</v>
      </c>
      <c r="H2266" s="105">
        <v>100</v>
      </c>
    </row>
    <row r="2267" spans="1:8" x14ac:dyDescent="0.3">
      <c r="A2267" s="103" t="s">
        <v>1590</v>
      </c>
      <c r="B2267" s="104" t="s">
        <v>6339</v>
      </c>
      <c r="C2267" s="104" t="s">
        <v>6340</v>
      </c>
      <c r="D2267" s="104" t="s">
        <v>1950</v>
      </c>
      <c r="E2267" s="104" t="s">
        <v>3778</v>
      </c>
      <c r="F2267" s="104" t="s">
        <v>2336</v>
      </c>
      <c r="G2267" s="104" t="s">
        <v>1590</v>
      </c>
      <c r="H2267" s="105">
        <v>100</v>
      </c>
    </row>
    <row r="2268" spans="1:8" x14ac:dyDescent="0.3">
      <c r="A2268" s="103" t="s">
        <v>1590</v>
      </c>
      <c r="B2268" s="104" t="s">
        <v>6341</v>
      </c>
      <c r="C2268" s="104" t="s">
        <v>6342</v>
      </c>
      <c r="D2268" s="104" t="s">
        <v>1950</v>
      </c>
      <c r="E2268" s="104" t="s">
        <v>3778</v>
      </c>
      <c r="F2268" s="104" t="s">
        <v>2336</v>
      </c>
      <c r="G2268" s="104" t="s">
        <v>1590</v>
      </c>
      <c r="H2268" s="105">
        <v>100</v>
      </c>
    </row>
    <row r="2269" spans="1:8" x14ac:dyDescent="0.3">
      <c r="A2269" s="103" t="s">
        <v>1590</v>
      </c>
      <c r="B2269" s="104" t="s">
        <v>6343</v>
      </c>
      <c r="C2269" s="104" t="s">
        <v>6344</v>
      </c>
      <c r="D2269" s="104" t="s">
        <v>1950</v>
      </c>
      <c r="E2269" s="104" t="s">
        <v>3778</v>
      </c>
      <c r="F2269" s="104" t="s">
        <v>2336</v>
      </c>
      <c r="G2269" s="104" t="s">
        <v>1590</v>
      </c>
      <c r="H2269" s="105">
        <v>100</v>
      </c>
    </row>
    <row r="2270" spans="1:8" x14ac:dyDescent="0.3">
      <c r="A2270" s="103" t="s">
        <v>1590</v>
      </c>
      <c r="B2270" s="104" t="s">
        <v>6345</v>
      </c>
      <c r="C2270" s="104" t="s">
        <v>6346</v>
      </c>
      <c r="D2270" s="104" t="s">
        <v>1950</v>
      </c>
      <c r="E2270" s="104" t="s">
        <v>1622</v>
      </c>
      <c r="F2270" s="104" t="s">
        <v>5640</v>
      </c>
      <c r="G2270" s="104" t="s">
        <v>1590</v>
      </c>
      <c r="H2270" s="105">
        <v>100</v>
      </c>
    </row>
    <row r="2271" spans="1:8" x14ac:dyDescent="0.3">
      <c r="A2271" s="103" t="s">
        <v>1590</v>
      </c>
      <c r="B2271" s="104" t="s">
        <v>6347</v>
      </c>
      <c r="C2271" s="104" t="s">
        <v>6348</v>
      </c>
      <c r="D2271" s="104" t="s">
        <v>1950</v>
      </c>
      <c r="E2271" s="104" t="s">
        <v>1622</v>
      </c>
      <c r="F2271" s="104" t="s">
        <v>2575</v>
      </c>
      <c r="G2271" s="104" t="s">
        <v>1590</v>
      </c>
      <c r="H2271" s="105">
        <v>100</v>
      </c>
    </row>
    <row r="2272" spans="1:8" x14ac:dyDescent="0.3">
      <c r="A2272" s="103" t="s">
        <v>1590</v>
      </c>
      <c r="B2272" s="104" t="s">
        <v>6349</v>
      </c>
      <c r="C2272" s="104" t="s">
        <v>6350</v>
      </c>
      <c r="D2272" s="104" t="s">
        <v>1950</v>
      </c>
      <c r="E2272" s="104" t="s">
        <v>1622</v>
      </c>
      <c r="F2272" s="104" t="s">
        <v>2575</v>
      </c>
      <c r="G2272" s="104" t="s">
        <v>1590</v>
      </c>
      <c r="H2272" s="105">
        <v>100</v>
      </c>
    </row>
    <row r="2273" spans="1:8" x14ac:dyDescent="0.3">
      <c r="A2273" s="103" t="s">
        <v>1590</v>
      </c>
      <c r="B2273" s="104" t="s">
        <v>6351</v>
      </c>
      <c r="C2273" s="104" t="s">
        <v>6352</v>
      </c>
      <c r="D2273" s="104" t="s">
        <v>1950</v>
      </c>
      <c r="E2273" s="104" t="s">
        <v>1622</v>
      </c>
      <c r="F2273" s="104" t="s">
        <v>2361</v>
      </c>
      <c r="G2273" s="104" t="s">
        <v>1590</v>
      </c>
      <c r="H2273" s="105">
        <v>100</v>
      </c>
    </row>
    <row r="2274" spans="1:8" x14ac:dyDescent="0.3">
      <c r="A2274" s="103" t="s">
        <v>1590</v>
      </c>
      <c r="B2274" s="104" t="s">
        <v>6353</v>
      </c>
      <c r="C2274" s="104" t="s">
        <v>6354</v>
      </c>
      <c r="D2274" s="104" t="s">
        <v>1950</v>
      </c>
      <c r="E2274" s="104" t="s">
        <v>1622</v>
      </c>
      <c r="F2274" s="104" t="s">
        <v>3084</v>
      </c>
      <c r="G2274" s="104" t="s">
        <v>1590</v>
      </c>
      <c r="H2274" s="105">
        <v>100</v>
      </c>
    </row>
    <row r="2275" spans="1:8" x14ac:dyDescent="0.3">
      <c r="A2275" s="103" t="s">
        <v>1590</v>
      </c>
      <c r="B2275" s="104" t="s">
        <v>6355</v>
      </c>
      <c r="C2275" s="104" t="s">
        <v>6356</v>
      </c>
      <c r="D2275" s="104" t="s">
        <v>1950</v>
      </c>
      <c r="E2275" s="104" t="s">
        <v>1622</v>
      </c>
      <c r="F2275" s="104" t="s">
        <v>3494</v>
      </c>
      <c r="G2275" s="104" t="s">
        <v>1590</v>
      </c>
      <c r="H2275" s="105">
        <v>100</v>
      </c>
    </row>
    <row r="2276" spans="1:8" x14ac:dyDescent="0.3">
      <c r="A2276" s="103" t="s">
        <v>1590</v>
      </c>
      <c r="B2276" s="104" t="s">
        <v>6357</v>
      </c>
      <c r="C2276" s="104" t="s">
        <v>6358</v>
      </c>
      <c r="D2276" s="104" t="s">
        <v>1950</v>
      </c>
      <c r="E2276" s="104" t="s">
        <v>1622</v>
      </c>
      <c r="F2276" s="104" t="s">
        <v>2361</v>
      </c>
      <c r="G2276" s="104" t="s">
        <v>1590</v>
      </c>
      <c r="H2276" s="105">
        <v>100</v>
      </c>
    </row>
    <row r="2277" spans="1:8" x14ac:dyDescent="0.3">
      <c r="A2277" s="103" t="s">
        <v>1590</v>
      </c>
      <c r="B2277" s="104" t="s">
        <v>6359</v>
      </c>
      <c r="C2277" s="104" t="s">
        <v>6360</v>
      </c>
      <c r="D2277" s="104" t="s">
        <v>1950</v>
      </c>
      <c r="E2277" s="104" t="s">
        <v>1622</v>
      </c>
      <c r="F2277" s="104" t="s">
        <v>2361</v>
      </c>
      <c r="G2277" s="104" t="s">
        <v>1590</v>
      </c>
      <c r="H2277" s="105">
        <v>100</v>
      </c>
    </row>
    <row r="2278" spans="1:8" x14ac:dyDescent="0.3">
      <c r="A2278" s="103" t="s">
        <v>1590</v>
      </c>
      <c r="B2278" s="104" t="s">
        <v>6361</v>
      </c>
      <c r="C2278" s="104" t="s">
        <v>6362</v>
      </c>
      <c r="D2278" s="104" t="s">
        <v>1950</v>
      </c>
      <c r="E2278" s="104" t="s">
        <v>1622</v>
      </c>
      <c r="F2278" s="104" t="s">
        <v>2361</v>
      </c>
      <c r="G2278" s="104" t="s">
        <v>1590</v>
      </c>
      <c r="H2278" s="105">
        <v>100</v>
      </c>
    </row>
    <row r="2279" spans="1:8" x14ac:dyDescent="0.3">
      <c r="A2279" s="103" t="s">
        <v>1590</v>
      </c>
      <c r="B2279" s="104" t="s">
        <v>6363</v>
      </c>
      <c r="C2279" s="104" t="s">
        <v>6364</v>
      </c>
      <c r="D2279" s="104" t="s">
        <v>1950</v>
      </c>
      <c r="E2279" s="104" t="s">
        <v>1622</v>
      </c>
      <c r="F2279" s="104" t="s">
        <v>2287</v>
      </c>
      <c r="G2279" s="104" t="s">
        <v>1590</v>
      </c>
      <c r="H2279" s="105">
        <v>100</v>
      </c>
    </row>
    <row r="2280" spans="1:8" x14ac:dyDescent="0.3">
      <c r="A2280" s="103" t="s">
        <v>1590</v>
      </c>
      <c r="B2280" s="104" t="s">
        <v>6365</v>
      </c>
      <c r="C2280" s="104" t="s">
        <v>6366</v>
      </c>
      <c r="D2280" s="104" t="s">
        <v>1950</v>
      </c>
      <c r="E2280" s="104" t="s">
        <v>1622</v>
      </c>
      <c r="F2280" s="104" t="s">
        <v>2361</v>
      </c>
      <c r="G2280" s="104" t="s">
        <v>1590</v>
      </c>
      <c r="H2280" s="105">
        <v>100</v>
      </c>
    </row>
    <row r="2281" spans="1:8" x14ac:dyDescent="0.3">
      <c r="A2281" s="103" t="s">
        <v>1590</v>
      </c>
      <c r="B2281" s="104" t="s">
        <v>6367</v>
      </c>
      <c r="C2281" s="104" t="s">
        <v>6368</v>
      </c>
      <c r="D2281" s="104" t="s">
        <v>1950</v>
      </c>
      <c r="E2281" s="104" t="s">
        <v>1622</v>
      </c>
      <c r="F2281" s="104" t="s">
        <v>2768</v>
      </c>
      <c r="G2281" s="104" t="s">
        <v>1590</v>
      </c>
      <c r="H2281" s="105">
        <v>100</v>
      </c>
    </row>
    <row r="2282" spans="1:8" x14ac:dyDescent="0.3">
      <c r="A2282" s="103" t="s">
        <v>1590</v>
      </c>
      <c r="B2282" s="104" t="s">
        <v>6369</v>
      </c>
      <c r="C2282" s="104" t="s">
        <v>6370</v>
      </c>
      <c r="D2282" s="104" t="s">
        <v>1950</v>
      </c>
      <c r="E2282" s="104" t="s">
        <v>1622</v>
      </c>
      <c r="F2282" s="104" t="s">
        <v>2234</v>
      </c>
      <c r="G2282" s="104" t="s">
        <v>1590</v>
      </c>
      <c r="H2282" s="105">
        <v>100</v>
      </c>
    </row>
    <row r="2283" spans="1:8" x14ac:dyDescent="0.3">
      <c r="A2283" s="103" t="s">
        <v>1590</v>
      </c>
      <c r="B2283" s="104" t="s">
        <v>6371</v>
      </c>
      <c r="C2283" s="104" t="s">
        <v>6372</v>
      </c>
      <c r="D2283" s="104" t="s">
        <v>1950</v>
      </c>
      <c r="E2283" s="104" t="s">
        <v>1622</v>
      </c>
      <c r="F2283" s="104" t="s">
        <v>2361</v>
      </c>
      <c r="G2283" s="104" t="s">
        <v>1590</v>
      </c>
      <c r="H2283" s="105">
        <v>100</v>
      </c>
    </row>
    <row r="2284" spans="1:8" x14ac:dyDescent="0.3">
      <c r="A2284" s="103" t="s">
        <v>1590</v>
      </c>
      <c r="B2284" s="104" t="s">
        <v>6373</v>
      </c>
      <c r="C2284" s="104" t="s">
        <v>6374</v>
      </c>
      <c r="D2284" s="104" t="s">
        <v>1950</v>
      </c>
      <c r="E2284" s="104" t="s">
        <v>1622</v>
      </c>
      <c r="F2284" s="104" t="s">
        <v>3084</v>
      </c>
      <c r="G2284" s="104" t="s">
        <v>1590</v>
      </c>
      <c r="H2284" s="105">
        <v>100</v>
      </c>
    </row>
    <row r="2285" spans="1:8" x14ac:dyDescent="0.3">
      <c r="A2285" s="103" t="s">
        <v>1590</v>
      </c>
      <c r="B2285" s="104" t="s">
        <v>6375</v>
      </c>
      <c r="C2285" s="104" t="s">
        <v>6376</v>
      </c>
      <c r="D2285" s="104" t="s">
        <v>1950</v>
      </c>
      <c r="E2285" s="104" t="s">
        <v>1622</v>
      </c>
      <c r="F2285" s="104" t="s">
        <v>2361</v>
      </c>
      <c r="G2285" s="104" t="s">
        <v>1590</v>
      </c>
      <c r="H2285" s="105">
        <v>100</v>
      </c>
    </row>
    <row r="2286" spans="1:8" x14ac:dyDescent="0.3">
      <c r="A2286" s="103" t="s">
        <v>1590</v>
      </c>
      <c r="B2286" s="104" t="s">
        <v>6377</v>
      </c>
      <c r="C2286" s="104" t="s">
        <v>6378</v>
      </c>
      <c r="D2286" s="104" t="s">
        <v>1950</v>
      </c>
      <c r="E2286" s="104" t="s">
        <v>1622</v>
      </c>
      <c r="F2286" s="104" t="s">
        <v>2287</v>
      </c>
      <c r="G2286" s="104" t="s">
        <v>1590</v>
      </c>
      <c r="H2286" s="105">
        <v>100</v>
      </c>
    </row>
    <row r="2287" spans="1:8" x14ac:dyDescent="0.3">
      <c r="A2287" s="103" t="s">
        <v>1590</v>
      </c>
      <c r="B2287" s="104" t="s">
        <v>6379</v>
      </c>
      <c r="C2287" s="104" t="s">
        <v>6380</v>
      </c>
      <c r="D2287" s="104" t="s">
        <v>1950</v>
      </c>
      <c r="E2287" s="104" t="s">
        <v>1622</v>
      </c>
      <c r="F2287" s="104" t="s">
        <v>4136</v>
      </c>
      <c r="G2287" s="104" t="s">
        <v>1590</v>
      </c>
      <c r="H2287" s="105">
        <v>100</v>
      </c>
    </row>
    <row r="2288" spans="1:8" x14ac:dyDescent="0.3">
      <c r="A2288" s="103" t="s">
        <v>1590</v>
      </c>
      <c r="B2288" s="104" t="s">
        <v>6381</v>
      </c>
      <c r="C2288" s="104" t="s">
        <v>6382</v>
      </c>
      <c r="D2288" s="104" t="s">
        <v>1950</v>
      </c>
      <c r="E2288" s="104" t="s">
        <v>1598</v>
      </c>
      <c r="F2288" s="104" t="s">
        <v>2413</v>
      </c>
      <c r="G2288" s="104" t="s">
        <v>1590</v>
      </c>
      <c r="H2288" s="105">
        <v>100</v>
      </c>
    </row>
    <row r="2289" spans="1:8" x14ac:dyDescent="0.3">
      <c r="A2289" s="103" t="s">
        <v>1590</v>
      </c>
      <c r="B2289" s="104" t="s">
        <v>6383</v>
      </c>
      <c r="C2289" s="104" t="s">
        <v>6384</v>
      </c>
      <c r="D2289" s="104" t="s">
        <v>1950</v>
      </c>
      <c r="E2289" s="104" t="s">
        <v>1598</v>
      </c>
      <c r="F2289" s="104" t="s">
        <v>2432</v>
      </c>
      <c r="G2289" s="104" t="s">
        <v>1590</v>
      </c>
      <c r="H2289" s="105">
        <v>100</v>
      </c>
    </row>
    <row r="2290" spans="1:8" x14ac:dyDescent="0.3">
      <c r="A2290" s="103" t="s">
        <v>1590</v>
      </c>
      <c r="B2290" s="104" t="s">
        <v>6385</v>
      </c>
      <c r="C2290" s="104" t="s">
        <v>6386</v>
      </c>
      <c r="D2290" s="104" t="s">
        <v>1950</v>
      </c>
      <c r="E2290" s="104" t="s">
        <v>1622</v>
      </c>
      <c r="F2290" s="104" t="s">
        <v>2445</v>
      </c>
      <c r="G2290" s="104" t="s">
        <v>1590</v>
      </c>
      <c r="H2290" s="105">
        <v>100</v>
      </c>
    </row>
    <row r="2291" spans="1:8" x14ac:dyDescent="0.3">
      <c r="A2291" s="103" t="s">
        <v>1590</v>
      </c>
      <c r="B2291" s="104" t="s">
        <v>6387</v>
      </c>
      <c r="C2291" s="104" t="s">
        <v>6388</v>
      </c>
      <c r="D2291" s="104" t="s">
        <v>1950</v>
      </c>
      <c r="E2291" s="104" t="s">
        <v>1622</v>
      </c>
      <c r="F2291" s="104" t="s">
        <v>2445</v>
      </c>
      <c r="G2291" s="104" t="s">
        <v>1590</v>
      </c>
      <c r="H2291" s="105">
        <v>100</v>
      </c>
    </row>
    <row r="2292" spans="1:8" x14ac:dyDescent="0.3">
      <c r="A2292" s="103" t="s">
        <v>1590</v>
      </c>
      <c r="B2292" s="104" t="s">
        <v>6389</v>
      </c>
      <c r="C2292" s="104" t="s">
        <v>6390</v>
      </c>
      <c r="D2292" s="104" t="s">
        <v>1950</v>
      </c>
      <c r="E2292" s="104" t="s">
        <v>1622</v>
      </c>
      <c r="F2292" s="104" t="s">
        <v>2445</v>
      </c>
      <c r="G2292" s="104" t="s">
        <v>1590</v>
      </c>
      <c r="H2292" s="105">
        <v>100</v>
      </c>
    </row>
    <row r="2293" spans="1:8" x14ac:dyDescent="0.3">
      <c r="A2293" s="103" t="s">
        <v>1590</v>
      </c>
      <c r="B2293" s="104" t="s">
        <v>6391</v>
      </c>
      <c r="C2293" s="104" t="s">
        <v>6392</v>
      </c>
      <c r="D2293" s="104" t="s">
        <v>1950</v>
      </c>
      <c r="E2293" s="104" t="s">
        <v>1622</v>
      </c>
      <c r="F2293" s="104" t="s">
        <v>2445</v>
      </c>
      <c r="G2293" s="104" t="s">
        <v>1590</v>
      </c>
      <c r="H2293" s="105">
        <v>100</v>
      </c>
    </row>
    <row r="2294" spans="1:8" x14ac:dyDescent="0.3">
      <c r="A2294" s="103" t="s">
        <v>1590</v>
      </c>
      <c r="B2294" s="104" t="s">
        <v>6393</v>
      </c>
      <c r="C2294" s="104" t="s">
        <v>6394</v>
      </c>
      <c r="D2294" s="104" t="s">
        <v>1950</v>
      </c>
      <c r="E2294" s="104" t="s">
        <v>1622</v>
      </c>
      <c r="F2294" s="104" t="s">
        <v>2445</v>
      </c>
      <c r="G2294" s="104" t="s">
        <v>1590</v>
      </c>
      <c r="H2294" s="105">
        <v>100</v>
      </c>
    </row>
    <row r="2295" spans="1:8" x14ac:dyDescent="0.3">
      <c r="A2295" s="103" t="s">
        <v>1590</v>
      </c>
      <c r="B2295" s="104" t="s">
        <v>6395</v>
      </c>
      <c r="C2295" s="104" t="s">
        <v>6396</v>
      </c>
      <c r="D2295" s="104" t="s">
        <v>1950</v>
      </c>
      <c r="E2295" s="104" t="s">
        <v>1622</v>
      </c>
      <c r="F2295" s="104" t="s">
        <v>2686</v>
      </c>
      <c r="G2295" s="104" t="s">
        <v>1590</v>
      </c>
      <c r="H2295" s="105">
        <v>100</v>
      </c>
    </row>
    <row r="2296" spans="1:8" x14ac:dyDescent="0.3">
      <c r="A2296" s="103" t="s">
        <v>1590</v>
      </c>
      <c r="B2296" s="104" t="s">
        <v>6397</v>
      </c>
      <c r="C2296" s="104" t="s">
        <v>6398</v>
      </c>
      <c r="D2296" s="104" t="s">
        <v>1950</v>
      </c>
      <c r="E2296" s="104" t="s">
        <v>1622</v>
      </c>
      <c r="F2296" s="104" t="s">
        <v>2686</v>
      </c>
      <c r="G2296" s="104" t="s">
        <v>1590</v>
      </c>
      <c r="H2296" s="105">
        <v>100</v>
      </c>
    </row>
    <row r="2297" spans="1:8" x14ac:dyDescent="0.3">
      <c r="A2297" s="103" t="s">
        <v>1590</v>
      </c>
      <c r="B2297" s="104" t="s">
        <v>6399</v>
      </c>
      <c r="C2297" s="104" t="s">
        <v>6400</v>
      </c>
      <c r="D2297" s="104" t="s">
        <v>1950</v>
      </c>
      <c r="E2297" s="104" t="s">
        <v>1622</v>
      </c>
      <c r="F2297" s="104" t="s">
        <v>2686</v>
      </c>
      <c r="G2297" s="104" t="s">
        <v>1590</v>
      </c>
      <c r="H2297" s="105">
        <v>100</v>
      </c>
    </row>
    <row r="2298" spans="1:8" x14ac:dyDescent="0.3">
      <c r="A2298" s="103" t="s">
        <v>1590</v>
      </c>
      <c r="B2298" s="104" t="s">
        <v>6401</v>
      </c>
      <c r="C2298" s="104" t="s">
        <v>6402</v>
      </c>
      <c r="D2298" s="104" t="s">
        <v>1950</v>
      </c>
      <c r="E2298" s="104" t="s">
        <v>1622</v>
      </c>
      <c r="F2298" s="104" t="s">
        <v>1714</v>
      </c>
      <c r="G2298" s="104" t="s">
        <v>1590</v>
      </c>
      <c r="H2298" s="105">
        <v>100</v>
      </c>
    </row>
    <row r="2299" spans="1:8" x14ac:dyDescent="0.3">
      <c r="A2299" s="103" t="s">
        <v>1590</v>
      </c>
      <c r="B2299" s="104" t="s">
        <v>6403</v>
      </c>
      <c r="C2299" s="104" t="s">
        <v>6404</v>
      </c>
      <c r="D2299" s="104" t="s">
        <v>1950</v>
      </c>
      <c r="E2299" s="104" t="s">
        <v>1622</v>
      </c>
      <c r="F2299" s="104" t="s">
        <v>2833</v>
      </c>
      <c r="G2299" s="104" t="s">
        <v>1590</v>
      </c>
      <c r="H2299" s="105">
        <v>100</v>
      </c>
    </row>
    <row r="2300" spans="1:8" x14ac:dyDescent="0.3">
      <c r="A2300" s="103" t="s">
        <v>1590</v>
      </c>
      <c r="B2300" s="104" t="s">
        <v>6405</v>
      </c>
      <c r="C2300" s="104" t="s">
        <v>6406</v>
      </c>
      <c r="D2300" s="104" t="s">
        <v>1950</v>
      </c>
      <c r="E2300" s="104" t="s">
        <v>1622</v>
      </c>
      <c r="F2300" s="104" t="s">
        <v>2188</v>
      </c>
      <c r="G2300" s="104" t="s">
        <v>1590</v>
      </c>
      <c r="H2300" s="105">
        <v>100</v>
      </c>
    </row>
    <row r="2301" spans="1:8" x14ac:dyDescent="0.3">
      <c r="A2301" s="103" t="s">
        <v>1590</v>
      </c>
      <c r="B2301" s="104" t="s">
        <v>6407</v>
      </c>
      <c r="C2301" s="104" t="s">
        <v>6408</v>
      </c>
      <c r="D2301" s="104" t="s">
        <v>1950</v>
      </c>
      <c r="E2301" s="104" t="s">
        <v>1622</v>
      </c>
      <c r="F2301" s="104" t="s">
        <v>2686</v>
      </c>
      <c r="G2301" s="104" t="s">
        <v>1590</v>
      </c>
      <c r="H2301" s="105">
        <v>100</v>
      </c>
    </row>
    <row r="2302" spans="1:8" x14ac:dyDescent="0.3">
      <c r="A2302" s="103" t="s">
        <v>1590</v>
      </c>
      <c r="B2302" s="104" t="s">
        <v>6409</v>
      </c>
      <c r="C2302" s="104" t="s">
        <v>6410</v>
      </c>
      <c r="D2302" s="104" t="s">
        <v>1950</v>
      </c>
      <c r="E2302" s="104" t="s">
        <v>1622</v>
      </c>
      <c r="F2302" s="104" t="s">
        <v>2500</v>
      </c>
      <c r="G2302" s="104" t="s">
        <v>1590</v>
      </c>
      <c r="H2302" s="105">
        <v>100</v>
      </c>
    </row>
    <row r="2303" spans="1:8" x14ac:dyDescent="0.3">
      <c r="A2303" s="103" t="s">
        <v>1590</v>
      </c>
      <c r="B2303" s="104" t="s">
        <v>6411</v>
      </c>
      <c r="C2303" s="104" t="s">
        <v>6412</v>
      </c>
      <c r="D2303" s="104" t="s">
        <v>1950</v>
      </c>
      <c r="E2303" s="104" t="s">
        <v>2072</v>
      </c>
      <c r="F2303" s="104" t="s">
        <v>6413</v>
      </c>
      <c r="G2303" s="104" t="s">
        <v>1590</v>
      </c>
      <c r="H2303" s="105">
        <v>100</v>
      </c>
    </row>
    <row r="2304" spans="1:8" x14ac:dyDescent="0.3">
      <c r="A2304" s="103" t="s">
        <v>1590</v>
      </c>
      <c r="B2304" s="104" t="s">
        <v>6414</v>
      </c>
      <c r="C2304" s="104" t="s">
        <v>6415</v>
      </c>
      <c r="D2304" s="104" t="s">
        <v>1950</v>
      </c>
      <c r="E2304" s="104" t="s">
        <v>2072</v>
      </c>
      <c r="F2304" s="104" t="s">
        <v>6416</v>
      </c>
      <c r="G2304" s="104" t="s">
        <v>1590</v>
      </c>
      <c r="H2304" s="105">
        <v>100</v>
      </c>
    </row>
    <row r="2305" spans="1:8" x14ac:dyDescent="0.3">
      <c r="A2305" s="103" t="s">
        <v>1590</v>
      </c>
      <c r="B2305" s="104" t="s">
        <v>6417</v>
      </c>
      <c r="C2305" s="104" t="s">
        <v>6418</v>
      </c>
      <c r="D2305" s="104" t="s">
        <v>1950</v>
      </c>
      <c r="E2305" s="104" t="s">
        <v>1598</v>
      </c>
      <c r="F2305" s="104" t="s">
        <v>2216</v>
      </c>
      <c r="G2305" s="104" t="s">
        <v>1590</v>
      </c>
      <c r="H2305" s="105">
        <v>100</v>
      </c>
    </row>
    <row r="2306" spans="1:8" x14ac:dyDescent="0.3">
      <c r="A2306" s="103" t="s">
        <v>1590</v>
      </c>
      <c r="B2306" s="104" t="s">
        <v>6419</v>
      </c>
      <c r="C2306" s="104" t="s">
        <v>6420</v>
      </c>
      <c r="D2306" s="104" t="s">
        <v>1950</v>
      </c>
      <c r="E2306" s="104" t="s">
        <v>1622</v>
      </c>
      <c r="F2306" s="104" t="s">
        <v>2857</v>
      </c>
      <c r="G2306" s="104" t="s">
        <v>1590</v>
      </c>
      <c r="H2306" s="105">
        <v>100</v>
      </c>
    </row>
    <row r="2307" spans="1:8" x14ac:dyDescent="0.3">
      <c r="A2307" s="103" t="s">
        <v>1590</v>
      </c>
      <c r="B2307" s="104" t="s">
        <v>6421</v>
      </c>
      <c r="C2307" s="104" t="s">
        <v>6422</v>
      </c>
      <c r="D2307" s="104" t="s">
        <v>1950</v>
      </c>
      <c r="E2307" s="104" t="s">
        <v>1622</v>
      </c>
      <c r="F2307" s="104" t="s">
        <v>1923</v>
      </c>
      <c r="G2307" s="104" t="s">
        <v>1590</v>
      </c>
      <c r="H2307" s="105">
        <v>100</v>
      </c>
    </row>
    <row r="2308" spans="1:8" x14ac:dyDescent="0.3">
      <c r="A2308" s="103" t="s">
        <v>1590</v>
      </c>
      <c r="B2308" s="104" t="s">
        <v>6423</v>
      </c>
      <c r="C2308" s="104" t="s">
        <v>6424</v>
      </c>
      <c r="D2308" s="104" t="s">
        <v>1950</v>
      </c>
      <c r="E2308" s="104" t="s">
        <v>1622</v>
      </c>
      <c r="F2308" s="104" t="s">
        <v>2445</v>
      </c>
      <c r="G2308" s="104" t="s">
        <v>1590</v>
      </c>
      <c r="H2308" s="105">
        <v>100</v>
      </c>
    </row>
    <row r="2309" spans="1:8" x14ac:dyDescent="0.3">
      <c r="A2309" s="103" t="s">
        <v>1590</v>
      </c>
      <c r="B2309" s="104" t="s">
        <v>6425</v>
      </c>
      <c r="C2309" s="104" t="s">
        <v>6426</v>
      </c>
      <c r="D2309" s="104" t="s">
        <v>1950</v>
      </c>
      <c r="E2309" s="104" t="s">
        <v>1598</v>
      </c>
      <c r="F2309" s="104" t="s">
        <v>2448</v>
      </c>
      <c r="G2309" s="104" t="s">
        <v>1590</v>
      </c>
      <c r="H2309" s="105">
        <v>100</v>
      </c>
    </row>
    <row r="2310" spans="1:8" x14ac:dyDescent="0.3">
      <c r="A2310" s="103" t="s">
        <v>1590</v>
      </c>
      <c r="B2310" s="104" t="s">
        <v>6427</v>
      </c>
      <c r="C2310" s="104" t="s">
        <v>6428</v>
      </c>
      <c r="D2310" s="104" t="s">
        <v>1950</v>
      </c>
      <c r="E2310" s="104" t="s">
        <v>1622</v>
      </c>
      <c r="F2310" s="104" t="s">
        <v>1894</v>
      </c>
      <c r="G2310" s="104" t="s">
        <v>1590</v>
      </c>
      <c r="H2310" s="105">
        <v>100</v>
      </c>
    </row>
    <row r="2311" spans="1:8" x14ac:dyDescent="0.3">
      <c r="A2311" s="103" t="s">
        <v>1590</v>
      </c>
      <c r="B2311" s="104" t="s">
        <v>6429</v>
      </c>
      <c r="C2311" s="104" t="s">
        <v>6430</v>
      </c>
      <c r="D2311" s="104" t="s">
        <v>1950</v>
      </c>
      <c r="E2311" s="104" t="s">
        <v>2151</v>
      </c>
      <c r="F2311" s="104" t="s">
        <v>2148</v>
      </c>
      <c r="G2311" s="104" t="s">
        <v>1590</v>
      </c>
      <c r="H2311" s="105">
        <v>100</v>
      </c>
    </row>
    <row r="2312" spans="1:8" x14ac:dyDescent="0.3">
      <c r="A2312" s="103" t="s">
        <v>1590</v>
      </c>
      <c r="B2312" s="104" t="s">
        <v>6431</v>
      </c>
      <c r="C2312" s="104" t="s">
        <v>6432</v>
      </c>
      <c r="D2312" s="104" t="s">
        <v>1950</v>
      </c>
      <c r="E2312" s="104" t="s">
        <v>1622</v>
      </c>
      <c r="F2312" s="104" t="s">
        <v>2448</v>
      </c>
      <c r="G2312" s="104" t="s">
        <v>1590</v>
      </c>
      <c r="H2312" s="105">
        <v>100</v>
      </c>
    </row>
    <row r="2313" spans="1:8" x14ac:dyDescent="0.3">
      <c r="A2313" s="103" t="s">
        <v>1590</v>
      </c>
      <c r="B2313" s="104" t="s">
        <v>6433</v>
      </c>
      <c r="C2313" s="104" t="s">
        <v>6434</v>
      </c>
      <c r="D2313" s="104" t="s">
        <v>1950</v>
      </c>
      <c r="E2313" s="104" t="s">
        <v>1622</v>
      </c>
      <c r="F2313" s="104" t="s">
        <v>2448</v>
      </c>
      <c r="G2313" s="104" t="s">
        <v>1590</v>
      </c>
      <c r="H2313" s="105">
        <v>100</v>
      </c>
    </row>
    <row r="2314" spans="1:8" x14ac:dyDescent="0.3">
      <c r="A2314" s="103" t="s">
        <v>1590</v>
      </c>
      <c r="B2314" s="104" t="s">
        <v>6435</v>
      </c>
      <c r="C2314" s="104" t="s">
        <v>6436</v>
      </c>
      <c r="D2314" s="104" t="s">
        <v>1950</v>
      </c>
      <c r="E2314" s="104" t="s">
        <v>2202</v>
      </c>
      <c r="F2314" s="104" t="s">
        <v>2788</v>
      </c>
      <c r="G2314" s="104" t="s">
        <v>1590</v>
      </c>
      <c r="H2314" s="105">
        <v>100</v>
      </c>
    </row>
    <row r="2315" spans="1:8" x14ac:dyDescent="0.3">
      <c r="A2315" s="103" t="s">
        <v>1590</v>
      </c>
      <c r="B2315" s="104" t="s">
        <v>6437</v>
      </c>
      <c r="C2315" s="104" t="s">
        <v>6438</v>
      </c>
      <c r="D2315" s="104" t="s">
        <v>1950</v>
      </c>
      <c r="E2315" s="104" t="s">
        <v>1622</v>
      </c>
      <c r="F2315" s="104" t="s">
        <v>2231</v>
      </c>
      <c r="G2315" s="104" t="s">
        <v>1590</v>
      </c>
      <c r="H2315" s="105">
        <v>100</v>
      </c>
    </row>
    <row r="2316" spans="1:8" x14ac:dyDescent="0.3">
      <c r="A2316" s="103" t="s">
        <v>1590</v>
      </c>
      <c r="B2316" s="104" t="s">
        <v>6439</v>
      </c>
      <c r="C2316" s="104" t="s">
        <v>6440</v>
      </c>
      <c r="D2316" s="104" t="s">
        <v>1950</v>
      </c>
      <c r="E2316" s="104" t="s">
        <v>1622</v>
      </c>
      <c r="F2316" s="104" t="s">
        <v>2073</v>
      </c>
      <c r="G2316" s="104" t="s">
        <v>1590</v>
      </c>
      <c r="H2316" s="105">
        <v>100</v>
      </c>
    </row>
    <row r="2317" spans="1:8" x14ac:dyDescent="0.3">
      <c r="A2317" s="103" t="s">
        <v>1590</v>
      </c>
      <c r="B2317" s="104" t="s">
        <v>6441</v>
      </c>
      <c r="C2317" s="104" t="s">
        <v>6442</v>
      </c>
      <c r="D2317" s="104" t="s">
        <v>1950</v>
      </c>
      <c r="E2317" s="104" t="s">
        <v>1622</v>
      </c>
      <c r="F2317" s="104" t="s">
        <v>2231</v>
      </c>
      <c r="G2317" s="104" t="s">
        <v>1590</v>
      </c>
      <c r="H2317" s="105">
        <v>100</v>
      </c>
    </row>
    <row r="2318" spans="1:8" x14ac:dyDescent="0.3">
      <c r="A2318" s="103" t="s">
        <v>1590</v>
      </c>
      <c r="B2318" s="104" t="s">
        <v>6443</v>
      </c>
      <c r="C2318" s="104" t="s">
        <v>6444</v>
      </c>
      <c r="D2318" s="104" t="s">
        <v>1950</v>
      </c>
      <c r="E2318" s="104" t="s">
        <v>1622</v>
      </c>
      <c r="F2318" s="104" t="s">
        <v>2073</v>
      </c>
      <c r="G2318" s="104" t="s">
        <v>1590</v>
      </c>
      <c r="H2318" s="105">
        <v>100</v>
      </c>
    </row>
    <row r="2319" spans="1:8" x14ac:dyDescent="0.3">
      <c r="A2319" s="103" t="s">
        <v>1590</v>
      </c>
      <c r="B2319" s="104" t="s">
        <v>6445</v>
      </c>
      <c r="C2319" s="104" t="s">
        <v>6446</v>
      </c>
      <c r="D2319" s="104" t="s">
        <v>1950</v>
      </c>
      <c r="E2319" s="104" t="s">
        <v>1622</v>
      </c>
      <c r="F2319" s="104" t="s">
        <v>2073</v>
      </c>
      <c r="G2319" s="104" t="s">
        <v>1590</v>
      </c>
      <c r="H2319" s="105">
        <v>100</v>
      </c>
    </row>
    <row r="2320" spans="1:8" x14ac:dyDescent="0.3">
      <c r="A2320" s="103" t="s">
        <v>1590</v>
      </c>
      <c r="B2320" s="104" t="s">
        <v>6447</v>
      </c>
      <c r="C2320" s="104" t="s">
        <v>6448</v>
      </c>
      <c r="D2320" s="104" t="s">
        <v>1950</v>
      </c>
      <c r="E2320" s="104" t="s">
        <v>3778</v>
      </c>
      <c r="F2320" s="104" t="s">
        <v>1626</v>
      </c>
      <c r="G2320" s="104" t="s">
        <v>1590</v>
      </c>
      <c r="H2320" s="105">
        <v>100</v>
      </c>
    </row>
    <row r="2321" spans="1:8" x14ac:dyDescent="0.3">
      <c r="A2321" s="103" t="s">
        <v>1590</v>
      </c>
      <c r="B2321" s="104" t="s">
        <v>6449</v>
      </c>
      <c r="C2321" s="104" t="s">
        <v>6450</v>
      </c>
      <c r="D2321" s="104" t="s">
        <v>1950</v>
      </c>
      <c r="E2321" s="104" t="s">
        <v>1598</v>
      </c>
      <c r="F2321" s="104" t="s">
        <v>1614</v>
      </c>
      <c r="G2321" s="104" t="s">
        <v>1590</v>
      </c>
      <c r="H2321" s="105">
        <v>100</v>
      </c>
    </row>
    <row r="2322" spans="1:8" x14ac:dyDescent="0.3">
      <c r="A2322" s="103" t="s">
        <v>1590</v>
      </c>
      <c r="B2322" s="104" t="s">
        <v>6451</v>
      </c>
      <c r="C2322" s="104" t="s">
        <v>6452</v>
      </c>
      <c r="D2322" s="104" t="s">
        <v>1950</v>
      </c>
      <c r="E2322" s="104" t="s">
        <v>2072</v>
      </c>
      <c r="F2322" s="104" t="s">
        <v>6453</v>
      </c>
      <c r="G2322" s="104" t="s">
        <v>1590</v>
      </c>
      <c r="H2322" s="105">
        <v>100</v>
      </c>
    </row>
    <row r="2323" spans="1:8" x14ac:dyDescent="0.3">
      <c r="A2323" s="103" t="s">
        <v>1590</v>
      </c>
      <c r="B2323" s="104" t="s">
        <v>6454</v>
      </c>
      <c r="C2323" s="104" t="s">
        <v>6455</v>
      </c>
      <c r="D2323" s="104" t="s">
        <v>1950</v>
      </c>
      <c r="E2323" s="104" t="s">
        <v>1622</v>
      </c>
      <c r="F2323" s="104" t="s">
        <v>6456</v>
      </c>
      <c r="G2323" s="104" t="s">
        <v>1590</v>
      </c>
      <c r="H2323" s="105">
        <v>100</v>
      </c>
    </row>
    <row r="2324" spans="1:8" x14ac:dyDescent="0.3">
      <c r="A2324" s="103" t="s">
        <v>1590</v>
      </c>
      <c r="B2324" s="104" t="s">
        <v>6457</v>
      </c>
      <c r="C2324" s="104" t="s">
        <v>6458</v>
      </c>
      <c r="D2324" s="104" t="s">
        <v>1950</v>
      </c>
      <c r="E2324" s="104" t="s">
        <v>1622</v>
      </c>
      <c r="F2324" s="104" t="s">
        <v>6459</v>
      </c>
      <c r="G2324" s="104" t="s">
        <v>1590</v>
      </c>
      <c r="H2324" s="105">
        <v>100</v>
      </c>
    </row>
    <row r="2325" spans="1:8" x14ac:dyDescent="0.3">
      <c r="A2325" s="103" t="s">
        <v>1590</v>
      </c>
      <c r="B2325" s="104" t="s">
        <v>6460</v>
      </c>
      <c r="C2325" s="104" t="s">
        <v>6461</v>
      </c>
      <c r="D2325" s="104" t="s">
        <v>1950</v>
      </c>
      <c r="E2325" s="104" t="s">
        <v>1622</v>
      </c>
      <c r="F2325" s="104" t="s">
        <v>1623</v>
      </c>
      <c r="G2325" s="104" t="s">
        <v>1590</v>
      </c>
      <c r="H2325" s="105">
        <v>100</v>
      </c>
    </row>
    <row r="2326" spans="1:8" x14ac:dyDescent="0.3">
      <c r="A2326" s="103" t="s">
        <v>1590</v>
      </c>
      <c r="B2326" s="104" t="s">
        <v>6462</v>
      </c>
      <c r="C2326" s="104" t="s">
        <v>6463</v>
      </c>
      <c r="D2326" s="104" t="s">
        <v>1950</v>
      </c>
      <c r="E2326" s="104" t="s">
        <v>1622</v>
      </c>
      <c r="F2326" s="104" t="s">
        <v>2156</v>
      </c>
      <c r="G2326" s="104" t="s">
        <v>1590</v>
      </c>
      <c r="H2326" s="105">
        <v>100</v>
      </c>
    </row>
    <row r="2327" spans="1:8" x14ac:dyDescent="0.3">
      <c r="A2327" s="103" t="s">
        <v>1590</v>
      </c>
      <c r="B2327" s="104" t="s">
        <v>6464</v>
      </c>
      <c r="C2327" s="104" t="s">
        <v>6465</v>
      </c>
      <c r="D2327" s="104" t="s">
        <v>1950</v>
      </c>
      <c r="E2327" s="104" t="s">
        <v>1622</v>
      </c>
      <c r="F2327" s="104" t="s">
        <v>2156</v>
      </c>
      <c r="G2327" s="104" t="s">
        <v>1590</v>
      </c>
      <c r="H2327" s="105">
        <v>100</v>
      </c>
    </row>
    <row r="2328" spans="1:8" x14ac:dyDescent="0.3">
      <c r="A2328" s="103" t="s">
        <v>1590</v>
      </c>
      <c r="B2328" s="104" t="s">
        <v>6466</v>
      </c>
      <c r="C2328" s="104" t="s">
        <v>6467</v>
      </c>
      <c r="D2328" s="104" t="s">
        <v>1950</v>
      </c>
      <c r="E2328" s="104" t="s">
        <v>1622</v>
      </c>
      <c r="F2328" s="104" t="s">
        <v>2140</v>
      </c>
      <c r="G2328" s="104" t="s">
        <v>1590</v>
      </c>
      <c r="H2328" s="105">
        <v>100</v>
      </c>
    </row>
    <row r="2329" spans="1:8" x14ac:dyDescent="0.3">
      <c r="A2329" s="103" t="s">
        <v>1590</v>
      </c>
      <c r="B2329" s="104" t="s">
        <v>6468</v>
      </c>
      <c r="C2329" s="104" t="s">
        <v>6469</v>
      </c>
      <c r="D2329" s="104" t="s">
        <v>1950</v>
      </c>
      <c r="E2329" s="104" t="s">
        <v>1622</v>
      </c>
      <c r="F2329" s="104" t="s">
        <v>2140</v>
      </c>
      <c r="G2329" s="104" t="s">
        <v>1590</v>
      </c>
      <c r="H2329" s="105">
        <v>100</v>
      </c>
    </row>
    <row r="2330" spans="1:8" x14ac:dyDescent="0.3">
      <c r="A2330" s="103" t="s">
        <v>1590</v>
      </c>
      <c r="B2330" s="104" t="s">
        <v>6470</v>
      </c>
      <c r="C2330" s="104" t="s">
        <v>6471</v>
      </c>
      <c r="D2330" s="104" t="s">
        <v>1950</v>
      </c>
      <c r="E2330" s="104" t="s">
        <v>1622</v>
      </c>
      <c r="F2330" s="104" t="s">
        <v>2140</v>
      </c>
      <c r="G2330" s="104" t="s">
        <v>1590</v>
      </c>
      <c r="H2330" s="105">
        <v>100</v>
      </c>
    </row>
    <row r="2331" spans="1:8" x14ac:dyDescent="0.3">
      <c r="A2331" s="103" t="s">
        <v>1590</v>
      </c>
      <c r="B2331" s="104" t="s">
        <v>6472</v>
      </c>
      <c r="C2331" s="104" t="s">
        <v>6473</v>
      </c>
      <c r="D2331" s="104" t="s">
        <v>1950</v>
      </c>
      <c r="E2331" s="104" t="s">
        <v>1622</v>
      </c>
      <c r="F2331" s="104" t="s">
        <v>2140</v>
      </c>
      <c r="G2331" s="104" t="s">
        <v>1590</v>
      </c>
      <c r="H2331" s="105">
        <v>100</v>
      </c>
    </row>
    <row r="2332" spans="1:8" x14ac:dyDescent="0.3">
      <c r="A2332" s="103" t="s">
        <v>1590</v>
      </c>
      <c r="B2332" s="104" t="s">
        <v>6474</v>
      </c>
      <c r="C2332" s="104" t="s">
        <v>6475</v>
      </c>
      <c r="D2332" s="104" t="s">
        <v>1950</v>
      </c>
      <c r="E2332" s="104" t="s">
        <v>1622</v>
      </c>
      <c r="F2332" s="104" t="s">
        <v>2140</v>
      </c>
      <c r="G2332" s="104" t="s">
        <v>1590</v>
      </c>
      <c r="H2332" s="105">
        <v>100</v>
      </c>
    </row>
    <row r="2333" spans="1:8" x14ac:dyDescent="0.3">
      <c r="A2333" s="103" t="s">
        <v>1590</v>
      </c>
      <c r="B2333" s="104" t="s">
        <v>6476</v>
      </c>
      <c r="C2333" s="104" t="s">
        <v>6477</v>
      </c>
      <c r="D2333" s="104" t="s">
        <v>1950</v>
      </c>
      <c r="E2333" s="104" t="s">
        <v>1622</v>
      </c>
      <c r="F2333" s="104" t="s">
        <v>2140</v>
      </c>
      <c r="G2333" s="104" t="s">
        <v>1590</v>
      </c>
      <c r="H2333" s="105">
        <v>100</v>
      </c>
    </row>
    <row r="2334" spans="1:8" x14ac:dyDescent="0.3">
      <c r="A2334" s="103" t="s">
        <v>1590</v>
      </c>
      <c r="B2334" s="104" t="s">
        <v>6478</v>
      </c>
      <c r="C2334" s="104" t="s">
        <v>6479</v>
      </c>
      <c r="D2334" s="104" t="s">
        <v>1950</v>
      </c>
      <c r="E2334" s="104" t="s">
        <v>1622</v>
      </c>
      <c r="F2334" s="104" t="s">
        <v>2756</v>
      </c>
      <c r="G2334" s="104" t="s">
        <v>1590</v>
      </c>
      <c r="H2334" s="105">
        <v>100</v>
      </c>
    </row>
    <row r="2335" spans="1:8" x14ac:dyDescent="0.3">
      <c r="A2335" s="103" t="s">
        <v>1590</v>
      </c>
      <c r="B2335" s="104" t="s">
        <v>6480</v>
      </c>
      <c r="C2335" s="104" t="s">
        <v>6481</v>
      </c>
      <c r="D2335" s="104" t="s">
        <v>1950</v>
      </c>
      <c r="E2335" s="104" t="s">
        <v>1622</v>
      </c>
      <c r="F2335" s="104" t="s">
        <v>1867</v>
      </c>
      <c r="G2335" s="104" t="s">
        <v>1590</v>
      </c>
      <c r="H2335" s="105">
        <v>100</v>
      </c>
    </row>
    <row r="2336" spans="1:8" x14ac:dyDescent="0.3">
      <c r="A2336" s="103" t="s">
        <v>1590</v>
      </c>
      <c r="B2336" s="104" t="s">
        <v>6482</v>
      </c>
      <c r="C2336" s="104" t="s">
        <v>6483</v>
      </c>
      <c r="D2336" s="104" t="s">
        <v>1950</v>
      </c>
      <c r="E2336" s="104" t="s">
        <v>1622</v>
      </c>
      <c r="F2336" s="104" t="s">
        <v>1867</v>
      </c>
      <c r="G2336" s="104" t="s">
        <v>1590</v>
      </c>
      <c r="H2336" s="105">
        <v>100</v>
      </c>
    </row>
    <row r="2337" spans="1:8" x14ac:dyDescent="0.3">
      <c r="A2337" s="103" t="s">
        <v>1590</v>
      </c>
      <c r="B2337" s="104" t="s">
        <v>6484</v>
      </c>
      <c r="C2337" s="104" t="s">
        <v>6485</v>
      </c>
      <c r="D2337" s="104" t="s">
        <v>1950</v>
      </c>
      <c r="E2337" s="104" t="s">
        <v>1622</v>
      </c>
      <c r="F2337" s="104" t="s">
        <v>2140</v>
      </c>
      <c r="G2337" s="104" t="s">
        <v>1590</v>
      </c>
      <c r="H2337" s="105">
        <v>100</v>
      </c>
    </row>
    <row r="2338" spans="1:8" x14ac:dyDescent="0.3">
      <c r="A2338" s="103" t="s">
        <v>1590</v>
      </c>
      <c r="B2338" s="104" t="s">
        <v>6486</v>
      </c>
      <c r="C2338" s="104" t="s">
        <v>6487</v>
      </c>
      <c r="D2338" s="104" t="s">
        <v>1950</v>
      </c>
      <c r="E2338" s="104" t="s">
        <v>1622</v>
      </c>
      <c r="F2338" s="104" t="s">
        <v>2140</v>
      </c>
      <c r="G2338" s="104" t="s">
        <v>1590</v>
      </c>
      <c r="H2338" s="105">
        <v>100</v>
      </c>
    </row>
    <row r="2339" spans="1:8" x14ac:dyDescent="0.3">
      <c r="A2339" s="103" t="s">
        <v>1590</v>
      </c>
      <c r="B2339" s="104" t="s">
        <v>6488</v>
      </c>
      <c r="C2339" s="104" t="s">
        <v>6489</v>
      </c>
      <c r="D2339" s="104" t="s">
        <v>1950</v>
      </c>
      <c r="E2339" s="104" t="s">
        <v>1622</v>
      </c>
      <c r="F2339" s="104" t="s">
        <v>1867</v>
      </c>
      <c r="G2339" s="104" t="s">
        <v>1590</v>
      </c>
      <c r="H2339" s="105">
        <v>100</v>
      </c>
    </row>
    <row r="2340" spans="1:8" x14ac:dyDescent="0.3">
      <c r="A2340" s="103" t="s">
        <v>1590</v>
      </c>
      <c r="B2340" s="104" t="s">
        <v>6490</v>
      </c>
      <c r="C2340" s="104" t="s">
        <v>6491</v>
      </c>
      <c r="D2340" s="104" t="s">
        <v>1950</v>
      </c>
      <c r="E2340" s="104" t="s">
        <v>1622</v>
      </c>
      <c r="F2340" s="104" t="s">
        <v>2140</v>
      </c>
      <c r="G2340" s="104" t="s">
        <v>1590</v>
      </c>
      <c r="H2340" s="105">
        <v>100</v>
      </c>
    </row>
    <row r="2341" spans="1:8" x14ac:dyDescent="0.3">
      <c r="A2341" s="103" t="s">
        <v>1590</v>
      </c>
      <c r="B2341" s="104" t="s">
        <v>6492</v>
      </c>
      <c r="C2341" s="104" t="s">
        <v>6493</v>
      </c>
      <c r="D2341" s="104" t="s">
        <v>1950</v>
      </c>
      <c r="E2341" s="104" t="s">
        <v>1622</v>
      </c>
      <c r="F2341" s="104" t="s">
        <v>2756</v>
      </c>
      <c r="G2341" s="104" t="s">
        <v>1590</v>
      </c>
      <c r="H2341" s="105">
        <v>100</v>
      </c>
    </row>
    <row r="2342" spans="1:8" x14ac:dyDescent="0.3">
      <c r="A2342" s="103" t="s">
        <v>1590</v>
      </c>
      <c r="B2342" s="104" t="s">
        <v>6494</v>
      </c>
      <c r="C2342" s="104" t="s">
        <v>6495</v>
      </c>
      <c r="D2342" s="104" t="s">
        <v>1950</v>
      </c>
      <c r="E2342" s="104" t="s">
        <v>1622</v>
      </c>
      <c r="F2342" s="104" t="s">
        <v>1951</v>
      </c>
      <c r="G2342" s="104" t="s">
        <v>1590</v>
      </c>
      <c r="H2342" s="105">
        <v>100</v>
      </c>
    </row>
    <row r="2343" spans="1:8" x14ac:dyDescent="0.3">
      <c r="A2343" s="103" t="s">
        <v>1590</v>
      </c>
      <c r="B2343" s="104" t="s">
        <v>6496</v>
      </c>
      <c r="C2343" s="104" t="s">
        <v>6497</v>
      </c>
      <c r="D2343" s="104" t="s">
        <v>1950</v>
      </c>
      <c r="E2343" s="104" t="s">
        <v>2072</v>
      </c>
      <c r="F2343" s="104" t="s">
        <v>2234</v>
      </c>
      <c r="G2343" s="104" t="s">
        <v>1590</v>
      </c>
      <c r="H2343" s="105">
        <v>100</v>
      </c>
    </row>
    <row r="2344" spans="1:8" x14ac:dyDescent="0.3">
      <c r="A2344" s="103" t="s">
        <v>1590</v>
      </c>
      <c r="B2344" s="104" t="s">
        <v>6498</v>
      </c>
      <c r="C2344" s="104" t="s">
        <v>6499</v>
      </c>
      <c r="D2344" s="104" t="s">
        <v>1950</v>
      </c>
      <c r="E2344" s="104" t="s">
        <v>2072</v>
      </c>
      <c r="F2344" s="104" t="s">
        <v>2234</v>
      </c>
      <c r="G2344" s="104" t="s">
        <v>1590</v>
      </c>
      <c r="H2344" s="105">
        <v>100</v>
      </c>
    </row>
    <row r="2345" spans="1:8" x14ac:dyDescent="0.3">
      <c r="A2345" s="103" t="s">
        <v>1590</v>
      </c>
      <c r="B2345" s="104" t="s">
        <v>6500</v>
      </c>
      <c r="C2345" s="104" t="s">
        <v>6501</v>
      </c>
      <c r="D2345" s="104" t="s">
        <v>1950</v>
      </c>
      <c r="E2345" s="104" t="s">
        <v>1622</v>
      </c>
      <c r="F2345" s="104" t="s">
        <v>2339</v>
      </c>
      <c r="G2345" s="104" t="s">
        <v>1590</v>
      </c>
      <c r="H2345" s="105">
        <v>100</v>
      </c>
    </row>
    <row r="2346" spans="1:8" x14ac:dyDescent="0.3">
      <c r="A2346" s="103" t="s">
        <v>1590</v>
      </c>
      <c r="B2346" s="104" t="s">
        <v>6502</v>
      </c>
      <c r="C2346" s="104" t="s">
        <v>6503</v>
      </c>
      <c r="D2346" s="104" t="s">
        <v>1950</v>
      </c>
      <c r="E2346" s="104" t="s">
        <v>1622</v>
      </c>
      <c r="F2346" s="104" t="s">
        <v>2111</v>
      </c>
      <c r="G2346" s="104" t="s">
        <v>1590</v>
      </c>
      <c r="H2346" s="105">
        <v>100</v>
      </c>
    </row>
    <row r="2347" spans="1:8" x14ac:dyDescent="0.3">
      <c r="A2347" s="103" t="s">
        <v>1590</v>
      </c>
      <c r="B2347" s="104" t="s">
        <v>6504</v>
      </c>
      <c r="C2347" s="104" t="s">
        <v>6505</v>
      </c>
      <c r="D2347" s="104" t="s">
        <v>1950</v>
      </c>
      <c r="E2347" s="104" t="s">
        <v>1622</v>
      </c>
      <c r="F2347" s="104" t="s">
        <v>2178</v>
      </c>
      <c r="G2347" s="104" t="s">
        <v>1590</v>
      </c>
      <c r="H2347" s="105">
        <v>100</v>
      </c>
    </row>
    <row r="2348" spans="1:8" x14ac:dyDescent="0.3">
      <c r="A2348" s="103" t="s">
        <v>1590</v>
      </c>
      <c r="B2348" s="104" t="s">
        <v>6506</v>
      </c>
      <c r="C2348" s="104" t="s">
        <v>6507</v>
      </c>
      <c r="D2348" s="104" t="s">
        <v>1950</v>
      </c>
      <c r="E2348" s="104" t="s">
        <v>1622</v>
      </c>
      <c r="F2348" s="104" t="s">
        <v>2178</v>
      </c>
      <c r="G2348" s="104" t="s">
        <v>1590</v>
      </c>
      <c r="H2348" s="105">
        <v>100</v>
      </c>
    </row>
    <row r="2349" spans="1:8" x14ac:dyDescent="0.3">
      <c r="A2349" s="103" t="s">
        <v>1590</v>
      </c>
      <c r="B2349" s="104" t="s">
        <v>6508</v>
      </c>
      <c r="C2349" s="104" t="s">
        <v>6509</v>
      </c>
      <c r="D2349" s="104" t="s">
        <v>1950</v>
      </c>
      <c r="E2349" s="104" t="s">
        <v>1622</v>
      </c>
      <c r="F2349" s="104" t="s">
        <v>6510</v>
      </c>
      <c r="G2349" s="104" t="s">
        <v>1590</v>
      </c>
      <c r="H2349" s="105">
        <v>100</v>
      </c>
    </row>
    <row r="2350" spans="1:8" x14ac:dyDescent="0.3">
      <c r="A2350" s="103" t="s">
        <v>1590</v>
      </c>
      <c r="B2350" s="104" t="s">
        <v>6511</v>
      </c>
      <c r="C2350" s="104" t="s">
        <v>6512</v>
      </c>
      <c r="D2350" s="104" t="s">
        <v>1950</v>
      </c>
      <c r="E2350" s="104" t="s">
        <v>1622</v>
      </c>
      <c r="F2350" s="104" t="s">
        <v>2159</v>
      </c>
      <c r="G2350" s="104" t="s">
        <v>1590</v>
      </c>
      <c r="H2350" s="105">
        <v>100</v>
      </c>
    </row>
    <row r="2351" spans="1:8" x14ac:dyDescent="0.3">
      <c r="A2351" s="103" t="s">
        <v>1590</v>
      </c>
      <c r="B2351" s="104" t="s">
        <v>6513</v>
      </c>
      <c r="C2351" s="104" t="s">
        <v>6514</v>
      </c>
      <c r="D2351" s="104" t="s">
        <v>1950</v>
      </c>
      <c r="E2351" s="104" t="s">
        <v>1622</v>
      </c>
      <c r="F2351" s="104" t="s">
        <v>2159</v>
      </c>
      <c r="G2351" s="104" t="s">
        <v>1590</v>
      </c>
      <c r="H2351" s="105">
        <v>100</v>
      </c>
    </row>
    <row r="2352" spans="1:8" x14ac:dyDescent="0.3">
      <c r="A2352" s="103" t="s">
        <v>1590</v>
      </c>
      <c r="B2352" s="104" t="s">
        <v>6515</v>
      </c>
      <c r="C2352" s="104" t="s">
        <v>6516</v>
      </c>
      <c r="D2352" s="104" t="s">
        <v>1950</v>
      </c>
      <c r="E2352" s="104" t="s">
        <v>1622</v>
      </c>
      <c r="F2352" s="104" t="s">
        <v>2159</v>
      </c>
      <c r="G2352" s="104" t="s">
        <v>1590</v>
      </c>
      <c r="H2352" s="105">
        <v>100</v>
      </c>
    </row>
    <row r="2353" spans="1:8" x14ac:dyDescent="0.3">
      <c r="A2353" s="103" t="s">
        <v>1590</v>
      </c>
      <c r="B2353" s="104" t="s">
        <v>6517</v>
      </c>
      <c r="C2353" s="104" t="s">
        <v>6518</v>
      </c>
      <c r="D2353" s="104" t="s">
        <v>1950</v>
      </c>
      <c r="E2353" s="104" t="s">
        <v>1622</v>
      </c>
      <c r="F2353" s="104" t="s">
        <v>2159</v>
      </c>
      <c r="G2353" s="104" t="s">
        <v>1590</v>
      </c>
      <c r="H2353" s="105">
        <v>100</v>
      </c>
    </row>
    <row r="2354" spans="1:8" x14ac:dyDescent="0.3">
      <c r="A2354" s="103" t="s">
        <v>1590</v>
      </c>
      <c r="B2354" s="104" t="s">
        <v>6519</v>
      </c>
      <c r="C2354" s="104" t="s">
        <v>6520</v>
      </c>
      <c r="D2354" s="104" t="s">
        <v>1950</v>
      </c>
      <c r="E2354" s="104" t="s">
        <v>1622</v>
      </c>
      <c r="F2354" s="104" t="s">
        <v>4177</v>
      </c>
      <c r="G2354" s="104" t="s">
        <v>1590</v>
      </c>
      <c r="H2354" s="105">
        <v>100</v>
      </c>
    </row>
    <row r="2355" spans="1:8" x14ac:dyDescent="0.3">
      <c r="A2355" s="103" t="s">
        <v>1590</v>
      </c>
      <c r="B2355" s="104" t="s">
        <v>6521</v>
      </c>
      <c r="C2355" s="104" t="s">
        <v>6522</v>
      </c>
      <c r="D2355" s="104" t="s">
        <v>1950</v>
      </c>
      <c r="E2355" s="104" t="s">
        <v>1622</v>
      </c>
      <c r="F2355" s="104" t="s">
        <v>6523</v>
      </c>
      <c r="G2355" s="104" t="s">
        <v>1590</v>
      </c>
      <c r="H2355" s="105">
        <v>100</v>
      </c>
    </row>
    <row r="2356" spans="1:8" x14ac:dyDescent="0.3">
      <c r="A2356" s="103" t="s">
        <v>1590</v>
      </c>
      <c r="B2356" s="104" t="s">
        <v>6524</v>
      </c>
      <c r="C2356" s="104" t="s">
        <v>6525</v>
      </c>
      <c r="D2356" s="104" t="s">
        <v>1950</v>
      </c>
      <c r="E2356" s="104" t="s">
        <v>1622</v>
      </c>
      <c r="F2356" s="104" t="s">
        <v>1894</v>
      </c>
      <c r="G2356" s="104" t="s">
        <v>1590</v>
      </c>
      <c r="H2356" s="105">
        <v>100</v>
      </c>
    </row>
    <row r="2357" spans="1:8" x14ac:dyDescent="0.3">
      <c r="A2357" s="103" t="s">
        <v>1590</v>
      </c>
      <c r="B2357" s="104" t="s">
        <v>6526</v>
      </c>
      <c r="C2357" s="104" t="s">
        <v>6527</v>
      </c>
      <c r="D2357" s="104" t="s">
        <v>1950</v>
      </c>
      <c r="E2357" s="104" t="s">
        <v>1622</v>
      </c>
      <c r="F2357" s="104" t="s">
        <v>1793</v>
      </c>
      <c r="G2357" s="104" t="s">
        <v>1590</v>
      </c>
      <c r="H2357" s="105">
        <v>100</v>
      </c>
    </row>
    <row r="2358" spans="1:8" x14ac:dyDescent="0.3">
      <c r="A2358" s="103" t="s">
        <v>1590</v>
      </c>
      <c r="B2358" s="104" t="s">
        <v>6528</v>
      </c>
      <c r="C2358" s="104" t="s">
        <v>6529</v>
      </c>
      <c r="D2358" s="104" t="s">
        <v>1950</v>
      </c>
      <c r="E2358" s="104" t="s">
        <v>1622</v>
      </c>
      <c r="F2358" s="104" t="s">
        <v>1894</v>
      </c>
      <c r="G2358" s="104" t="s">
        <v>1590</v>
      </c>
      <c r="H2358" s="105">
        <v>100</v>
      </c>
    </row>
    <row r="2359" spans="1:8" x14ac:dyDescent="0.3">
      <c r="A2359" s="103" t="s">
        <v>1590</v>
      </c>
      <c r="B2359" s="104" t="s">
        <v>6530</v>
      </c>
      <c r="C2359" s="104" t="s">
        <v>6531</v>
      </c>
      <c r="D2359" s="104" t="s">
        <v>1950</v>
      </c>
      <c r="E2359" s="104" t="s">
        <v>1622</v>
      </c>
      <c r="F2359" s="104" t="s">
        <v>1867</v>
      </c>
      <c r="G2359" s="104" t="s">
        <v>1590</v>
      </c>
      <c r="H2359" s="105">
        <v>100</v>
      </c>
    </row>
    <row r="2360" spans="1:8" x14ac:dyDescent="0.3">
      <c r="A2360" s="103" t="s">
        <v>1590</v>
      </c>
      <c r="B2360" s="104" t="s">
        <v>6532</v>
      </c>
      <c r="C2360" s="104" t="s">
        <v>6533</v>
      </c>
      <c r="D2360" s="104" t="s">
        <v>1950</v>
      </c>
      <c r="E2360" s="104" t="s">
        <v>1622</v>
      </c>
      <c r="F2360" s="104" t="s">
        <v>1894</v>
      </c>
      <c r="G2360" s="104" t="s">
        <v>1590</v>
      </c>
      <c r="H2360" s="105">
        <v>100</v>
      </c>
    </row>
    <row r="2361" spans="1:8" x14ac:dyDescent="0.3">
      <c r="A2361" s="103" t="s">
        <v>1590</v>
      </c>
      <c r="B2361" s="104" t="s">
        <v>6534</v>
      </c>
      <c r="C2361" s="104" t="s">
        <v>6535</v>
      </c>
      <c r="D2361" s="104" t="s">
        <v>1950</v>
      </c>
      <c r="E2361" s="104" t="s">
        <v>1622</v>
      </c>
      <c r="F2361" s="104" t="s">
        <v>1894</v>
      </c>
      <c r="G2361" s="104" t="s">
        <v>1590</v>
      </c>
      <c r="H2361" s="105">
        <v>100</v>
      </c>
    </row>
    <row r="2362" spans="1:8" x14ac:dyDescent="0.3">
      <c r="A2362" s="103" t="s">
        <v>1590</v>
      </c>
      <c r="B2362" s="104" t="s">
        <v>6536</v>
      </c>
      <c r="C2362" s="104" t="s">
        <v>6537</v>
      </c>
      <c r="D2362" s="104" t="s">
        <v>1950</v>
      </c>
      <c r="E2362" s="104" t="s">
        <v>1622</v>
      </c>
      <c r="F2362" s="104" t="s">
        <v>3296</v>
      </c>
      <c r="G2362" s="104" t="s">
        <v>1590</v>
      </c>
      <c r="H2362" s="105">
        <v>100</v>
      </c>
    </row>
    <row r="2363" spans="1:8" x14ac:dyDescent="0.3">
      <c r="A2363" s="103" t="s">
        <v>1590</v>
      </c>
      <c r="B2363" s="104" t="s">
        <v>6538</v>
      </c>
      <c r="C2363" s="104" t="s">
        <v>6539</v>
      </c>
      <c r="D2363" s="104" t="s">
        <v>1950</v>
      </c>
      <c r="E2363" s="104" t="s">
        <v>1622</v>
      </c>
      <c r="F2363" s="104" t="s">
        <v>1623</v>
      </c>
      <c r="G2363" s="104" t="s">
        <v>1590</v>
      </c>
      <c r="H2363" s="105">
        <v>100</v>
      </c>
    </row>
    <row r="2364" spans="1:8" x14ac:dyDescent="0.3">
      <c r="A2364" s="103" t="s">
        <v>1590</v>
      </c>
      <c r="B2364" s="104" t="s">
        <v>6540</v>
      </c>
      <c r="C2364" s="104" t="s">
        <v>6541</v>
      </c>
      <c r="D2364" s="104" t="s">
        <v>1950</v>
      </c>
      <c r="E2364" s="104" t="s">
        <v>1622</v>
      </c>
      <c r="F2364" s="104" t="s">
        <v>1923</v>
      </c>
      <c r="G2364" s="104" t="s">
        <v>1590</v>
      </c>
      <c r="H2364" s="105">
        <v>100</v>
      </c>
    </row>
    <row r="2365" spans="1:8" x14ac:dyDescent="0.3">
      <c r="A2365" s="103" t="s">
        <v>1590</v>
      </c>
      <c r="B2365" s="104" t="s">
        <v>6542</v>
      </c>
      <c r="C2365" s="104" t="s">
        <v>6543</v>
      </c>
      <c r="D2365" s="104" t="s">
        <v>1950</v>
      </c>
      <c r="E2365" s="104" t="s">
        <v>2151</v>
      </c>
      <c r="F2365" s="104" t="s">
        <v>2148</v>
      </c>
      <c r="G2365" s="104" t="s">
        <v>1590</v>
      </c>
      <c r="H2365" s="105">
        <v>100</v>
      </c>
    </row>
    <row r="2366" spans="1:8" x14ac:dyDescent="0.3">
      <c r="A2366" s="103" t="s">
        <v>1590</v>
      </c>
      <c r="B2366" s="104" t="s">
        <v>6544</v>
      </c>
      <c r="C2366" s="104" t="s">
        <v>6545</v>
      </c>
      <c r="D2366" s="104" t="s">
        <v>1950</v>
      </c>
      <c r="E2366" s="104" t="s">
        <v>1622</v>
      </c>
      <c r="F2366" s="104" t="s">
        <v>2143</v>
      </c>
      <c r="G2366" s="104" t="s">
        <v>1590</v>
      </c>
      <c r="H2366" s="105">
        <v>100</v>
      </c>
    </row>
    <row r="2367" spans="1:8" x14ac:dyDescent="0.3">
      <c r="A2367" s="103" t="s">
        <v>1590</v>
      </c>
      <c r="B2367" s="104" t="s">
        <v>6546</v>
      </c>
      <c r="C2367" s="104" t="s">
        <v>6547</v>
      </c>
      <c r="D2367" s="104" t="s">
        <v>1950</v>
      </c>
      <c r="E2367" s="104" t="s">
        <v>1622</v>
      </c>
      <c r="F2367" s="104" t="s">
        <v>2156</v>
      </c>
      <c r="G2367" s="104" t="s">
        <v>1590</v>
      </c>
      <c r="H2367" s="105">
        <v>100</v>
      </c>
    </row>
    <row r="2368" spans="1:8" x14ac:dyDescent="0.3">
      <c r="A2368" s="103" t="s">
        <v>1590</v>
      </c>
      <c r="B2368" s="104" t="s">
        <v>6548</v>
      </c>
      <c r="C2368" s="104" t="s">
        <v>6549</v>
      </c>
      <c r="D2368" s="104" t="s">
        <v>1950</v>
      </c>
      <c r="E2368" s="104" t="s">
        <v>1622</v>
      </c>
      <c r="F2368" s="104" t="s">
        <v>2156</v>
      </c>
      <c r="G2368" s="104" t="s">
        <v>1590</v>
      </c>
      <c r="H2368" s="105">
        <v>100</v>
      </c>
    </row>
    <row r="2369" spans="1:8" x14ac:dyDescent="0.3">
      <c r="A2369" s="103" t="s">
        <v>1590</v>
      </c>
      <c r="B2369" s="104" t="s">
        <v>6550</v>
      </c>
      <c r="C2369" s="104" t="s">
        <v>6551</v>
      </c>
      <c r="D2369" s="104" t="s">
        <v>1950</v>
      </c>
      <c r="E2369" s="104" t="s">
        <v>1622</v>
      </c>
      <c r="F2369" s="104" t="s">
        <v>2156</v>
      </c>
      <c r="G2369" s="104" t="s">
        <v>1590</v>
      </c>
      <c r="H2369" s="105">
        <v>100</v>
      </c>
    </row>
    <row r="2370" spans="1:8" x14ac:dyDescent="0.3">
      <c r="A2370" s="103" t="s">
        <v>1590</v>
      </c>
      <c r="B2370" s="104" t="s">
        <v>6552</v>
      </c>
      <c r="C2370" s="104" t="s">
        <v>6553</v>
      </c>
      <c r="D2370" s="104" t="s">
        <v>1950</v>
      </c>
      <c r="E2370" s="104" t="s">
        <v>1622</v>
      </c>
      <c r="F2370" s="104" t="s">
        <v>6554</v>
      </c>
      <c r="G2370" s="104" t="s">
        <v>1590</v>
      </c>
      <c r="H2370" s="105">
        <v>100</v>
      </c>
    </row>
    <row r="2371" spans="1:8" x14ac:dyDescent="0.3">
      <c r="A2371" s="103" t="s">
        <v>1590</v>
      </c>
      <c r="B2371" s="104" t="s">
        <v>6555</v>
      </c>
      <c r="C2371" s="104" t="s">
        <v>6556</v>
      </c>
      <c r="D2371" s="104" t="s">
        <v>1950</v>
      </c>
      <c r="E2371" s="104" t="s">
        <v>1622</v>
      </c>
      <c r="F2371" s="104" t="s">
        <v>2140</v>
      </c>
      <c r="G2371" s="104" t="s">
        <v>1590</v>
      </c>
      <c r="H2371" s="105">
        <v>100</v>
      </c>
    </row>
    <row r="2372" spans="1:8" x14ac:dyDescent="0.3">
      <c r="A2372" s="103" t="s">
        <v>1590</v>
      </c>
      <c r="B2372" s="104" t="s">
        <v>6557</v>
      </c>
      <c r="C2372" s="104" t="s">
        <v>6558</v>
      </c>
      <c r="D2372" s="104" t="s">
        <v>1950</v>
      </c>
      <c r="E2372" s="104" t="s">
        <v>1622</v>
      </c>
      <c r="F2372" s="104" t="s">
        <v>4119</v>
      </c>
      <c r="G2372" s="104" t="s">
        <v>1590</v>
      </c>
      <c r="H2372" s="105">
        <v>100</v>
      </c>
    </row>
    <row r="2373" spans="1:8" x14ac:dyDescent="0.3">
      <c r="A2373" s="103" t="s">
        <v>1590</v>
      </c>
      <c r="B2373" s="104" t="s">
        <v>6559</v>
      </c>
      <c r="C2373" s="104" t="s">
        <v>6560</v>
      </c>
      <c r="D2373" s="104" t="s">
        <v>1950</v>
      </c>
      <c r="E2373" s="104" t="s">
        <v>1622</v>
      </c>
      <c r="F2373" s="104" t="s">
        <v>2361</v>
      </c>
      <c r="G2373" s="104" t="s">
        <v>1590</v>
      </c>
      <c r="H2373" s="105">
        <v>100</v>
      </c>
    </row>
    <row r="2374" spans="1:8" x14ac:dyDescent="0.3">
      <c r="A2374" s="103" t="s">
        <v>1590</v>
      </c>
      <c r="B2374" s="104" t="s">
        <v>6561</v>
      </c>
      <c r="C2374" s="104" t="s">
        <v>6562</v>
      </c>
      <c r="D2374" s="104" t="s">
        <v>1950</v>
      </c>
      <c r="E2374" s="104" t="s">
        <v>1622</v>
      </c>
      <c r="F2374" s="104" t="s">
        <v>2333</v>
      </c>
      <c r="G2374" s="104" t="s">
        <v>1590</v>
      </c>
      <c r="H2374" s="105">
        <v>100</v>
      </c>
    </row>
    <row r="2375" spans="1:8" x14ac:dyDescent="0.3">
      <c r="A2375" s="103" t="s">
        <v>1590</v>
      </c>
      <c r="B2375" s="104" t="s">
        <v>6563</v>
      </c>
      <c r="C2375" s="104" t="s">
        <v>6564</v>
      </c>
      <c r="D2375" s="104" t="s">
        <v>1950</v>
      </c>
      <c r="E2375" s="104" t="s">
        <v>1598</v>
      </c>
      <c r="F2375" s="104" t="s">
        <v>2152</v>
      </c>
      <c r="G2375" s="104" t="s">
        <v>1590</v>
      </c>
      <c r="H2375" s="105">
        <v>100</v>
      </c>
    </row>
    <row r="2376" spans="1:8" x14ac:dyDescent="0.3">
      <c r="A2376" s="103" t="s">
        <v>1590</v>
      </c>
      <c r="B2376" s="104" t="s">
        <v>6565</v>
      </c>
      <c r="C2376" s="104" t="s">
        <v>6566</v>
      </c>
      <c r="D2376" s="104" t="s">
        <v>1950</v>
      </c>
      <c r="E2376" s="104" t="s">
        <v>1598</v>
      </c>
      <c r="F2376" s="104" t="s">
        <v>2148</v>
      </c>
      <c r="G2376" s="104" t="s">
        <v>1590</v>
      </c>
      <c r="H2376" s="105">
        <v>100</v>
      </c>
    </row>
    <row r="2377" spans="1:8" x14ac:dyDescent="0.3">
      <c r="A2377" s="103" t="s">
        <v>1590</v>
      </c>
      <c r="B2377" s="104" t="s">
        <v>6567</v>
      </c>
      <c r="C2377" s="104" t="s">
        <v>6568</v>
      </c>
      <c r="D2377" s="104" t="s">
        <v>1950</v>
      </c>
      <c r="E2377" s="104" t="s">
        <v>1598</v>
      </c>
      <c r="F2377" s="104" t="s">
        <v>2148</v>
      </c>
      <c r="G2377" s="104" t="s">
        <v>1590</v>
      </c>
      <c r="H2377" s="105">
        <v>100</v>
      </c>
    </row>
    <row r="2378" spans="1:8" x14ac:dyDescent="0.3">
      <c r="A2378" s="103" t="s">
        <v>1590</v>
      </c>
      <c r="B2378" s="104" t="s">
        <v>6569</v>
      </c>
      <c r="C2378" s="104" t="s">
        <v>6570</v>
      </c>
      <c r="D2378" s="104" t="s">
        <v>1950</v>
      </c>
      <c r="E2378" s="104" t="s">
        <v>1622</v>
      </c>
      <c r="F2378" s="104" t="s">
        <v>2159</v>
      </c>
      <c r="G2378" s="104" t="s">
        <v>1590</v>
      </c>
      <c r="H2378" s="105">
        <v>100</v>
      </c>
    </row>
    <row r="2379" spans="1:8" x14ac:dyDescent="0.3">
      <c r="A2379" s="103" t="s">
        <v>1590</v>
      </c>
      <c r="B2379" s="104" t="s">
        <v>6571</v>
      </c>
      <c r="C2379" s="104" t="s">
        <v>6572</v>
      </c>
      <c r="D2379" s="104" t="s">
        <v>1950</v>
      </c>
      <c r="E2379" s="104" t="s">
        <v>1622</v>
      </c>
      <c r="F2379" s="104" t="s">
        <v>2178</v>
      </c>
      <c r="G2379" s="104" t="s">
        <v>1590</v>
      </c>
      <c r="H2379" s="105">
        <v>100</v>
      </c>
    </row>
    <row r="2380" spans="1:8" x14ac:dyDescent="0.3">
      <c r="A2380" s="103" t="s">
        <v>1590</v>
      </c>
      <c r="B2380" s="104" t="s">
        <v>6573</v>
      </c>
      <c r="C2380" s="104" t="s">
        <v>6574</v>
      </c>
      <c r="D2380" s="104" t="s">
        <v>1950</v>
      </c>
      <c r="E2380" s="104" t="s">
        <v>2151</v>
      </c>
      <c r="F2380" s="104" t="s">
        <v>2148</v>
      </c>
      <c r="G2380" s="104" t="s">
        <v>1590</v>
      </c>
      <c r="H2380" s="105">
        <v>100</v>
      </c>
    </row>
    <row r="2381" spans="1:8" x14ac:dyDescent="0.3">
      <c r="A2381" s="103" t="s">
        <v>1590</v>
      </c>
      <c r="B2381" s="104" t="s">
        <v>6575</v>
      </c>
      <c r="C2381" s="104" t="s">
        <v>6576</v>
      </c>
      <c r="D2381" s="104" t="s">
        <v>1950</v>
      </c>
      <c r="E2381" s="104" t="s">
        <v>2151</v>
      </c>
      <c r="F2381" s="104" t="s">
        <v>2152</v>
      </c>
      <c r="G2381" s="104" t="s">
        <v>1590</v>
      </c>
      <c r="H2381" s="105">
        <v>100</v>
      </c>
    </row>
    <row r="2382" spans="1:8" x14ac:dyDescent="0.3">
      <c r="A2382" s="103" t="s">
        <v>1590</v>
      </c>
      <c r="B2382" s="104" t="s">
        <v>6577</v>
      </c>
      <c r="C2382" s="104" t="s">
        <v>6578</v>
      </c>
      <c r="D2382" s="104" t="s">
        <v>1950</v>
      </c>
      <c r="E2382" s="104" t="s">
        <v>1622</v>
      </c>
      <c r="F2382" s="104" t="s">
        <v>2156</v>
      </c>
      <c r="G2382" s="104" t="s">
        <v>1590</v>
      </c>
      <c r="H2382" s="105">
        <v>100</v>
      </c>
    </row>
    <row r="2383" spans="1:8" x14ac:dyDescent="0.3">
      <c r="A2383" s="103" t="s">
        <v>1590</v>
      </c>
      <c r="B2383" s="104" t="s">
        <v>6579</v>
      </c>
      <c r="C2383" s="104" t="s">
        <v>6580</v>
      </c>
      <c r="D2383" s="104" t="s">
        <v>1950</v>
      </c>
      <c r="E2383" s="104" t="s">
        <v>1622</v>
      </c>
      <c r="F2383" s="104" t="s">
        <v>2156</v>
      </c>
      <c r="G2383" s="104" t="s">
        <v>1590</v>
      </c>
      <c r="H2383" s="105">
        <v>100</v>
      </c>
    </row>
    <row r="2384" spans="1:8" x14ac:dyDescent="0.3">
      <c r="A2384" s="103" t="s">
        <v>1590</v>
      </c>
      <c r="B2384" s="104" t="s">
        <v>6581</v>
      </c>
      <c r="C2384" s="104" t="s">
        <v>6582</v>
      </c>
      <c r="D2384" s="104" t="s">
        <v>1950</v>
      </c>
      <c r="E2384" s="104" t="s">
        <v>1598</v>
      </c>
      <c r="F2384" s="104" t="s">
        <v>1614</v>
      </c>
      <c r="G2384" s="104" t="s">
        <v>1590</v>
      </c>
      <c r="H2384" s="105">
        <v>100</v>
      </c>
    </row>
    <row r="2385" spans="1:8" x14ac:dyDescent="0.3">
      <c r="A2385" s="103" t="s">
        <v>1590</v>
      </c>
      <c r="B2385" s="104" t="s">
        <v>6583</v>
      </c>
      <c r="C2385" s="104" t="s">
        <v>6584</v>
      </c>
      <c r="D2385" s="104" t="s">
        <v>1950</v>
      </c>
      <c r="E2385" s="104" t="s">
        <v>2072</v>
      </c>
      <c r="F2385" s="104" t="s">
        <v>1617</v>
      </c>
      <c r="G2385" s="104" t="s">
        <v>1590</v>
      </c>
      <c r="H2385" s="105">
        <v>100</v>
      </c>
    </row>
    <row r="2386" spans="1:8" x14ac:dyDescent="0.3">
      <c r="A2386" s="103" t="s">
        <v>1590</v>
      </c>
      <c r="B2386" s="104" t="s">
        <v>6585</v>
      </c>
      <c r="C2386" s="104" t="s">
        <v>6586</v>
      </c>
      <c r="D2386" s="104" t="s">
        <v>1950</v>
      </c>
      <c r="E2386" s="104" t="s">
        <v>1622</v>
      </c>
      <c r="F2386" s="104" t="s">
        <v>2336</v>
      </c>
      <c r="G2386" s="104" t="s">
        <v>1590</v>
      </c>
      <c r="H2386" s="105">
        <v>100</v>
      </c>
    </row>
    <row r="2387" spans="1:8" x14ac:dyDescent="0.3">
      <c r="A2387" s="103" t="s">
        <v>1590</v>
      </c>
      <c r="B2387" s="104" t="s">
        <v>6587</v>
      </c>
      <c r="C2387" s="104" t="s">
        <v>6588</v>
      </c>
      <c r="D2387" s="104" t="s">
        <v>1950</v>
      </c>
      <c r="E2387" s="104" t="s">
        <v>1598</v>
      </c>
      <c r="F2387" s="104" t="s">
        <v>2135</v>
      </c>
      <c r="G2387" s="104" t="s">
        <v>1590</v>
      </c>
      <c r="H2387" s="105">
        <v>100</v>
      </c>
    </row>
    <row r="2388" spans="1:8" x14ac:dyDescent="0.3">
      <c r="A2388" s="103" t="s">
        <v>1590</v>
      </c>
      <c r="B2388" s="104" t="s">
        <v>6589</v>
      </c>
      <c r="C2388" s="104" t="s">
        <v>6590</v>
      </c>
      <c r="D2388" s="104" t="s">
        <v>1950</v>
      </c>
      <c r="E2388" s="104" t="s">
        <v>1622</v>
      </c>
      <c r="F2388" s="104" t="s">
        <v>1623</v>
      </c>
      <c r="G2388" s="104" t="s">
        <v>1590</v>
      </c>
      <c r="H2388" s="105">
        <v>100</v>
      </c>
    </row>
    <row r="2389" spans="1:8" x14ac:dyDescent="0.3">
      <c r="A2389" s="103" t="s">
        <v>1590</v>
      </c>
      <c r="B2389" s="104" t="s">
        <v>6591</v>
      </c>
      <c r="C2389" s="104" t="s">
        <v>6592</v>
      </c>
      <c r="D2389" s="104" t="s">
        <v>1950</v>
      </c>
      <c r="E2389" s="104" t="s">
        <v>1598</v>
      </c>
      <c r="F2389" s="104" t="s">
        <v>2413</v>
      </c>
      <c r="G2389" s="104" t="s">
        <v>1590</v>
      </c>
      <c r="H2389" s="105">
        <v>100</v>
      </c>
    </row>
    <row r="2390" spans="1:8" x14ac:dyDescent="0.3">
      <c r="A2390" s="103" t="s">
        <v>1590</v>
      </c>
      <c r="B2390" s="104" t="s">
        <v>6593</v>
      </c>
      <c r="C2390" s="104" t="s">
        <v>6594</v>
      </c>
      <c r="D2390" s="104" t="s">
        <v>1950</v>
      </c>
      <c r="E2390" s="104" t="s">
        <v>1598</v>
      </c>
      <c r="F2390" s="104" t="s">
        <v>6595</v>
      </c>
      <c r="G2390" s="104" t="s">
        <v>1590</v>
      </c>
      <c r="H2390" s="105">
        <v>100</v>
      </c>
    </row>
    <row r="2391" spans="1:8" x14ac:dyDescent="0.3">
      <c r="A2391" s="103" t="s">
        <v>1590</v>
      </c>
      <c r="B2391" s="104" t="s">
        <v>6596</v>
      </c>
      <c r="C2391" s="104" t="s">
        <v>6597</v>
      </c>
      <c r="D2391" s="104" t="s">
        <v>1950</v>
      </c>
      <c r="E2391" s="104" t="s">
        <v>1622</v>
      </c>
      <c r="F2391" s="104" t="s">
        <v>2333</v>
      </c>
      <c r="G2391" s="104" t="s">
        <v>1590</v>
      </c>
      <c r="H2391" s="105">
        <v>100</v>
      </c>
    </row>
    <row r="2392" spans="1:8" x14ac:dyDescent="0.3">
      <c r="A2392" s="103" t="s">
        <v>1590</v>
      </c>
      <c r="B2392" s="104" t="s">
        <v>6598</v>
      </c>
      <c r="C2392" s="104" t="s">
        <v>6599</v>
      </c>
      <c r="D2392" s="104" t="s">
        <v>1950</v>
      </c>
      <c r="E2392" s="104" t="s">
        <v>1622</v>
      </c>
      <c r="F2392" s="104" t="s">
        <v>6600</v>
      </c>
      <c r="G2392" s="104" t="s">
        <v>1590</v>
      </c>
      <c r="H2392" s="105">
        <v>100</v>
      </c>
    </row>
    <row r="2393" spans="1:8" x14ac:dyDescent="0.3">
      <c r="A2393" s="103" t="s">
        <v>1590</v>
      </c>
      <c r="B2393" s="104" t="s">
        <v>6601</v>
      </c>
      <c r="C2393" s="104" t="s">
        <v>6602</v>
      </c>
      <c r="D2393" s="104" t="s">
        <v>1950</v>
      </c>
      <c r="E2393" s="104" t="s">
        <v>1622</v>
      </c>
      <c r="F2393" s="104" t="s">
        <v>1623</v>
      </c>
      <c r="G2393" s="104" t="s">
        <v>1590</v>
      </c>
      <c r="H2393" s="105">
        <v>100</v>
      </c>
    </row>
    <row r="2394" spans="1:8" x14ac:dyDescent="0.3">
      <c r="A2394" s="103" t="s">
        <v>1590</v>
      </c>
      <c r="B2394" s="104" t="s">
        <v>6603</v>
      </c>
      <c r="C2394" s="104" t="s">
        <v>6604</v>
      </c>
      <c r="D2394" s="104" t="s">
        <v>1950</v>
      </c>
      <c r="E2394" s="104" t="s">
        <v>1622</v>
      </c>
      <c r="F2394" s="104" t="s">
        <v>3026</v>
      </c>
      <c r="G2394" s="104" t="s">
        <v>1590</v>
      </c>
      <c r="H2394" s="105">
        <v>100</v>
      </c>
    </row>
    <row r="2395" spans="1:8" x14ac:dyDescent="0.3">
      <c r="A2395" s="103" t="s">
        <v>1590</v>
      </c>
      <c r="B2395" s="104" t="s">
        <v>6605</v>
      </c>
      <c r="C2395" s="104" t="s">
        <v>6606</v>
      </c>
      <c r="D2395" s="104" t="s">
        <v>1950</v>
      </c>
      <c r="E2395" s="104" t="s">
        <v>1622</v>
      </c>
      <c r="F2395" s="104" t="s">
        <v>1623</v>
      </c>
      <c r="G2395" s="104" t="s">
        <v>1590</v>
      </c>
      <c r="H2395" s="105">
        <v>100</v>
      </c>
    </row>
    <row r="2396" spans="1:8" x14ac:dyDescent="0.3">
      <c r="A2396" s="103" t="s">
        <v>1590</v>
      </c>
      <c r="B2396" s="104" t="s">
        <v>6607</v>
      </c>
      <c r="C2396" s="104" t="s">
        <v>6608</v>
      </c>
      <c r="D2396" s="104" t="s">
        <v>1950</v>
      </c>
      <c r="E2396" s="104" t="s">
        <v>1622</v>
      </c>
      <c r="F2396" s="104" t="s">
        <v>2427</v>
      </c>
      <c r="G2396" s="104" t="s">
        <v>1590</v>
      </c>
      <c r="H2396" s="105">
        <v>100</v>
      </c>
    </row>
    <row r="2397" spans="1:8" x14ac:dyDescent="0.3">
      <c r="A2397" s="103" t="s">
        <v>1590</v>
      </c>
      <c r="B2397" s="104" t="s">
        <v>6609</v>
      </c>
      <c r="C2397" s="104" t="s">
        <v>6610</v>
      </c>
      <c r="D2397" s="104" t="s">
        <v>1950</v>
      </c>
      <c r="E2397" s="104" t="s">
        <v>1622</v>
      </c>
      <c r="F2397" s="104" t="s">
        <v>1623</v>
      </c>
      <c r="G2397" s="104" t="s">
        <v>1590</v>
      </c>
      <c r="H2397" s="105">
        <v>100</v>
      </c>
    </row>
    <row r="2398" spans="1:8" x14ac:dyDescent="0.3">
      <c r="A2398" s="103" t="s">
        <v>1590</v>
      </c>
      <c r="B2398" s="104" t="s">
        <v>6611</v>
      </c>
      <c r="C2398" s="104" t="s">
        <v>6612</v>
      </c>
      <c r="D2398" s="104" t="s">
        <v>1950</v>
      </c>
      <c r="E2398" s="104" t="s">
        <v>1622</v>
      </c>
      <c r="F2398" s="104" t="s">
        <v>1623</v>
      </c>
      <c r="G2398" s="104" t="s">
        <v>1590</v>
      </c>
      <c r="H2398" s="105">
        <v>100</v>
      </c>
    </row>
    <row r="2399" spans="1:8" x14ac:dyDescent="0.3">
      <c r="A2399" s="103" t="s">
        <v>1590</v>
      </c>
      <c r="B2399" s="104" t="s">
        <v>6613</v>
      </c>
      <c r="C2399" s="104" t="s">
        <v>6614</v>
      </c>
      <c r="D2399" s="104" t="s">
        <v>1950</v>
      </c>
      <c r="E2399" s="104" t="s">
        <v>1622</v>
      </c>
      <c r="F2399" s="104" t="s">
        <v>1623</v>
      </c>
      <c r="G2399" s="104" t="s">
        <v>1590</v>
      </c>
      <c r="H2399" s="105">
        <v>100</v>
      </c>
    </row>
    <row r="2400" spans="1:8" x14ac:dyDescent="0.3">
      <c r="A2400" s="103" t="s">
        <v>1590</v>
      </c>
      <c r="B2400" s="104" t="s">
        <v>6615</v>
      </c>
      <c r="C2400" s="104" t="s">
        <v>6616</v>
      </c>
      <c r="D2400" s="104" t="s">
        <v>1950</v>
      </c>
      <c r="E2400" s="104" t="s">
        <v>1622</v>
      </c>
      <c r="F2400" s="104" t="s">
        <v>1623</v>
      </c>
      <c r="G2400" s="104" t="s">
        <v>1590</v>
      </c>
      <c r="H2400" s="105">
        <v>100</v>
      </c>
    </row>
    <row r="2401" spans="1:8" x14ac:dyDescent="0.3">
      <c r="A2401" s="103" t="s">
        <v>1590</v>
      </c>
      <c r="B2401" s="104" t="s">
        <v>6617</v>
      </c>
      <c r="C2401" s="104" t="s">
        <v>6618</v>
      </c>
      <c r="D2401" s="104" t="s">
        <v>1950</v>
      </c>
      <c r="E2401" s="104" t="s">
        <v>1598</v>
      </c>
      <c r="F2401" s="104" t="s">
        <v>2152</v>
      </c>
      <c r="G2401" s="104" t="s">
        <v>1590</v>
      </c>
      <c r="H2401" s="105">
        <v>100</v>
      </c>
    </row>
    <row r="2402" spans="1:8" x14ac:dyDescent="0.3">
      <c r="A2402" s="103" t="s">
        <v>1590</v>
      </c>
      <c r="B2402" s="104" t="s">
        <v>6619</v>
      </c>
      <c r="C2402" s="104" t="s">
        <v>6620</v>
      </c>
      <c r="D2402" s="104" t="s">
        <v>1950</v>
      </c>
      <c r="E2402" s="104" t="s">
        <v>1622</v>
      </c>
      <c r="F2402" s="104" t="s">
        <v>2132</v>
      </c>
      <c r="G2402" s="104" t="s">
        <v>1590</v>
      </c>
      <c r="H2402" s="105">
        <v>100</v>
      </c>
    </row>
    <row r="2403" spans="1:8" x14ac:dyDescent="0.3">
      <c r="A2403" s="103" t="s">
        <v>1590</v>
      </c>
      <c r="B2403" s="104" t="s">
        <v>6621</v>
      </c>
      <c r="C2403" s="104" t="s">
        <v>6622</v>
      </c>
      <c r="D2403" s="104" t="s">
        <v>1950</v>
      </c>
      <c r="E2403" s="104" t="s">
        <v>2072</v>
      </c>
      <c r="F2403" s="104" t="s">
        <v>2216</v>
      </c>
      <c r="G2403" s="104" t="s">
        <v>1590</v>
      </c>
      <c r="H2403" s="105">
        <v>100</v>
      </c>
    </row>
    <row r="2404" spans="1:8" x14ac:dyDescent="0.3">
      <c r="A2404" s="103" t="s">
        <v>1590</v>
      </c>
      <c r="B2404" s="104" t="s">
        <v>6623</v>
      </c>
      <c r="C2404" s="104" t="s">
        <v>6624</v>
      </c>
      <c r="D2404" s="104" t="s">
        <v>1950</v>
      </c>
      <c r="E2404" s="104" t="s">
        <v>2072</v>
      </c>
      <c r="F2404" s="104" t="s">
        <v>1749</v>
      </c>
      <c r="G2404" s="104" t="s">
        <v>1590</v>
      </c>
      <c r="H2404" s="105">
        <v>100</v>
      </c>
    </row>
    <row r="2405" spans="1:8" x14ac:dyDescent="0.3">
      <c r="A2405" s="103" t="s">
        <v>1590</v>
      </c>
      <c r="B2405" s="104" t="s">
        <v>6625</v>
      </c>
      <c r="C2405" s="104" t="s">
        <v>6626</v>
      </c>
      <c r="D2405" s="104" t="s">
        <v>1950</v>
      </c>
      <c r="E2405" s="104" t="s">
        <v>1622</v>
      </c>
      <c r="F2405" s="104" t="s">
        <v>2051</v>
      </c>
      <c r="G2405" s="104" t="s">
        <v>1590</v>
      </c>
      <c r="H2405" s="105">
        <v>100</v>
      </c>
    </row>
    <row r="2406" spans="1:8" x14ac:dyDescent="0.3">
      <c r="A2406" s="103" t="s">
        <v>1590</v>
      </c>
      <c r="B2406" s="104" t="s">
        <v>6627</v>
      </c>
      <c r="C2406" s="104" t="s">
        <v>6628</v>
      </c>
      <c r="D2406" s="104" t="s">
        <v>1950</v>
      </c>
      <c r="E2406" s="104" t="s">
        <v>1622</v>
      </c>
      <c r="F2406" s="104" t="s">
        <v>1811</v>
      </c>
      <c r="G2406" s="104" t="s">
        <v>1590</v>
      </c>
      <c r="H2406" s="105">
        <v>100</v>
      </c>
    </row>
    <row r="2407" spans="1:8" x14ac:dyDescent="0.3">
      <c r="A2407" s="103" t="s">
        <v>1590</v>
      </c>
      <c r="B2407" s="104" t="s">
        <v>6629</v>
      </c>
      <c r="C2407" s="104" t="s">
        <v>6630</v>
      </c>
      <c r="D2407" s="104" t="s">
        <v>1950</v>
      </c>
      <c r="E2407" s="104" t="s">
        <v>1622</v>
      </c>
      <c r="F2407" s="104" t="s">
        <v>1894</v>
      </c>
      <c r="G2407" s="104" t="s">
        <v>1590</v>
      </c>
      <c r="H2407" s="105">
        <v>100</v>
      </c>
    </row>
    <row r="2408" spans="1:8" x14ac:dyDescent="0.3">
      <c r="A2408" s="103" t="s">
        <v>1590</v>
      </c>
      <c r="B2408" s="104" t="s">
        <v>6631</v>
      </c>
      <c r="C2408" s="104" t="s">
        <v>6632</v>
      </c>
      <c r="D2408" s="104" t="s">
        <v>1950</v>
      </c>
      <c r="E2408" s="104" t="s">
        <v>1622</v>
      </c>
      <c r="F2408" s="104" t="s">
        <v>1623</v>
      </c>
      <c r="G2408" s="104" t="s">
        <v>1590</v>
      </c>
      <c r="H2408" s="105">
        <v>100</v>
      </c>
    </row>
    <row r="2409" spans="1:8" x14ac:dyDescent="0.3">
      <c r="A2409" s="103" t="s">
        <v>1590</v>
      </c>
      <c r="B2409" s="104" t="s">
        <v>6633</v>
      </c>
      <c r="C2409" s="104" t="s">
        <v>6634</v>
      </c>
      <c r="D2409" s="104" t="s">
        <v>1950</v>
      </c>
      <c r="E2409" s="104" t="s">
        <v>1622</v>
      </c>
      <c r="F2409" s="104" t="s">
        <v>1623</v>
      </c>
      <c r="G2409" s="104" t="s">
        <v>1590</v>
      </c>
      <c r="H2409" s="105">
        <v>100</v>
      </c>
    </row>
    <row r="2410" spans="1:8" x14ac:dyDescent="0.3">
      <c r="A2410" s="103" t="s">
        <v>1590</v>
      </c>
      <c r="B2410" s="104" t="s">
        <v>6635</v>
      </c>
      <c r="C2410" s="104" t="s">
        <v>6636</v>
      </c>
      <c r="D2410" s="104" t="s">
        <v>1950</v>
      </c>
      <c r="E2410" s="104" t="s">
        <v>1598</v>
      </c>
      <c r="F2410" s="104" t="s">
        <v>2148</v>
      </c>
      <c r="G2410" s="104" t="s">
        <v>1590</v>
      </c>
      <c r="H2410" s="105">
        <v>100</v>
      </c>
    </row>
    <row r="2411" spans="1:8" x14ac:dyDescent="0.3">
      <c r="A2411" s="103" t="s">
        <v>1590</v>
      </c>
      <c r="B2411" s="104" t="s">
        <v>6637</v>
      </c>
      <c r="C2411" s="104" t="s">
        <v>6638</v>
      </c>
      <c r="D2411" s="104" t="s">
        <v>1950</v>
      </c>
      <c r="E2411" s="104" t="s">
        <v>1598</v>
      </c>
      <c r="F2411" s="104" t="s">
        <v>2148</v>
      </c>
      <c r="G2411" s="104" t="s">
        <v>1590</v>
      </c>
      <c r="H2411" s="105">
        <v>100</v>
      </c>
    </row>
    <row r="2412" spans="1:8" x14ac:dyDescent="0.3">
      <c r="A2412" s="103" t="s">
        <v>1590</v>
      </c>
      <c r="B2412" s="104" t="s">
        <v>6639</v>
      </c>
      <c r="C2412" s="104" t="s">
        <v>6640</v>
      </c>
      <c r="D2412" s="104" t="s">
        <v>1950</v>
      </c>
      <c r="E2412" s="104" t="s">
        <v>1622</v>
      </c>
      <c r="F2412" s="104" t="s">
        <v>1793</v>
      </c>
      <c r="G2412" s="104" t="s">
        <v>1590</v>
      </c>
      <c r="H2412" s="105">
        <v>100</v>
      </c>
    </row>
    <row r="2413" spans="1:8" x14ac:dyDescent="0.3">
      <c r="A2413" s="103" t="s">
        <v>1590</v>
      </c>
      <c r="B2413" s="104" t="s">
        <v>6641</v>
      </c>
      <c r="C2413" s="104" t="s">
        <v>6642</v>
      </c>
      <c r="D2413" s="104" t="s">
        <v>1950</v>
      </c>
      <c r="E2413" s="104" t="s">
        <v>2169</v>
      </c>
      <c r="F2413" s="104" t="s">
        <v>3519</v>
      </c>
      <c r="G2413" s="104" t="s">
        <v>1590</v>
      </c>
      <c r="H2413" s="105">
        <v>100</v>
      </c>
    </row>
    <row r="2414" spans="1:8" x14ac:dyDescent="0.3">
      <c r="A2414" s="103" t="s">
        <v>1590</v>
      </c>
      <c r="B2414" s="104" t="s">
        <v>6643</v>
      </c>
      <c r="C2414" s="104" t="s">
        <v>6644</v>
      </c>
      <c r="D2414" s="104" t="s">
        <v>1950</v>
      </c>
      <c r="E2414" s="104" t="s">
        <v>1622</v>
      </c>
      <c r="F2414" s="104" t="s">
        <v>2361</v>
      </c>
      <c r="G2414" s="104" t="s">
        <v>1590</v>
      </c>
      <c r="H2414" s="105">
        <v>100</v>
      </c>
    </row>
    <row r="2415" spans="1:8" x14ac:dyDescent="0.3">
      <c r="A2415" s="103" t="s">
        <v>1590</v>
      </c>
      <c r="B2415" s="104" t="s">
        <v>6645</v>
      </c>
      <c r="C2415" s="104" t="s">
        <v>6646</v>
      </c>
      <c r="D2415" s="104" t="s">
        <v>1950</v>
      </c>
      <c r="E2415" s="104" t="s">
        <v>3778</v>
      </c>
      <c r="F2415" s="104" t="s">
        <v>2336</v>
      </c>
      <c r="G2415" s="104" t="s">
        <v>1590</v>
      </c>
      <c r="H2415" s="105">
        <v>100</v>
      </c>
    </row>
    <row r="2416" spans="1:8" x14ac:dyDescent="0.3">
      <c r="A2416" s="103" t="s">
        <v>1590</v>
      </c>
      <c r="B2416" s="104" t="s">
        <v>6647</v>
      </c>
      <c r="C2416" s="104" t="s">
        <v>6648</v>
      </c>
      <c r="D2416" s="104" t="s">
        <v>1950</v>
      </c>
      <c r="E2416" s="104" t="s">
        <v>3778</v>
      </c>
      <c r="F2416" s="104" t="s">
        <v>2336</v>
      </c>
      <c r="G2416" s="104" t="s">
        <v>1590</v>
      </c>
      <c r="H2416" s="105">
        <v>100</v>
      </c>
    </row>
    <row r="2417" spans="1:8" x14ac:dyDescent="0.3">
      <c r="A2417" s="103" t="s">
        <v>1590</v>
      </c>
      <c r="B2417" s="104" t="s">
        <v>6649</v>
      </c>
      <c r="C2417" s="104" t="s">
        <v>6650</v>
      </c>
      <c r="D2417" s="104" t="s">
        <v>1950</v>
      </c>
      <c r="E2417" s="104" t="s">
        <v>3778</v>
      </c>
      <c r="F2417" s="104" t="s">
        <v>2336</v>
      </c>
      <c r="G2417" s="104" t="s">
        <v>1590</v>
      </c>
      <c r="H2417" s="105">
        <v>100</v>
      </c>
    </row>
    <row r="2418" spans="1:8" x14ac:dyDescent="0.3">
      <c r="A2418" s="103" t="s">
        <v>1590</v>
      </c>
      <c r="B2418" s="104" t="s">
        <v>6651</v>
      </c>
      <c r="C2418" s="104" t="s">
        <v>6652</v>
      </c>
      <c r="D2418" s="104" t="s">
        <v>1950</v>
      </c>
      <c r="E2418" s="104" t="s">
        <v>3778</v>
      </c>
      <c r="F2418" s="104" t="s">
        <v>2336</v>
      </c>
      <c r="G2418" s="104" t="s">
        <v>1590</v>
      </c>
      <c r="H2418" s="105">
        <v>100</v>
      </c>
    </row>
    <row r="2419" spans="1:8" x14ac:dyDescent="0.3">
      <c r="A2419" s="103" t="s">
        <v>1590</v>
      </c>
      <c r="B2419" s="104" t="s">
        <v>6653</v>
      </c>
      <c r="C2419" s="104" t="s">
        <v>6654</v>
      </c>
      <c r="D2419" s="104" t="s">
        <v>1950</v>
      </c>
      <c r="E2419" s="104" t="s">
        <v>3778</v>
      </c>
      <c r="F2419" s="104" t="s">
        <v>2336</v>
      </c>
      <c r="G2419" s="104" t="s">
        <v>1590</v>
      </c>
      <c r="H2419" s="105">
        <v>100</v>
      </c>
    </row>
    <row r="2420" spans="1:8" x14ac:dyDescent="0.3">
      <c r="A2420" s="103" t="s">
        <v>1590</v>
      </c>
      <c r="B2420" s="104" t="s">
        <v>6655</v>
      </c>
      <c r="C2420" s="104" t="s">
        <v>6656</v>
      </c>
      <c r="D2420" s="104" t="s">
        <v>1950</v>
      </c>
      <c r="E2420" s="104" t="s">
        <v>3778</v>
      </c>
      <c r="F2420" s="104" t="s">
        <v>2336</v>
      </c>
      <c r="G2420" s="104" t="s">
        <v>1590</v>
      </c>
      <c r="H2420" s="105">
        <v>100</v>
      </c>
    </row>
    <row r="2421" spans="1:8" x14ac:dyDescent="0.3">
      <c r="A2421" s="103" t="s">
        <v>1590</v>
      </c>
      <c r="B2421" s="104" t="s">
        <v>6657</v>
      </c>
      <c r="C2421" s="104" t="s">
        <v>6658</v>
      </c>
      <c r="D2421" s="104" t="s">
        <v>1950</v>
      </c>
      <c r="E2421" s="104" t="s">
        <v>3778</v>
      </c>
      <c r="F2421" s="104" t="s">
        <v>2336</v>
      </c>
      <c r="G2421" s="104" t="s">
        <v>1590</v>
      </c>
      <c r="H2421" s="105">
        <v>100</v>
      </c>
    </row>
    <row r="2422" spans="1:8" x14ac:dyDescent="0.3">
      <c r="A2422" s="103" t="s">
        <v>1590</v>
      </c>
      <c r="B2422" s="104" t="s">
        <v>6659</v>
      </c>
      <c r="C2422" s="104" t="s">
        <v>6660</v>
      </c>
      <c r="D2422" s="104" t="s">
        <v>1950</v>
      </c>
      <c r="E2422" s="104" t="s">
        <v>1622</v>
      </c>
      <c r="F2422" s="104" t="s">
        <v>2287</v>
      </c>
      <c r="G2422" s="104" t="s">
        <v>1590</v>
      </c>
      <c r="H2422" s="105">
        <v>100</v>
      </c>
    </row>
    <row r="2423" spans="1:8" x14ac:dyDescent="0.3">
      <c r="A2423" s="103" t="s">
        <v>1590</v>
      </c>
      <c r="B2423" s="104" t="s">
        <v>6661</v>
      </c>
      <c r="C2423" s="104" t="s">
        <v>6662</v>
      </c>
      <c r="D2423" s="104" t="s">
        <v>1950</v>
      </c>
      <c r="E2423" s="104" t="s">
        <v>27</v>
      </c>
      <c r="F2423" s="104" t="s">
        <v>3183</v>
      </c>
      <c r="G2423" s="104" t="s">
        <v>1590</v>
      </c>
      <c r="H2423" s="105">
        <v>100</v>
      </c>
    </row>
    <row r="2424" spans="1:8" x14ac:dyDescent="0.3">
      <c r="A2424" s="103" t="s">
        <v>1590</v>
      </c>
      <c r="B2424" s="104" t="s">
        <v>6663</v>
      </c>
      <c r="C2424" s="104" t="s">
        <v>6664</v>
      </c>
      <c r="D2424" s="104" t="s">
        <v>1950</v>
      </c>
      <c r="E2424" s="104" t="s">
        <v>1622</v>
      </c>
      <c r="F2424" s="104" t="s">
        <v>2448</v>
      </c>
      <c r="G2424" s="104" t="s">
        <v>1590</v>
      </c>
      <c r="H2424" s="105">
        <v>100</v>
      </c>
    </row>
    <row r="2425" spans="1:8" x14ac:dyDescent="0.3">
      <c r="A2425" s="103" t="s">
        <v>1590</v>
      </c>
      <c r="B2425" s="104" t="s">
        <v>6665</v>
      </c>
      <c r="C2425" s="104" t="s">
        <v>6666</v>
      </c>
      <c r="D2425" s="104" t="s">
        <v>1950</v>
      </c>
      <c r="E2425" s="104" t="s">
        <v>1622</v>
      </c>
      <c r="F2425" s="104" t="s">
        <v>2448</v>
      </c>
      <c r="G2425" s="104" t="s">
        <v>1590</v>
      </c>
      <c r="H2425" s="105">
        <v>100</v>
      </c>
    </row>
    <row r="2426" spans="1:8" x14ac:dyDescent="0.3">
      <c r="A2426" s="103" t="s">
        <v>1590</v>
      </c>
      <c r="B2426" s="104" t="s">
        <v>6667</v>
      </c>
      <c r="C2426" s="104" t="s">
        <v>6668</v>
      </c>
      <c r="D2426" s="104" t="s">
        <v>1950</v>
      </c>
      <c r="E2426" s="104" t="s">
        <v>1622</v>
      </c>
      <c r="F2426" s="104" t="s">
        <v>2448</v>
      </c>
      <c r="G2426" s="104" t="s">
        <v>1590</v>
      </c>
      <c r="H2426" s="105">
        <v>100</v>
      </c>
    </row>
    <row r="2427" spans="1:8" x14ac:dyDescent="0.3">
      <c r="A2427" s="103" t="s">
        <v>1590</v>
      </c>
      <c r="B2427" s="104" t="s">
        <v>6669</v>
      </c>
      <c r="C2427" s="104" t="s">
        <v>6670</v>
      </c>
      <c r="D2427" s="104" t="s">
        <v>1950</v>
      </c>
      <c r="E2427" s="104" t="s">
        <v>1622</v>
      </c>
      <c r="F2427" s="104" t="s">
        <v>2188</v>
      </c>
      <c r="G2427" s="104" t="s">
        <v>1590</v>
      </c>
      <c r="H2427" s="105">
        <v>100</v>
      </c>
    </row>
    <row r="2428" spans="1:8" x14ac:dyDescent="0.3">
      <c r="A2428" s="103" t="s">
        <v>1590</v>
      </c>
      <c r="B2428" s="104" t="s">
        <v>6671</v>
      </c>
      <c r="C2428" s="104" t="s">
        <v>6672</v>
      </c>
      <c r="D2428" s="104" t="s">
        <v>1950</v>
      </c>
      <c r="E2428" s="104" t="s">
        <v>1622</v>
      </c>
      <c r="F2428" s="104" t="s">
        <v>1693</v>
      </c>
      <c r="G2428" s="104" t="s">
        <v>1590</v>
      </c>
      <c r="H2428" s="105">
        <v>100</v>
      </c>
    </row>
    <row r="2429" spans="1:8" x14ac:dyDescent="0.3">
      <c r="A2429" s="103" t="s">
        <v>1590</v>
      </c>
      <c r="B2429" s="104" t="s">
        <v>6673</v>
      </c>
      <c r="C2429" s="104" t="s">
        <v>6674</v>
      </c>
      <c r="D2429" s="104" t="s">
        <v>1950</v>
      </c>
      <c r="E2429" s="104" t="s">
        <v>1622</v>
      </c>
      <c r="F2429" s="104" t="s">
        <v>1746</v>
      </c>
      <c r="G2429" s="104" t="s">
        <v>1590</v>
      </c>
      <c r="H2429" s="105">
        <v>100</v>
      </c>
    </row>
    <row r="2430" spans="1:8" x14ac:dyDescent="0.3">
      <c r="A2430" s="103" t="s">
        <v>1590</v>
      </c>
      <c r="B2430" s="104" t="s">
        <v>6675</v>
      </c>
      <c r="C2430" s="104" t="s">
        <v>6676</v>
      </c>
      <c r="D2430" s="104" t="s">
        <v>1950</v>
      </c>
      <c r="E2430" s="104" t="s">
        <v>1622</v>
      </c>
      <c r="F2430" s="104" t="s">
        <v>2361</v>
      </c>
      <c r="G2430" s="104" t="s">
        <v>1590</v>
      </c>
      <c r="H2430" s="105">
        <v>100</v>
      </c>
    </row>
    <row r="2431" spans="1:8" x14ac:dyDescent="0.3">
      <c r="A2431" s="103" t="s">
        <v>1590</v>
      </c>
      <c r="B2431" s="104" t="s">
        <v>6677</v>
      </c>
      <c r="C2431" s="104" t="s">
        <v>6678</v>
      </c>
      <c r="D2431" s="104" t="s">
        <v>1950</v>
      </c>
      <c r="E2431" s="104" t="s">
        <v>1598</v>
      </c>
      <c r="F2431" s="104" t="s">
        <v>2432</v>
      </c>
      <c r="G2431" s="104" t="s">
        <v>1590</v>
      </c>
      <c r="H2431" s="105">
        <v>100</v>
      </c>
    </row>
    <row r="2432" spans="1:8" x14ac:dyDescent="0.3">
      <c r="A2432" s="103" t="s">
        <v>1590</v>
      </c>
      <c r="B2432" s="104" t="s">
        <v>6679</v>
      </c>
      <c r="C2432" s="104" t="s">
        <v>6680</v>
      </c>
      <c r="D2432" s="104" t="s">
        <v>1950</v>
      </c>
      <c r="E2432" s="104" t="s">
        <v>1622</v>
      </c>
      <c r="F2432" s="104" t="s">
        <v>6681</v>
      </c>
      <c r="G2432" s="104" t="s">
        <v>1590</v>
      </c>
      <c r="H2432" s="105">
        <v>100</v>
      </c>
    </row>
    <row r="2433" spans="1:8" x14ac:dyDescent="0.3">
      <c r="A2433" s="103" t="s">
        <v>1590</v>
      </c>
      <c r="B2433" s="104" t="s">
        <v>6682</v>
      </c>
      <c r="C2433" s="104" t="s">
        <v>6683</v>
      </c>
      <c r="D2433" s="104" t="s">
        <v>1950</v>
      </c>
      <c r="E2433" s="104" t="s">
        <v>1622</v>
      </c>
      <c r="F2433" s="104" t="s">
        <v>1894</v>
      </c>
      <c r="G2433" s="104" t="s">
        <v>1590</v>
      </c>
      <c r="H2433" s="105">
        <v>100</v>
      </c>
    </row>
    <row r="2434" spans="1:8" x14ac:dyDescent="0.3">
      <c r="A2434" s="103" t="s">
        <v>1590</v>
      </c>
      <c r="B2434" s="104" t="s">
        <v>6684</v>
      </c>
      <c r="C2434" s="104" t="s">
        <v>6685</v>
      </c>
      <c r="D2434" s="104" t="s">
        <v>1950</v>
      </c>
      <c r="E2434" s="104" t="s">
        <v>1622</v>
      </c>
      <c r="F2434" s="104" t="s">
        <v>1894</v>
      </c>
      <c r="G2434" s="104" t="s">
        <v>1590</v>
      </c>
      <c r="H2434" s="105">
        <v>100</v>
      </c>
    </row>
    <row r="2435" spans="1:8" x14ac:dyDescent="0.3">
      <c r="A2435" s="103" t="s">
        <v>1590</v>
      </c>
      <c r="B2435" s="104" t="s">
        <v>6686</v>
      </c>
      <c r="C2435" s="104" t="s">
        <v>6687</v>
      </c>
      <c r="D2435" s="104" t="s">
        <v>1950</v>
      </c>
      <c r="E2435" s="104" t="s">
        <v>1622</v>
      </c>
      <c r="F2435" s="104" t="s">
        <v>1894</v>
      </c>
      <c r="G2435" s="104" t="s">
        <v>1590</v>
      </c>
      <c r="H2435" s="105">
        <v>100</v>
      </c>
    </row>
    <row r="2436" spans="1:8" x14ac:dyDescent="0.3">
      <c r="A2436" s="103" t="s">
        <v>1590</v>
      </c>
      <c r="B2436" s="104" t="s">
        <v>6688</v>
      </c>
      <c r="C2436" s="104" t="s">
        <v>6689</v>
      </c>
      <c r="D2436" s="104" t="s">
        <v>1950</v>
      </c>
      <c r="E2436" s="104" t="s">
        <v>1622</v>
      </c>
      <c r="F2436" s="104" t="s">
        <v>1894</v>
      </c>
      <c r="G2436" s="104" t="s">
        <v>1590</v>
      </c>
      <c r="H2436" s="105">
        <v>100</v>
      </c>
    </row>
    <row r="2437" spans="1:8" x14ac:dyDescent="0.3">
      <c r="A2437" s="103" t="s">
        <v>1590</v>
      </c>
      <c r="B2437" s="104" t="s">
        <v>6690</v>
      </c>
      <c r="C2437" s="104" t="s">
        <v>6691</v>
      </c>
      <c r="D2437" s="104" t="s">
        <v>1950</v>
      </c>
      <c r="E2437" s="104" t="s">
        <v>1622</v>
      </c>
      <c r="F2437" s="104" t="s">
        <v>1894</v>
      </c>
      <c r="G2437" s="104" t="s">
        <v>1590</v>
      </c>
      <c r="H2437" s="105">
        <v>100</v>
      </c>
    </row>
    <row r="2438" spans="1:8" x14ac:dyDescent="0.3">
      <c r="A2438" s="103" t="s">
        <v>1590</v>
      </c>
      <c r="B2438" s="104" t="s">
        <v>6692</v>
      </c>
      <c r="C2438" s="104" t="s">
        <v>6693</v>
      </c>
      <c r="D2438" s="104" t="s">
        <v>1950</v>
      </c>
      <c r="E2438" s="104" t="s">
        <v>1622</v>
      </c>
      <c r="F2438" s="104" t="s">
        <v>1894</v>
      </c>
      <c r="G2438" s="104" t="s">
        <v>1590</v>
      </c>
      <c r="H2438" s="105">
        <v>100</v>
      </c>
    </row>
    <row r="2439" spans="1:8" x14ac:dyDescent="0.3">
      <c r="A2439" s="103" t="s">
        <v>1590</v>
      </c>
      <c r="B2439" s="104" t="s">
        <v>6694</v>
      </c>
      <c r="C2439" s="104" t="s">
        <v>6695</v>
      </c>
      <c r="D2439" s="104" t="s">
        <v>1950</v>
      </c>
      <c r="E2439" s="104" t="s">
        <v>1622</v>
      </c>
      <c r="F2439" s="104" t="s">
        <v>1894</v>
      </c>
      <c r="G2439" s="104" t="s">
        <v>1590</v>
      </c>
      <c r="H2439" s="105">
        <v>100</v>
      </c>
    </row>
    <row r="2440" spans="1:8" x14ac:dyDescent="0.3">
      <c r="A2440" s="103" t="s">
        <v>1590</v>
      </c>
      <c r="B2440" s="104" t="s">
        <v>6696</v>
      </c>
      <c r="C2440" s="104" t="s">
        <v>6697</v>
      </c>
      <c r="D2440" s="104" t="s">
        <v>1950</v>
      </c>
      <c r="E2440" s="104" t="s">
        <v>1622</v>
      </c>
      <c r="F2440" s="104" t="s">
        <v>1894</v>
      </c>
      <c r="G2440" s="104" t="s">
        <v>1590</v>
      </c>
      <c r="H2440" s="105">
        <v>100</v>
      </c>
    </row>
    <row r="2441" spans="1:8" x14ac:dyDescent="0.3">
      <c r="A2441" s="103" t="s">
        <v>1590</v>
      </c>
      <c r="B2441" s="104" t="s">
        <v>6698</v>
      </c>
      <c r="C2441" s="104" t="s">
        <v>6699</v>
      </c>
      <c r="D2441" s="104" t="s">
        <v>1950</v>
      </c>
      <c r="E2441" s="104" t="s">
        <v>1622</v>
      </c>
      <c r="F2441" s="104" t="s">
        <v>1894</v>
      </c>
      <c r="G2441" s="104" t="s">
        <v>1590</v>
      </c>
      <c r="H2441" s="105">
        <v>100</v>
      </c>
    </row>
    <row r="2442" spans="1:8" x14ac:dyDescent="0.3">
      <c r="A2442" s="103" t="s">
        <v>1590</v>
      </c>
      <c r="B2442" s="104" t="s">
        <v>6700</v>
      </c>
      <c r="C2442" s="104" t="s">
        <v>6701</v>
      </c>
      <c r="D2442" s="104" t="s">
        <v>1950</v>
      </c>
      <c r="E2442" s="104" t="s">
        <v>1622</v>
      </c>
      <c r="F2442" s="104" t="s">
        <v>1894</v>
      </c>
      <c r="G2442" s="104" t="s">
        <v>1590</v>
      </c>
      <c r="H2442" s="105">
        <v>100</v>
      </c>
    </row>
    <row r="2443" spans="1:8" x14ac:dyDescent="0.3">
      <c r="A2443" s="103" t="s">
        <v>1590</v>
      </c>
      <c r="B2443" s="104" t="s">
        <v>6702</v>
      </c>
      <c r="C2443" s="104" t="s">
        <v>6703</v>
      </c>
      <c r="D2443" s="104" t="s">
        <v>1950</v>
      </c>
      <c r="E2443" s="104" t="s">
        <v>1622</v>
      </c>
      <c r="F2443" s="104" t="s">
        <v>4124</v>
      </c>
      <c r="G2443" s="104" t="s">
        <v>1590</v>
      </c>
      <c r="H2443" s="105">
        <v>100</v>
      </c>
    </row>
    <row r="2444" spans="1:8" x14ac:dyDescent="0.3">
      <c r="A2444" s="103" t="s">
        <v>1590</v>
      </c>
      <c r="B2444" s="104" t="s">
        <v>6704</v>
      </c>
      <c r="C2444" s="104" t="s">
        <v>6705</v>
      </c>
      <c r="D2444" s="104" t="s">
        <v>1950</v>
      </c>
      <c r="E2444" s="104" t="s">
        <v>1622</v>
      </c>
      <c r="F2444" s="104" t="s">
        <v>4124</v>
      </c>
      <c r="G2444" s="104" t="s">
        <v>1590</v>
      </c>
      <c r="H2444" s="105">
        <v>100</v>
      </c>
    </row>
    <row r="2445" spans="1:8" x14ac:dyDescent="0.3">
      <c r="A2445" s="103" t="s">
        <v>1590</v>
      </c>
      <c r="B2445" s="104" t="s">
        <v>6706</v>
      </c>
      <c r="C2445" s="104" t="s">
        <v>6707</v>
      </c>
      <c r="D2445" s="104" t="s">
        <v>1950</v>
      </c>
      <c r="E2445" s="104" t="s">
        <v>1598</v>
      </c>
      <c r="F2445" s="104" t="s">
        <v>2148</v>
      </c>
      <c r="G2445" s="104" t="s">
        <v>1590</v>
      </c>
      <c r="H2445" s="105">
        <v>100</v>
      </c>
    </row>
    <row r="2446" spans="1:8" x14ac:dyDescent="0.3">
      <c r="A2446" s="103" t="s">
        <v>1590</v>
      </c>
      <c r="B2446" s="104" t="s">
        <v>6708</v>
      </c>
      <c r="C2446" s="104" t="s">
        <v>6709</v>
      </c>
      <c r="D2446" s="104" t="s">
        <v>1950</v>
      </c>
      <c r="E2446" s="104" t="s">
        <v>1598</v>
      </c>
      <c r="F2446" s="104" t="s">
        <v>2148</v>
      </c>
      <c r="G2446" s="104" t="s">
        <v>1590</v>
      </c>
      <c r="H2446" s="105">
        <v>100</v>
      </c>
    </row>
    <row r="2447" spans="1:8" x14ac:dyDescent="0.3">
      <c r="A2447" s="103" t="s">
        <v>1590</v>
      </c>
      <c r="B2447" s="104" t="s">
        <v>6710</v>
      </c>
      <c r="C2447" s="104" t="s">
        <v>6711</v>
      </c>
      <c r="D2447" s="104" t="s">
        <v>1950</v>
      </c>
      <c r="E2447" s="104" t="s">
        <v>1598</v>
      </c>
      <c r="F2447" s="104" t="s">
        <v>2148</v>
      </c>
      <c r="G2447" s="104" t="s">
        <v>1590</v>
      </c>
      <c r="H2447" s="105">
        <v>100</v>
      </c>
    </row>
    <row r="2448" spans="1:8" x14ac:dyDescent="0.3">
      <c r="A2448" s="103" t="s">
        <v>1590</v>
      </c>
      <c r="B2448" s="104" t="s">
        <v>6712</v>
      </c>
      <c r="C2448" s="104" t="s">
        <v>6713</v>
      </c>
      <c r="D2448" s="104" t="s">
        <v>1950</v>
      </c>
      <c r="E2448" s="104" t="s">
        <v>1598</v>
      </c>
      <c r="F2448" s="104" t="s">
        <v>2148</v>
      </c>
      <c r="G2448" s="104" t="s">
        <v>1590</v>
      </c>
      <c r="H2448" s="105">
        <v>100</v>
      </c>
    </row>
    <row r="2449" spans="1:8" x14ac:dyDescent="0.3">
      <c r="A2449" s="103" t="s">
        <v>1590</v>
      </c>
      <c r="B2449" s="104" t="s">
        <v>6714</v>
      </c>
      <c r="C2449" s="104" t="s">
        <v>6715</v>
      </c>
      <c r="D2449" s="104" t="s">
        <v>1950</v>
      </c>
      <c r="E2449" s="104" t="s">
        <v>1598</v>
      </c>
      <c r="F2449" s="104" t="s">
        <v>2148</v>
      </c>
      <c r="G2449" s="104" t="s">
        <v>1590</v>
      </c>
      <c r="H2449" s="105">
        <v>100</v>
      </c>
    </row>
    <row r="2450" spans="1:8" x14ac:dyDescent="0.3">
      <c r="A2450" s="103" t="s">
        <v>1590</v>
      </c>
      <c r="B2450" s="104" t="s">
        <v>6716</v>
      </c>
      <c r="C2450" s="104" t="s">
        <v>6717</v>
      </c>
      <c r="D2450" s="104" t="s">
        <v>1950</v>
      </c>
      <c r="E2450" s="104" t="s">
        <v>1598</v>
      </c>
      <c r="F2450" s="104" t="s">
        <v>2148</v>
      </c>
      <c r="G2450" s="104" t="s">
        <v>1590</v>
      </c>
      <c r="H2450" s="105">
        <v>100</v>
      </c>
    </row>
    <row r="2451" spans="1:8" x14ac:dyDescent="0.3">
      <c r="A2451" s="103" t="s">
        <v>1590</v>
      </c>
      <c r="B2451" s="104" t="s">
        <v>6718</v>
      </c>
      <c r="C2451" s="104" t="s">
        <v>6719</v>
      </c>
      <c r="D2451" s="104" t="s">
        <v>1950</v>
      </c>
      <c r="E2451" s="104" t="s">
        <v>1598</v>
      </c>
      <c r="F2451" s="104" t="s">
        <v>2148</v>
      </c>
      <c r="G2451" s="104" t="s">
        <v>1590</v>
      </c>
      <c r="H2451" s="105">
        <v>100</v>
      </c>
    </row>
    <row r="2452" spans="1:8" x14ac:dyDescent="0.3">
      <c r="A2452" s="103" t="s">
        <v>1590</v>
      </c>
      <c r="B2452" s="104" t="s">
        <v>6720</v>
      </c>
      <c r="C2452" s="104" t="s">
        <v>6721</v>
      </c>
      <c r="D2452" s="104" t="s">
        <v>1950</v>
      </c>
      <c r="E2452" s="104" t="s">
        <v>1622</v>
      </c>
      <c r="F2452" s="104" t="s">
        <v>1746</v>
      </c>
      <c r="G2452" s="104" t="s">
        <v>1590</v>
      </c>
      <c r="H2452" s="105">
        <v>100</v>
      </c>
    </row>
    <row r="2453" spans="1:8" x14ac:dyDescent="0.3">
      <c r="A2453" s="103" t="s">
        <v>1590</v>
      </c>
      <c r="B2453" s="104" t="s">
        <v>6722</v>
      </c>
      <c r="C2453" s="104" t="s">
        <v>6723</v>
      </c>
      <c r="D2453" s="104" t="s">
        <v>1950</v>
      </c>
      <c r="E2453" s="104" t="s">
        <v>1622</v>
      </c>
      <c r="F2453" s="104" t="s">
        <v>4124</v>
      </c>
      <c r="G2453" s="104" t="s">
        <v>1590</v>
      </c>
      <c r="H2453" s="105">
        <v>100</v>
      </c>
    </row>
    <row r="2454" spans="1:8" x14ac:dyDescent="0.3">
      <c r="A2454" s="103" t="s">
        <v>1590</v>
      </c>
      <c r="B2454" s="104" t="s">
        <v>6724</v>
      </c>
      <c r="C2454" s="104" t="s">
        <v>6725</v>
      </c>
      <c r="D2454" s="104" t="s">
        <v>1950</v>
      </c>
      <c r="E2454" s="104" t="s">
        <v>1622</v>
      </c>
      <c r="F2454" s="104" t="s">
        <v>1867</v>
      </c>
      <c r="G2454" s="104" t="s">
        <v>1590</v>
      </c>
      <c r="H2454" s="105">
        <v>100</v>
      </c>
    </row>
    <row r="2455" spans="1:8" x14ac:dyDescent="0.3">
      <c r="A2455" s="103" t="s">
        <v>1590</v>
      </c>
      <c r="B2455" s="104" t="s">
        <v>6726</v>
      </c>
      <c r="C2455" s="104" t="s">
        <v>6727</v>
      </c>
      <c r="D2455" s="104" t="s">
        <v>1950</v>
      </c>
      <c r="E2455" s="104" t="s">
        <v>2151</v>
      </c>
      <c r="F2455" s="104" t="s">
        <v>1626</v>
      </c>
      <c r="G2455" s="104" t="s">
        <v>1590</v>
      </c>
      <c r="H2455" s="105">
        <v>100</v>
      </c>
    </row>
    <row r="2456" spans="1:8" x14ac:dyDescent="0.3">
      <c r="A2456" s="103" t="s">
        <v>1590</v>
      </c>
      <c r="B2456" s="104" t="s">
        <v>6728</v>
      </c>
      <c r="C2456" s="104" t="s">
        <v>6729</v>
      </c>
      <c r="D2456" s="104" t="s">
        <v>1950</v>
      </c>
      <c r="E2456" s="104" t="s">
        <v>1622</v>
      </c>
      <c r="F2456" s="104" t="s">
        <v>4314</v>
      </c>
      <c r="G2456" s="104" t="s">
        <v>1590</v>
      </c>
      <c r="H2456" s="105">
        <v>100</v>
      </c>
    </row>
    <row r="2457" spans="1:8" x14ac:dyDescent="0.3">
      <c r="A2457" s="103" t="s">
        <v>1590</v>
      </c>
      <c r="B2457" s="104" t="s">
        <v>6730</v>
      </c>
      <c r="C2457" s="104" t="s">
        <v>6731</v>
      </c>
      <c r="D2457" s="104" t="s">
        <v>1950</v>
      </c>
      <c r="E2457" s="104" t="s">
        <v>1622</v>
      </c>
      <c r="F2457" s="104" t="s">
        <v>4072</v>
      </c>
      <c r="G2457" s="104" t="s">
        <v>1590</v>
      </c>
      <c r="H2457" s="105">
        <v>100</v>
      </c>
    </row>
    <row r="2458" spans="1:8" x14ac:dyDescent="0.3">
      <c r="A2458" s="103" t="s">
        <v>1590</v>
      </c>
      <c r="B2458" s="104" t="s">
        <v>6732</v>
      </c>
      <c r="C2458" s="104" t="s">
        <v>6733</v>
      </c>
      <c r="D2458" s="104" t="s">
        <v>1950</v>
      </c>
      <c r="E2458" s="104" t="s">
        <v>1622</v>
      </c>
      <c r="F2458" s="104" t="s">
        <v>3506</v>
      </c>
      <c r="G2458" s="104" t="s">
        <v>1590</v>
      </c>
      <c r="H2458" s="105">
        <v>100</v>
      </c>
    </row>
    <row r="2459" spans="1:8" x14ac:dyDescent="0.3">
      <c r="A2459" s="103" t="s">
        <v>1590</v>
      </c>
      <c r="B2459" s="104" t="s">
        <v>6734</v>
      </c>
      <c r="C2459" s="104" t="s">
        <v>6735</v>
      </c>
      <c r="D2459" s="104" t="s">
        <v>1950</v>
      </c>
      <c r="E2459" s="104" t="s">
        <v>2042</v>
      </c>
      <c r="F2459" s="104" t="s">
        <v>1867</v>
      </c>
      <c r="G2459" s="104" t="s">
        <v>1590</v>
      </c>
      <c r="H2459" s="105">
        <v>100</v>
      </c>
    </row>
    <row r="2460" spans="1:8" x14ac:dyDescent="0.3">
      <c r="A2460" s="103" t="s">
        <v>1590</v>
      </c>
      <c r="B2460" s="104" t="s">
        <v>6736</v>
      </c>
      <c r="C2460" s="104" t="s">
        <v>6737</v>
      </c>
      <c r="D2460" s="104" t="s">
        <v>1950</v>
      </c>
      <c r="E2460" s="104" t="s">
        <v>1622</v>
      </c>
      <c r="F2460" s="104" t="s">
        <v>1707</v>
      </c>
      <c r="G2460" s="104" t="s">
        <v>1590</v>
      </c>
      <c r="H2460" s="105">
        <v>100</v>
      </c>
    </row>
    <row r="2461" spans="1:8" x14ac:dyDescent="0.3">
      <c r="A2461" s="103" t="s">
        <v>1590</v>
      </c>
      <c r="B2461" s="104" t="s">
        <v>6738</v>
      </c>
      <c r="C2461" s="104" t="s">
        <v>6739</v>
      </c>
      <c r="D2461" s="104" t="s">
        <v>1950</v>
      </c>
      <c r="E2461" s="104" t="s">
        <v>1622</v>
      </c>
      <c r="F2461" s="104" t="s">
        <v>2339</v>
      </c>
      <c r="G2461" s="104" t="s">
        <v>1590</v>
      </c>
      <c r="H2461" s="105">
        <v>100</v>
      </c>
    </row>
    <row r="2462" spans="1:8" x14ac:dyDescent="0.3">
      <c r="A2462" s="103" t="s">
        <v>1590</v>
      </c>
      <c r="B2462" s="104" t="s">
        <v>6740</v>
      </c>
      <c r="C2462" s="104" t="s">
        <v>6741</v>
      </c>
      <c r="D2462" s="104" t="s">
        <v>1950</v>
      </c>
      <c r="E2462" s="104" t="s">
        <v>1622</v>
      </c>
      <c r="F2462" s="104" t="s">
        <v>2051</v>
      </c>
      <c r="G2462" s="104" t="s">
        <v>1590</v>
      </c>
      <c r="H2462" s="105">
        <v>100</v>
      </c>
    </row>
    <row r="2463" spans="1:8" x14ac:dyDescent="0.3">
      <c r="A2463" s="103" t="s">
        <v>1590</v>
      </c>
      <c r="B2463" s="104" t="s">
        <v>6742</v>
      </c>
      <c r="C2463" s="104" t="s">
        <v>6743</v>
      </c>
      <c r="D2463" s="104" t="s">
        <v>1950</v>
      </c>
      <c r="E2463" s="104" t="s">
        <v>1622</v>
      </c>
      <c r="F2463" s="104" t="s">
        <v>1966</v>
      </c>
      <c r="G2463" s="104" t="s">
        <v>1590</v>
      </c>
      <c r="H2463" s="105">
        <v>100</v>
      </c>
    </row>
    <row r="2464" spans="1:8" x14ac:dyDescent="0.3">
      <c r="A2464" s="103" t="s">
        <v>1590</v>
      </c>
      <c r="B2464" s="104" t="s">
        <v>6744</v>
      </c>
      <c r="C2464" s="104" t="s">
        <v>6745</v>
      </c>
      <c r="D2464" s="104" t="s">
        <v>1950</v>
      </c>
      <c r="E2464" s="104" t="s">
        <v>1622</v>
      </c>
      <c r="F2464" s="104" t="s">
        <v>2448</v>
      </c>
      <c r="G2464" s="104" t="s">
        <v>1590</v>
      </c>
      <c r="H2464" s="105">
        <v>100</v>
      </c>
    </row>
    <row r="2465" spans="1:8" x14ac:dyDescent="0.3">
      <c r="A2465" s="103" t="s">
        <v>1590</v>
      </c>
      <c r="B2465" s="104" t="s">
        <v>6746</v>
      </c>
      <c r="C2465" s="104" t="s">
        <v>6747</v>
      </c>
      <c r="D2465" s="104" t="s">
        <v>1950</v>
      </c>
      <c r="E2465" s="104" t="s">
        <v>27</v>
      </c>
      <c r="F2465" s="104" t="s">
        <v>2413</v>
      </c>
      <c r="G2465" s="104" t="s">
        <v>1590</v>
      </c>
      <c r="H2465" s="105">
        <v>100</v>
      </c>
    </row>
    <row r="2466" spans="1:8" x14ac:dyDescent="0.3">
      <c r="A2466" s="103" t="s">
        <v>1590</v>
      </c>
      <c r="B2466" s="104" t="s">
        <v>6748</v>
      </c>
      <c r="C2466" s="104" t="s">
        <v>6749</v>
      </c>
      <c r="D2466" s="104" t="s">
        <v>1950</v>
      </c>
      <c r="E2466" s="104" t="s">
        <v>1622</v>
      </c>
      <c r="F2466" s="104" t="s">
        <v>1811</v>
      </c>
      <c r="G2466" s="104" t="s">
        <v>1590</v>
      </c>
      <c r="H2466" s="105">
        <v>100</v>
      </c>
    </row>
    <row r="2467" spans="1:8" x14ac:dyDescent="0.3">
      <c r="A2467" s="103" t="s">
        <v>1590</v>
      </c>
      <c r="B2467" s="104" t="s">
        <v>6750</v>
      </c>
      <c r="C2467" s="104" t="s">
        <v>6751</v>
      </c>
      <c r="D2467" s="104" t="s">
        <v>1950</v>
      </c>
      <c r="E2467" s="104" t="s">
        <v>3778</v>
      </c>
      <c r="F2467" s="104" t="s">
        <v>2336</v>
      </c>
      <c r="G2467" s="104" t="s">
        <v>1590</v>
      </c>
      <c r="H2467" s="105">
        <v>100</v>
      </c>
    </row>
    <row r="2468" spans="1:8" x14ac:dyDescent="0.3">
      <c r="A2468" s="103" t="s">
        <v>1590</v>
      </c>
      <c r="B2468" s="104" t="s">
        <v>6752</v>
      </c>
      <c r="C2468" s="104" t="s">
        <v>6753</v>
      </c>
      <c r="D2468" s="104" t="s">
        <v>1950</v>
      </c>
      <c r="E2468" s="104" t="s">
        <v>1622</v>
      </c>
      <c r="F2468" s="104" t="s">
        <v>4177</v>
      </c>
      <c r="G2468" s="104" t="s">
        <v>1590</v>
      </c>
      <c r="H2468" s="105">
        <v>100</v>
      </c>
    </row>
    <row r="2469" spans="1:8" x14ac:dyDescent="0.3">
      <c r="A2469" s="103" t="s">
        <v>1590</v>
      </c>
      <c r="B2469" s="104" t="s">
        <v>6754</v>
      </c>
      <c r="C2469" s="104" t="s">
        <v>6755</v>
      </c>
      <c r="D2469" s="104" t="s">
        <v>1950</v>
      </c>
      <c r="E2469" s="104" t="s">
        <v>2202</v>
      </c>
      <c r="F2469" s="104" t="s">
        <v>3267</v>
      </c>
      <c r="G2469" s="104" t="s">
        <v>1590</v>
      </c>
      <c r="H2469" s="105">
        <v>100</v>
      </c>
    </row>
    <row r="2470" spans="1:8" x14ac:dyDescent="0.3">
      <c r="A2470" s="103" t="s">
        <v>1590</v>
      </c>
      <c r="B2470" s="104" t="s">
        <v>6756</v>
      </c>
      <c r="C2470" s="104" t="s">
        <v>6757</v>
      </c>
      <c r="D2470" s="104" t="s">
        <v>1950</v>
      </c>
      <c r="E2470" s="104" t="s">
        <v>1622</v>
      </c>
      <c r="F2470" s="104" t="s">
        <v>2361</v>
      </c>
      <c r="G2470" s="104" t="s">
        <v>1590</v>
      </c>
      <c r="H2470" s="105">
        <v>100</v>
      </c>
    </row>
    <row r="2471" spans="1:8" x14ac:dyDescent="0.3">
      <c r="A2471" s="103" t="s">
        <v>1590</v>
      </c>
      <c r="B2471" s="104" t="s">
        <v>6758</v>
      </c>
      <c r="C2471" s="104" t="s">
        <v>6759</v>
      </c>
      <c r="D2471" s="104" t="s">
        <v>1950</v>
      </c>
      <c r="E2471" s="104" t="s">
        <v>1622</v>
      </c>
      <c r="F2471" s="104" t="s">
        <v>6760</v>
      </c>
      <c r="G2471" s="104" t="s">
        <v>1590</v>
      </c>
      <c r="H2471" s="105">
        <v>100</v>
      </c>
    </row>
    <row r="2472" spans="1:8" x14ac:dyDescent="0.3">
      <c r="A2472" s="103" t="s">
        <v>1590</v>
      </c>
      <c r="B2472" s="104" t="s">
        <v>6761</v>
      </c>
      <c r="C2472" s="104" t="s">
        <v>6762</v>
      </c>
      <c r="D2472" s="104" t="s">
        <v>1950</v>
      </c>
      <c r="E2472" s="104" t="s">
        <v>1622</v>
      </c>
      <c r="F2472" s="104" t="s">
        <v>3026</v>
      </c>
      <c r="G2472" s="104" t="s">
        <v>1590</v>
      </c>
      <c r="H2472" s="105">
        <v>100</v>
      </c>
    </row>
    <row r="2473" spans="1:8" x14ac:dyDescent="0.3">
      <c r="A2473" s="103" t="s">
        <v>1590</v>
      </c>
      <c r="B2473" s="104" t="s">
        <v>6763</v>
      </c>
      <c r="C2473" s="104" t="s">
        <v>6764</v>
      </c>
      <c r="D2473" s="104" t="s">
        <v>1950</v>
      </c>
      <c r="E2473" s="104" t="s">
        <v>1622</v>
      </c>
      <c r="F2473" s="104" t="s">
        <v>2432</v>
      </c>
      <c r="G2473" s="104" t="s">
        <v>1590</v>
      </c>
      <c r="H2473" s="105">
        <v>100</v>
      </c>
    </row>
    <row r="2474" spans="1:8" x14ac:dyDescent="0.3">
      <c r="A2474" s="103" t="s">
        <v>1590</v>
      </c>
      <c r="B2474" s="104" t="s">
        <v>6765</v>
      </c>
      <c r="C2474" s="104" t="s">
        <v>6766</v>
      </c>
      <c r="D2474" s="104" t="s">
        <v>1950</v>
      </c>
      <c r="E2474" s="104" t="s">
        <v>1622</v>
      </c>
      <c r="F2474" s="104" t="s">
        <v>1746</v>
      </c>
      <c r="G2474" s="104" t="s">
        <v>1590</v>
      </c>
      <c r="H2474" s="105">
        <v>100</v>
      </c>
    </row>
    <row r="2475" spans="1:8" x14ac:dyDescent="0.3">
      <c r="A2475" s="103" t="s">
        <v>1590</v>
      </c>
      <c r="B2475" s="104" t="s">
        <v>6767</v>
      </c>
      <c r="C2475" s="104" t="s">
        <v>6768</v>
      </c>
      <c r="D2475" s="104" t="s">
        <v>1950</v>
      </c>
      <c r="E2475" s="104" t="s">
        <v>2202</v>
      </c>
      <c r="F2475" s="104" t="s">
        <v>1623</v>
      </c>
      <c r="G2475" s="104" t="s">
        <v>1590</v>
      </c>
      <c r="H2475" s="105">
        <v>100</v>
      </c>
    </row>
    <row r="2476" spans="1:8" x14ac:dyDescent="0.3">
      <c r="A2476" s="103" t="s">
        <v>1590</v>
      </c>
      <c r="B2476" s="104" t="s">
        <v>6769</v>
      </c>
      <c r="C2476" s="104" t="s">
        <v>6770</v>
      </c>
      <c r="D2476" s="104" t="s">
        <v>1950</v>
      </c>
      <c r="E2476" s="104" t="s">
        <v>1622</v>
      </c>
      <c r="F2476" s="104" t="s">
        <v>2333</v>
      </c>
      <c r="G2476" s="104" t="s">
        <v>1590</v>
      </c>
      <c r="H2476" s="105">
        <v>100</v>
      </c>
    </row>
    <row r="2477" spans="1:8" x14ac:dyDescent="0.3">
      <c r="A2477" s="103" t="s">
        <v>1590</v>
      </c>
      <c r="B2477" s="104" t="s">
        <v>6771</v>
      </c>
      <c r="C2477" s="104" t="s">
        <v>6772</v>
      </c>
      <c r="D2477" s="104" t="s">
        <v>1950</v>
      </c>
      <c r="E2477" s="104" t="s">
        <v>1622</v>
      </c>
      <c r="F2477" s="104" t="s">
        <v>2718</v>
      </c>
      <c r="G2477" s="104" t="s">
        <v>1590</v>
      </c>
      <c r="H2477" s="105">
        <v>100</v>
      </c>
    </row>
    <row r="2478" spans="1:8" x14ac:dyDescent="0.3">
      <c r="A2478" s="103" t="s">
        <v>1590</v>
      </c>
      <c r="B2478" s="104" t="s">
        <v>6773</v>
      </c>
      <c r="C2478" s="104" t="s">
        <v>6774</v>
      </c>
      <c r="D2478" s="104" t="s">
        <v>1950</v>
      </c>
      <c r="E2478" s="104" t="s">
        <v>1622</v>
      </c>
      <c r="F2478" s="104" t="s">
        <v>2718</v>
      </c>
      <c r="G2478" s="104" t="s">
        <v>1590</v>
      </c>
      <c r="H2478" s="105">
        <v>100</v>
      </c>
    </row>
    <row r="2479" spans="1:8" x14ac:dyDescent="0.3">
      <c r="A2479" s="103" t="s">
        <v>1590</v>
      </c>
      <c r="B2479" s="104" t="s">
        <v>6775</v>
      </c>
      <c r="C2479" s="104" t="s">
        <v>6776</v>
      </c>
      <c r="D2479" s="104" t="s">
        <v>1950</v>
      </c>
      <c r="E2479" s="104" t="s">
        <v>1622</v>
      </c>
      <c r="F2479" s="104" t="s">
        <v>2718</v>
      </c>
      <c r="G2479" s="104" t="s">
        <v>1590</v>
      </c>
      <c r="H2479" s="105">
        <v>100</v>
      </c>
    </row>
    <row r="2480" spans="1:8" x14ac:dyDescent="0.3">
      <c r="A2480" s="103" t="s">
        <v>1590</v>
      </c>
      <c r="B2480" s="104" t="s">
        <v>6777</v>
      </c>
      <c r="C2480" s="104" t="s">
        <v>6778</v>
      </c>
      <c r="D2480" s="104" t="s">
        <v>1950</v>
      </c>
      <c r="E2480" s="104" t="s">
        <v>1622</v>
      </c>
      <c r="F2480" s="104" t="s">
        <v>2718</v>
      </c>
      <c r="G2480" s="104" t="s">
        <v>1590</v>
      </c>
      <c r="H2480" s="105">
        <v>100</v>
      </c>
    </row>
    <row r="2481" spans="1:8" x14ac:dyDescent="0.3">
      <c r="A2481" s="103" t="s">
        <v>1590</v>
      </c>
      <c r="B2481" s="104" t="s">
        <v>6779</v>
      </c>
      <c r="C2481" s="104" t="s">
        <v>6780</v>
      </c>
      <c r="D2481" s="104" t="s">
        <v>1950</v>
      </c>
      <c r="E2481" s="104" t="s">
        <v>1622</v>
      </c>
      <c r="F2481" s="104" t="s">
        <v>6781</v>
      </c>
      <c r="G2481" s="104" t="s">
        <v>1590</v>
      </c>
      <c r="H2481" s="105">
        <v>100</v>
      </c>
    </row>
    <row r="2482" spans="1:8" x14ac:dyDescent="0.3">
      <c r="A2482" s="103" t="s">
        <v>1590</v>
      </c>
      <c r="B2482" s="104" t="s">
        <v>6782</v>
      </c>
      <c r="C2482" s="104" t="s">
        <v>6783</v>
      </c>
      <c r="D2482" s="104" t="s">
        <v>1950</v>
      </c>
      <c r="E2482" s="104" t="s">
        <v>1622</v>
      </c>
      <c r="F2482" s="104" t="s">
        <v>6781</v>
      </c>
      <c r="G2482" s="104" t="s">
        <v>1590</v>
      </c>
      <c r="H2482" s="105">
        <v>100</v>
      </c>
    </row>
    <row r="2483" spans="1:8" x14ac:dyDescent="0.3">
      <c r="A2483" s="103" t="s">
        <v>1590</v>
      </c>
      <c r="B2483" s="104" t="s">
        <v>6784</v>
      </c>
      <c r="C2483" s="104" t="s">
        <v>6785</v>
      </c>
      <c r="D2483" s="104" t="s">
        <v>1950</v>
      </c>
      <c r="E2483" s="104" t="s">
        <v>1622</v>
      </c>
      <c r="F2483" s="104" t="s">
        <v>2333</v>
      </c>
      <c r="G2483" s="104" t="s">
        <v>1590</v>
      </c>
      <c r="H2483" s="105">
        <v>100</v>
      </c>
    </row>
    <row r="2484" spans="1:8" x14ac:dyDescent="0.3">
      <c r="A2484" s="103" t="s">
        <v>1590</v>
      </c>
      <c r="B2484" s="104" t="s">
        <v>6786</v>
      </c>
      <c r="C2484" s="104" t="s">
        <v>6787</v>
      </c>
      <c r="D2484" s="104" t="s">
        <v>1950</v>
      </c>
      <c r="E2484" s="104" t="s">
        <v>1622</v>
      </c>
      <c r="F2484" s="104" t="s">
        <v>1894</v>
      </c>
      <c r="G2484" s="104" t="s">
        <v>1590</v>
      </c>
      <c r="H2484" s="105">
        <v>100</v>
      </c>
    </row>
    <row r="2485" spans="1:8" x14ac:dyDescent="0.3">
      <c r="A2485" s="103" t="s">
        <v>1590</v>
      </c>
      <c r="B2485" s="104" t="s">
        <v>6788</v>
      </c>
      <c r="C2485" s="104" t="s">
        <v>6789</v>
      </c>
      <c r="D2485" s="104" t="s">
        <v>1950</v>
      </c>
      <c r="E2485" s="104" t="s">
        <v>1622</v>
      </c>
      <c r="F2485" s="104" t="s">
        <v>1894</v>
      </c>
      <c r="G2485" s="104" t="s">
        <v>1590</v>
      </c>
      <c r="H2485" s="105">
        <v>100</v>
      </c>
    </row>
    <row r="2486" spans="1:8" x14ac:dyDescent="0.3">
      <c r="A2486" s="103" t="s">
        <v>1590</v>
      </c>
      <c r="B2486" s="104" t="s">
        <v>6790</v>
      </c>
      <c r="C2486" s="104" t="s">
        <v>6791</v>
      </c>
      <c r="D2486" s="104" t="s">
        <v>1950</v>
      </c>
      <c r="E2486" s="104" t="s">
        <v>1622</v>
      </c>
      <c r="F2486" s="104" t="s">
        <v>6781</v>
      </c>
      <c r="G2486" s="104" t="s">
        <v>1590</v>
      </c>
      <c r="H2486" s="105">
        <v>100</v>
      </c>
    </row>
    <row r="2487" spans="1:8" x14ac:dyDescent="0.3">
      <c r="A2487" s="103" t="s">
        <v>1590</v>
      </c>
      <c r="B2487" s="104" t="s">
        <v>6792</v>
      </c>
      <c r="C2487" s="104" t="s">
        <v>6793</v>
      </c>
      <c r="D2487" s="104" t="s">
        <v>1950</v>
      </c>
      <c r="E2487" s="104" t="s">
        <v>1622</v>
      </c>
      <c r="F2487" s="104" t="s">
        <v>6781</v>
      </c>
      <c r="G2487" s="104" t="s">
        <v>1590</v>
      </c>
      <c r="H2487" s="105">
        <v>100</v>
      </c>
    </row>
    <row r="2488" spans="1:8" x14ac:dyDescent="0.3">
      <c r="A2488" s="103" t="s">
        <v>1590</v>
      </c>
      <c r="B2488" s="104" t="s">
        <v>6794</v>
      </c>
      <c r="C2488" s="104" t="s">
        <v>6795</v>
      </c>
      <c r="D2488" s="104" t="s">
        <v>1950</v>
      </c>
      <c r="E2488" s="104" t="s">
        <v>3059</v>
      </c>
      <c r="F2488" s="104" t="s">
        <v>4124</v>
      </c>
      <c r="G2488" s="104" t="s">
        <v>1590</v>
      </c>
      <c r="H2488" s="105">
        <v>100</v>
      </c>
    </row>
    <row r="2489" spans="1:8" x14ac:dyDescent="0.3">
      <c r="A2489" s="103" t="s">
        <v>1590</v>
      </c>
      <c r="B2489" s="104" t="s">
        <v>6796</v>
      </c>
      <c r="C2489" s="104" t="s">
        <v>6797</v>
      </c>
      <c r="D2489" s="104" t="s">
        <v>1950</v>
      </c>
      <c r="E2489" s="104" t="s">
        <v>1622</v>
      </c>
      <c r="F2489" s="104" t="s">
        <v>1746</v>
      </c>
      <c r="G2489" s="104" t="s">
        <v>1590</v>
      </c>
      <c r="H2489" s="105">
        <v>100</v>
      </c>
    </row>
    <row r="2490" spans="1:8" x14ac:dyDescent="0.3">
      <c r="A2490" s="103" t="s">
        <v>1590</v>
      </c>
      <c r="B2490" s="104" t="s">
        <v>6798</v>
      </c>
      <c r="C2490" s="104" t="s">
        <v>6799</v>
      </c>
      <c r="D2490" s="104" t="s">
        <v>1950</v>
      </c>
      <c r="E2490" s="104" t="s">
        <v>1622</v>
      </c>
      <c r="F2490" s="104" t="s">
        <v>2333</v>
      </c>
      <c r="G2490" s="104" t="s">
        <v>1590</v>
      </c>
      <c r="H2490" s="105">
        <v>100</v>
      </c>
    </row>
    <row r="2491" spans="1:8" x14ac:dyDescent="0.3">
      <c r="A2491" s="103" t="s">
        <v>1590</v>
      </c>
      <c r="B2491" s="104" t="s">
        <v>6800</v>
      </c>
      <c r="C2491" s="104" t="s">
        <v>6801</v>
      </c>
      <c r="D2491" s="104" t="s">
        <v>1950</v>
      </c>
      <c r="E2491" s="104" t="s">
        <v>1622</v>
      </c>
      <c r="F2491" s="104" t="s">
        <v>2178</v>
      </c>
      <c r="G2491" s="104" t="s">
        <v>1590</v>
      </c>
      <c r="H2491" s="105">
        <v>100</v>
      </c>
    </row>
    <row r="2492" spans="1:8" x14ac:dyDescent="0.3">
      <c r="A2492" s="103" t="s">
        <v>1590</v>
      </c>
      <c r="B2492" s="104" t="s">
        <v>6802</v>
      </c>
      <c r="C2492" s="104" t="s">
        <v>6803</v>
      </c>
      <c r="D2492" s="104" t="s">
        <v>1950</v>
      </c>
      <c r="E2492" s="104" t="s">
        <v>1622</v>
      </c>
      <c r="F2492" s="104" t="s">
        <v>1623</v>
      </c>
      <c r="G2492" s="104" t="s">
        <v>1590</v>
      </c>
      <c r="H2492" s="105">
        <v>100</v>
      </c>
    </row>
    <row r="2493" spans="1:8" x14ac:dyDescent="0.3">
      <c r="A2493" s="103" t="s">
        <v>1590</v>
      </c>
      <c r="B2493" s="104" t="s">
        <v>6804</v>
      </c>
      <c r="C2493" s="104" t="s">
        <v>6805</v>
      </c>
      <c r="D2493" s="104" t="s">
        <v>1950</v>
      </c>
      <c r="E2493" s="104" t="s">
        <v>1622</v>
      </c>
      <c r="F2493" s="104" t="s">
        <v>1867</v>
      </c>
      <c r="G2493" s="104" t="s">
        <v>1590</v>
      </c>
      <c r="H2493" s="105">
        <v>100</v>
      </c>
    </row>
    <row r="2494" spans="1:8" x14ac:dyDescent="0.3">
      <c r="A2494" s="103" t="s">
        <v>1590</v>
      </c>
      <c r="B2494" s="104" t="s">
        <v>6806</v>
      </c>
      <c r="C2494" s="104" t="s">
        <v>6807</v>
      </c>
      <c r="D2494" s="104" t="s">
        <v>1950</v>
      </c>
      <c r="E2494" s="104" t="s">
        <v>1622</v>
      </c>
      <c r="F2494" s="104" t="s">
        <v>4314</v>
      </c>
      <c r="G2494" s="104" t="s">
        <v>1590</v>
      </c>
      <c r="H2494" s="105">
        <v>100</v>
      </c>
    </row>
    <row r="2495" spans="1:8" x14ac:dyDescent="0.3">
      <c r="A2495" s="103" t="s">
        <v>1590</v>
      </c>
      <c r="B2495" s="104" t="s">
        <v>6808</v>
      </c>
      <c r="C2495" s="104" t="s">
        <v>6809</v>
      </c>
      <c r="D2495" s="104" t="s">
        <v>1950</v>
      </c>
      <c r="E2495" s="104" t="s">
        <v>1622</v>
      </c>
      <c r="F2495" s="104" t="s">
        <v>3519</v>
      </c>
      <c r="G2495" s="104" t="s">
        <v>1590</v>
      </c>
      <c r="H2495" s="105">
        <v>100</v>
      </c>
    </row>
    <row r="2496" spans="1:8" x14ac:dyDescent="0.3">
      <c r="A2496" s="103" t="s">
        <v>1590</v>
      </c>
      <c r="B2496" s="104" t="s">
        <v>6810</v>
      </c>
      <c r="C2496" s="104" t="s">
        <v>6811</v>
      </c>
      <c r="D2496" s="104" t="s">
        <v>1950</v>
      </c>
      <c r="E2496" s="104" t="s">
        <v>1622</v>
      </c>
      <c r="F2496" s="104" t="s">
        <v>3519</v>
      </c>
      <c r="G2496" s="104" t="s">
        <v>1590</v>
      </c>
      <c r="H2496" s="105">
        <v>100</v>
      </c>
    </row>
    <row r="2497" spans="1:8" x14ac:dyDescent="0.3">
      <c r="A2497" s="103" t="s">
        <v>1590</v>
      </c>
      <c r="B2497" s="104" t="s">
        <v>6812</v>
      </c>
      <c r="C2497" s="104" t="s">
        <v>6813</v>
      </c>
      <c r="D2497" s="104" t="s">
        <v>1950</v>
      </c>
      <c r="E2497" s="104" t="s">
        <v>1622</v>
      </c>
      <c r="F2497" s="104" t="s">
        <v>1867</v>
      </c>
      <c r="G2497" s="104" t="s">
        <v>1590</v>
      </c>
      <c r="H2497" s="105">
        <v>100</v>
      </c>
    </row>
    <row r="2498" spans="1:8" x14ac:dyDescent="0.3">
      <c r="A2498" s="103" t="s">
        <v>1590</v>
      </c>
      <c r="B2498" s="104" t="s">
        <v>6814</v>
      </c>
      <c r="C2498" s="104" t="s">
        <v>6815</v>
      </c>
      <c r="D2498" s="104" t="s">
        <v>1950</v>
      </c>
      <c r="E2498" s="104" t="s">
        <v>1622</v>
      </c>
      <c r="F2498" s="104" t="s">
        <v>1867</v>
      </c>
      <c r="G2498" s="104" t="s">
        <v>1590</v>
      </c>
      <c r="H2498" s="105">
        <v>100</v>
      </c>
    </row>
    <row r="2499" spans="1:8" x14ac:dyDescent="0.3">
      <c r="A2499" s="103" t="s">
        <v>1590</v>
      </c>
      <c r="B2499" s="104" t="s">
        <v>6816</v>
      </c>
      <c r="C2499" s="104" t="s">
        <v>6817</v>
      </c>
      <c r="D2499" s="104" t="s">
        <v>1950</v>
      </c>
      <c r="E2499" s="104" t="s">
        <v>1622</v>
      </c>
      <c r="F2499" s="104" t="s">
        <v>1867</v>
      </c>
      <c r="G2499" s="104" t="s">
        <v>1590</v>
      </c>
      <c r="H2499" s="105">
        <v>100</v>
      </c>
    </row>
    <row r="2500" spans="1:8" x14ac:dyDescent="0.3">
      <c r="A2500" s="103" t="s">
        <v>1590</v>
      </c>
      <c r="B2500" s="104" t="s">
        <v>6818</v>
      </c>
      <c r="C2500" s="104" t="s">
        <v>6819</v>
      </c>
      <c r="D2500" s="104" t="s">
        <v>1950</v>
      </c>
      <c r="E2500" s="104" t="s">
        <v>1622</v>
      </c>
      <c r="F2500" s="104" t="s">
        <v>3519</v>
      </c>
      <c r="G2500" s="104" t="s">
        <v>1590</v>
      </c>
      <c r="H2500" s="105">
        <v>100</v>
      </c>
    </row>
    <row r="2501" spans="1:8" x14ac:dyDescent="0.3">
      <c r="A2501" s="103" t="s">
        <v>1590</v>
      </c>
      <c r="B2501" s="104" t="s">
        <v>6820</v>
      </c>
      <c r="C2501" s="104" t="s">
        <v>6821</v>
      </c>
      <c r="D2501" s="104" t="s">
        <v>1950</v>
      </c>
      <c r="E2501" s="104" t="s">
        <v>1622</v>
      </c>
      <c r="F2501" s="104" t="s">
        <v>1693</v>
      </c>
      <c r="G2501" s="104" t="s">
        <v>1590</v>
      </c>
      <c r="H2501" s="105">
        <v>100</v>
      </c>
    </row>
    <row r="2502" spans="1:8" x14ac:dyDescent="0.3">
      <c r="A2502" s="103" t="s">
        <v>1590</v>
      </c>
      <c r="B2502" s="104" t="s">
        <v>6822</v>
      </c>
      <c r="C2502" s="104" t="s">
        <v>6823</v>
      </c>
      <c r="D2502" s="104" t="s">
        <v>1950</v>
      </c>
      <c r="E2502" s="104" t="s">
        <v>1622</v>
      </c>
      <c r="F2502" s="104" t="s">
        <v>1867</v>
      </c>
      <c r="G2502" s="104" t="s">
        <v>1590</v>
      </c>
      <c r="H2502" s="105">
        <v>100</v>
      </c>
    </row>
    <row r="2503" spans="1:8" x14ac:dyDescent="0.3">
      <c r="A2503" s="103" t="s">
        <v>1590</v>
      </c>
      <c r="B2503" s="104" t="s">
        <v>6824</v>
      </c>
      <c r="C2503" s="104" t="s">
        <v>6825</v>
      </c>
      <c r="D2503" s="104" t="s">
        <v>1950</v>
      </c>
      <c r="E2503" s="104" t="s">
        <v>1622</v>
      </c>
      <c r="F2503" s="104" t="s">
        <v>3519</v>
      </c>
      <c r="G2503" s="104" t="s">
        <v>1590</v>
      </c>
      <c r="H2503" s="105">
        <v>100</v>
      </c>
    </row>
    <row r="2504" spans="1:8" x14ac:dyDescent="0.3">
      <c r="A2504" s="103" t="s">
        <v>1590</v>
      </c>
      <c r="B2504" s="104" t="s">
        <v>6826</v>
      </c>
      <c r="C2504" s="104" t="s">
        <v>6827</v>
      </c>
      <c r="D2504" s="104" t="s">
        <v>1950</v>
      </c>
      <c r="E2504" s="104" t="s">
        <v>1622</v>
      </c>
      <c r="F2504" s="104" t="s">
        <v>1867</v>
      </c>
      <c r="G2504" s="104" t="s">
        <v>1590</v>
      </c>
      <c r="H2504" s="105">
        <v>100</v>
      </c>
    </row>
    <row r="2505" spans="1:8" x14ac:dyDescent="0.3">
      <c r="A2505" s="103" t="s">
        <v>1590</v>
      </c>
      <c r="B2505" s="104" t="s">
        <v>6828</v>
      </c>
      <c r="C2505" s="104" t="s">
        <v>6829</v>
      </c>
      <c r="D2505" s="104" t="s">
        <v>1950</v>
      </c>
      <c r="E2505" s="104" t="s">
        <v>1622</v>
      </c>
      <c r="F2505" s="104" t="s">
        <v>1867</v>
      </c>
      <c r="G2505" s="104" t="s">
        <v>1590</v>
      </c>
      <c r="H2505" s="105">
        <v>100</v>
      </c>
    </row>
    <row r="2506" spans="1:8" x14ac:dyDescent="0.3">
      <c r="A2506" s="103" t="s">
        <v>1590</v>
      </c>
      <c r="B2506" s="104" t="s">
        <v>6830</v>
      </c>
      <c r="C2506" s="104" t="s">
        <v>6831</v>
      </c>
      <c r="D2506" s="104" t="s">
        <v>1950</v>
      </c>
      <c r="E2506" s="104" t="s">
        <v>1622</v>
      </c>
      <c r="F2506" s="104" t="s">
        <v>1867</v>
      </c>
      <c r="G2506" s="104" t="s">
        <v>1590</v>
      </c>
      <c r="H2506" s="105">
        <v>100</v>
      </c>
    </row>
    <row r="2507" spans="1:8" x14ac:dyDescent="0.3">
      <c r="A2507" s="103" t="s">
        <v>1590</v>
      </c>
      <c r="B2507" s="104" t="s">
        <v>6832</v>
      </c>
      <c r="C2507" s="104" t="s">
        <v>6833</v>
      </c>
      <c r="D2507" s="104" t="s">
        <v>1950</v>
      </c>
      <c r="E2507" s="104" t="s">
        <v>1622</v>
      </c>
      <c r="F2507" s="104" t="s">
        <v>1867</v>
      </c>
      <c r="G2507" s="104" t="s">
        <v>1590</v>
      </c>
      <c r="H2507" s="105">
        <v>100</v>
      </c>
    </row>
    <row r="2508" spans="1:8" x14ac:dyDescent="0.3">
      <c r="A2508" s="103" t="s">
        <v>1590</v>
      </c>
      <c r="B2508" s="104" t="s">
        <v>6834</v>
      </c>
      <c r="C2508" s="104" t="s">
        <v>6835</v>
      </c>
      <c r="D2508" s="104" t="s">
        <v>1950</v>
      </c>
      <c r="E2508" s="104" t="s">
        <v>1622</v>
      </c>
      <c r="F2508" s="104" t="s">
        <v>1804</v>
      </c>
      <c r="G2508" s="104" t="s">
        <v>1590</v>
      </c>
      <c r="H2508" s="105">
        <v>100</v>
      </c>
    </row>
    <row r="2509" spans="1:8" x14ac:dyDescent="0.3">
      <c r="A2509" s="103" t="s">
        <v>1590</v>
      </c>
      <c r="B2509" s="104" t="s">
        <v>6836</v>
      </c>
      <c r="C2509" s="104" t="s">
        <v>6837</v>
      </c>
      <c r="D2509" s="104" t="s">
        <v>1950</v>
      </c>
      <c r="E2509" s="104" t="s">
        <v>1622</v>
      </c>
      <c r="F2509" s="104" t="s">
        <v>2143</v>
      </c>
      <c r="G2509" s="104" t="s">
        <v>1590</v>
      </c>
      <c r="H2509" s="105">
        <v>100</v>
      </c>
    </row>
    <row r="2510" spans="1:8" x14ac:dyDescent="0.3">
      <c r="A2510" s="103" t="s">
        <v>1590</v>
      </c>
      <c r="B2510" s="104" t="s">
        <v>6838</v>
      </c>
      <c r="C2510" s="104" t="s">
        <v>6839</v>
      </c>
      <c r="D2510" s="104" t="s">
        <v>1950</v>
      </c>
      <c r="E2510" s="104" t="s">
        <v>1622</v>
      </c>
      <c r="F2510" s="104" t="s">
        <v>2361</v>
      </c>
      <c r="G2510" s="104" t="s">
        <v>1590</v>
      </c>
      <c r="H2510" s="105">
        <v>100</v>
      </c>
    </row>
    <row r="2511" spans="1:8" x14ac:dyDescent="0.3">
      <c r="A2511" s="103" t="s">
        <v>1590</v>
      </c>
      <c r="B2511" s="104" t="s">
        <v>6840</v>
      </c>
      <c r="C2511" s="104" t="s">
        <v>6841</v>
      </c>
      <c r="D2511" s="104" t="s">
        <v>1950</v>
      </c>
      <c r="E2511" s="104" t="s">
        <v>1622</v>
      </c>
      <c r="F2511" s="104" t="s">
        <v>2314</v>
      </c>
      <c r="G2511" s="104" t="s">
        <v>1590</v>
      </c>
      <c r="H2511" s="105">
        <v>100</v>
      </c>
    </row>
    <row r="2512" spans="1:8" x14ac:dyDescent="0.3">
      <c r="A2512" s="103" t="s">
        <v>1590</v>
      </c>
      <c r="B2512" s="104" t="s">
        <v>6842</v>
      </c>
      <c r="C2512" s="104" t="s">
        <v>6843</v>
      </c>
      <c r="D2512" s="104" t="s">
        <v>1950</v>
      </c>
      <c r="E2512" s="104" t="s">
        <v>1622</v>
      </c>
      <c r="F2512" s="104" t="s">
        <v>1867</v>
      </c>
      <c r="G2512" s="104" t="s">
        <v>1590</v>
      </c>
      <c r="H2512" s="105">
        <v>100</v>
      </c>
    </row>
    <row r="2513" spans="1:8" x14ac:dyDescent="0.3">
      <c r="A2513" s="103" t="s">
        <v>1590</v>
      </c>
      <c r="B2513" s="104" t="s">
        <v>6844</v>
      </c>
      <c r="C2513" s="104" t="s">
        <v>6845</v>
      </c>
      <c r="D2513" s="104" t="s">
        <v>1950</v>
      </c>
      <c r="E2513" s="104" t="s">
        <v>1622</v>
      </c>
      <c r="F2513" s="104" t="s">
        <v>1700</v>
      </c>
      <c r="G2513" s="104" t="s">
        <v>1590</v>
      </c>
      <c r="H2513" s="105">
        <v>100</v>
      </c>
    </row>
    <row r="2514" spans="1:8" x14ac:dyDescent="0.3">
      <c r="A2514" s="103" t="s">
        <v>1590</v>
      </c>
      <c r="B2514" s="104" t="s">
        <v>6846</v>
      </c>
      <c r="C2514" s="104" t="s">
        <v>6847</v>
      </c>
      <c r="D2514" s="104" t="s">
        <v>1950</v>
      </c>
      <c r="E2514" s="104" t="s">
        <v>1622</v>
      </c>
      <c r="F2514" s="104" t="s">
        <v>2339</v>
      </c>
      <c r="G2514" s="104" t="s">
        <v>1590</v>
      </c>
      <c r="H2514" s="105">
        <v>100</v>
      </c>
    </row>
    <row r="2515" spans="1:8" x14ac:dyDescent="0.3">
      <c r="A2515" s="103" t="s">
        <v>1590</v>
      </c>
      <c r="B2515" s="104" t="s">
        <v>6848</v>
      </c>
      <c r="C2515" s="104" t="s">
        <v>6849</v>
      </c>
      <c r="D2515" s="104" t="s">
        <v>1950</v>
      </c>
      <c r="E2515" s="104" t="s">
        <v>1622</v>
      </c>
      <c r="F2515" s="104" t="s">
        <v>1894</v>
      </c>
      <c r="G2515" s="104" t="s">
        <v>1590</v>
      </c>
      <c r="H2515" s="105">
        <v>100</v>
      </c>
    </row>
    <row r="2516" spans="1:8" x14ac:dyDescent="0.3">
      <c r="A2516" s="103" t="s">
        <v>1590</v>
      </c>
      <c r="B2516" s="104" t="s">
        <v>6850</v>
      </c>
      <c r="C2516" s="104" t="s">
        <v>6851</v>
      </c>
      <c r="D2516" s="104" t="s">
        <v>1950</v>
      </c>
      <c r="E2516" s="104" t="s">
        <v>1622</v>
      </c>
      <c r="F2516" s="104" t="s">
        <v>2339</v>
      </c>
      <c r="G2516" s="104" t="s">
        <v>1590</v>
      </c>
      <c r="H2516" s="105">
        <v>100</v>
      </c>
    </row>
    <row r="2517" spans="1:8" x14ac:dyDescent="0.3">
      <c r="A2517" s="103" t="s">
        <v>1590</v>
      </c>
      <c r="B2517" s="104" t="s">
        <v>6852</v>
      </c>
      <c r="C2517" s="104" t="s">
        <v>6853</v>
      </c>
      <c r="D2517" s="104" t="s">
        <v>1950</v>
      </c>
      <c r="E2517" s="104" t="s">
        <v>1622</v>
      </c>
      <c r="F2517" s="104" t="s">
        <v>2178</v>
      </c>
      <c r="G2517" s="104" t="s">
        <v>1590</v>
      </c>
      <c r="H2517" s="105">
        <v>100</v>
      </c>
    </row>
    <row r="2518" spans="1:8" x14ac:dyDescent="0.3">
      <c r="A2518" s="103" t="s">
        <v>1590</v>
      </c>
      <c r="B2518" s="104" t="s">
        <v>6854</v>
      </c>
      <c r="C2518" s="104" t="s">
        <v>6855</v>
      </c>
      <c r="D2518" s="104" t="s">
        <v>1950</v>
      </c>
      <c r="E2518" s="104" t="s">
        <v>1622</v>
      </c>
      <c r="F2518" s="104" t="s">
        <v>2339</v>
      </c>
      <c r="G2518" s="104" t="s">
        <v>1590</v>
      </c>
      <c r="H2518" s="105">
        <v>100</v>
      </c>
    </row>
    <row r="2519" spans="1:8" x14ac:dyDescent="0.3">
      <c r="A2519" s="103" t="s">
        <v>1590</v>
      </c>
      <c r="B2519" s="104" t="s">
        <v>6856</v>
      </c>
      <c r="C2519" s="104" t="s">
        <v>6857</v>
      </c>
      <c r="D2519" s="104" t="s">
        <v>1950</v>
      </c>
      <c r="E2519" s="104" t="s">
        <v>1622</v>
      </c>
      <c r="F2519" s="104" t="s">
        <v>2178</v>
      </c>
      <c r="G2519" s="104" t="s">
        <v>1590</v>
      </c>
      <c r="H2519" s="105">
        <v>100</v>
      </c>
    </row>
    <row r="2520" spans="1:8" x14ac:dyDescent="0.3">
      <c r="A2520" s="103" t="s">
        <v>1590</v>
      </c>
      <c r="B2520" s="104" t="s">
        <v>6858</v>
      </c>
      <c r="C2520" s="104" t="s">
        <v>6859</v>
      </c>
      <c r="D2520" s="104" t="s">
        <v>1950</v>
      </c>
      <c r="E2520" s="104" t="s">
        <v>1622</v>
      </c>
      <c r="F2520" s="104" t="s">
        <v>2314</v>
      </c>
      <c r="G2520" s="104" t="s">
        <v>1590</v>
      </c>
      <c r="H2520" s="105">
        <v>100</v>
      </c>
    </row>
    <row r="2521" spans="1:8" x14ac:dyDescent="0.3">
      <c r="A2521" s="103" t="s">
        <v>1590</v>
      </c>
      <c r="B2521" s="104" t="s">
        <v>6860</v>
      </c>
      <c r="C2521" s="104" t="s">
        <v>6861</v>
      </c>
      <c r="D2521" s="104" t="s">
        <v>1950</v>
      </c>
      <c r="E2521" s="104" t="s">
        <v>1622</v>
      </c>
      <c r="F2521" s="104" t="s">
        <v>4825</v>
      </c>
      <c r="G2521" s="104" t="s">
        <v>1590</v>
      </c>
      <c r="H2521" s="105">
        <v>100</v>
      </c>
    </row>
    <row r="2522" spans="1:8" x14ac:dyDescent="0.3">
      <c r="A2522" s="103" t="s">
        <v>1590</v>
      </c>
      <c r="B2522" s="104" t="s">
        <v>6862</v>
      </c>
      <c r="C2522" s="104" t="s">
        <v>6863</v>
      </c>
      <c r="D2522" s="104" t="s">
        <v>1950</v>
      </c>
      <c r="E2522" s="104" t="s">
        <v>1622</v>
      </c>
      <c r="F2522" s="104" t="s">
        <v>4124</v>
      </c>
      <c r="G2522" s="104" t="s">
        <v>1590</v>
      </c>
      <c r="H2522" s="105">
        <v>100</v>
      </c>
    </row>
    <row r="2523" spans="1:8" x14ac:dyDescent="0.3">
      <c r="A2523" s="103" t="s">
        <v>1590</v>
      </c>
      <c r="B2523" s="104" t="s">
        <v>6864</v>
      </c>
      <c r="C2523" s="104" t="s">
        <v>6865</v>
      </c>
      <c r="D2523" s="104" t="s">
        <v>1950</v>
      </c>
      <c r="E2523" s="104" t="s">
        <v>1622</v>
      </c>
      <c r="F2523" s="104" t="s">
        <v>1867</v>
      </c>
      <c r="G2523" s="104" t="s">
        <v>1590</v>
      </c>
      <c r="H2523" s="105">
        <v>100</v>
      </c>
    </row>
    <row r="2524" spans="1:8" x14ac:dyDescent="0.3">
      <c r="A2524" s="103" t="s">
        <v>1590</v>
      </c>
      <c r="B2524" s="104" t="s">
        <v>6866</v>
      </c>
      <c r="C2524" s="104" t="s">
        <v>6867</v>
      </c>
      <c r="D2524" s="104" t="s">
        <v>1950</v>
      </c>
      <c r="E2524" s="104" t="s">
        <v>1622</v>
      </c>
      <c r="F2524" s="104" t="s">
        <v>2339</v>
      </c>
      <c r="G2524" s="104" t="s">
        <v>1590</v>
      </c>
      <c r="H2524" s="105">
        <v>100</v>
      </c>
    </row>
    <row r="2525" spans="1:8" x14ac:dyDescent="0.3">
      <c r="A2525" s="103" t="s">
        <v>1590</v>
      </c>
      <c r="B2525" s="104" t="s">
        <v>6868</v>
      </c>
      <c r="C2525" s="104" t="s">
        <v>6869</v>
      </c>
      <c r="D2525" s="104" t="s">
        <v>1950</v>
      </c>
      <c r="E2525" s="104" t="s">
        <v>1622</v>
      </c>
      <c r="F2525" s="104" t="s">
        <v>1867</v>
      </c>
      <c r="G2525" s="104" t="s">
        <v>1590</v>
      </c>
      <c r="H2525" s="105">
        <v>100</v>
      </c>
    </row>
    <row r="2526" spans="1:8" x14ac:dyDescent="0.3">
      <c r="A2526" s="103" t="s">
        <v>1590</v>
      </c>
      <c r="B2526" s="104" t="s">
        <v>6870</v>
      </c>
      <c r="C2526" s="104" t="s">
        <v>6871</v>
      </c>
      <c r="D2526" s="104" t="s">
        <v>1950</v>
      </c>
      <c r="E2526" s="104" t="s">
        <v>1622</v>
      </c>
      <c r="F2526" s="104" t="s">
        <v>2314</v>
      </c>
      <c r="G2526" s="104" t="s">
        <v>1590</v>
      </c>
      <c r="H2526" s="105">
        <v>100</v>
      </c>
    </row>
    <row r="2527" spans="1:8" x14ac:dyDescent="0.3">
      <c r="A2527" s="103" t="s">
        <v>1590</v>
      </c>
      <c r="B2527" s="104" t="s">
        <v>6872</v>
      </c>
      <c r="C2527" s="104" t="s">
        <v>6873</v>
      </c>
      <c r="D2527" s="104" t="s">
        <v>1950</v>
      </c>
      <c r="E2527" s="104" t="s">
        <v>1622</v>
      </c>
      <c r="F2527" s="104" t="s">
        <v>2314</v>
      </c>
      <c r="G2527" s="104" t="s">
        <v>1590</v>
      </c>
      <c r="H2527" s="105">
        <v>100</v>
      </c>
    </row>
    <row r="2528" spans="1:8" x14ac:dyDescent="0.3">
      <c r="A2528" s="103" t="s">
        <v>1590</v>
      </c>
      <c r="B2528" s="104" t="s">
        <v>6874</v>
      </c>
      <c r="C2528" s="104" t="s">
        <v>6875</v>
      </c>
      <c r="D2528" s="104" t="s">
        <v>1950</v>
      </c>
      <c r="E2528" s="104" t="s">
        <v>1622</v>
      </c>
      <c r="F2528" s="104" t="s">
        <v>2339</v>
      </c>
      <c r="G2528" s="104" t="s">
        <v>1590</v>
      </c>
      <c r="H2528" s="105">
        <v>100</v>
      </c>
    </row>
    <row r="2529" spans="1:8" x14ac:dyDescent="0.3">
      <c r="A2529" s="103" t="s">
        <v>1590</v>
      </c>
      <c r="B2529" s="104" t="s">
        <v>6876</v>
      </c>
      <c r="C2529" s="104" t="s">
        <v>6877</v>
      </c>
      <c r="D2529" s="104" t="s">
        <v>1950</v>
      </c>
      <c r="E2529" s="104" t="s">
        <v>1622</v>
      </c>
      <c r="F2529" s="104" t="s">
        <v>6510</v>
      </c>
      <c r="G2529" s="104" t="s">
        <v>1590</v>
      </c>
      <c r="H2529" s="105">
        <v>100</v>
      </c>
    </row>
    <row r="2530" spans="1:8" x14ac:dyDescent="0.3">
      <c r="A2530" s="103" t="s">
        <v>1590</v>
      </c>
      <c r="B2530" s="104" t="s">
        <v>6878</v>
      </c>
      <c r="C2530" s="104" t="s">
        <v>6879</v>
      </c>
      <c r="D2530" s="104" t="s">
        <v>1950</v>
      </c>
      <c r="E2530" s="104" t="s">
        <v>1622</v>
      </c>
      <c r="F2530" s="104" t="s">
        <v>1867</v>
      </c>
      <c r="G2530" s="104" t="s">
        <v>1590</v>
      </c>
      <c r="H2530" s="105">
        <v>100</v>
      </c>
    </row>
    <row r="2531" spans="1:8" x14ac:dyDescent="0.3">
      <c r="A2531" s="103" t="s">
        <v>1590</v>
      </c>
      <c r="B2531" s="104" t="s">
        <v>6880</v>
      </c>
      <c r="C2531" s="104" t="s">
        <v>6881</v>
      </c>
      <c r="D2531" s="104" t="s">
        <v>1950</v>
      </c>
      <c r="E2531" s="104" t="s">
        <v>1622</v>
      </c>
      <c r="F2531" s="104" t="s">
        <v>2627</v>
      </c>
      <c r="G2531" s="104" t="s">
        <v>1590</v>
      </c>
      <c r="H2531" s="105">
        <v>100</v>
      </c>
    </row>
    <row r="2532" spans="1:8" x14ac:dyDescent="0.3">
      <c r="A2532" s="103" t="s">
        <v>1590</v>
      </c>
      <c r="B2532" s="104" t="s">
        <v>6882</v>
      </c>
      <c r="C2532" s="104" t="s">
        <v>6883</v>
      </c>
      <c r="D2532" s="104" t="s">
        <v>1950</v>
      </c>
      <c r="E2532" s="104" t="s">
        <v>1622</v>
      </c>
      <c r="F2532" s="104" t="s">
        <v>1891</v>
      </c>
      <c r="G2532" s="104" t="s">
        <v>1590</v>
      </c>
      <c r="H2532" s="105">
        <v>100</v>
      </c>
    </row>
    <row r="2533" spans="1:8" x14ac:dyDescent="0.3">
      <c r="A2533" s="103" t="s">
        <v>1590</v>
      </c>
      <c r="B2533" s="104" t="s">
        <v>6884</v>
      </c>
      <c r="C2533" s="104" t="s">
        <v>6885</v>
      </c>
      <c r="D2533" s="104" t="s">
        <v>1950</v>
      </c>
      <c r="E2533" s="104" t="s">
        <v>1622</v>
      </c>
      <c r="F2533" s="104" t="s">
        <v>2178</v>
      </c>
      <c r="G2533" s="104" t="s">
        <v>1590</v>
      </c>
      <c r="H2533" s="105">
        <v>100</v>
      </c>
    </row>
    <row r="2534" spans="1:8" x14ac:dyDescent="0.3">
      <c r="A2534" s="103" t="s">
        <v>1590</v>
      </c>
      <c r="B2534" s="104" t="s">
        <v>6886</v>
      </c>
      <c r="C2534" s="104" t="s">
        <v>6887</v>
      </c>
      <c r="D2534" s="104" t="s">
        <v>1950</v>
      </c>
      <c r="E2534" s="104" t="s">
        <v>1622</v>
      </c>
      <c r="F2534" s="104" t="s">
        <v>2178</v>
      </c>
      <c r="G2534" s="104" t="s">
        <v>1590</v>
      </c>
      <c r="H2534" s="105">
        <v>100</v>
      </c>
    </row>
    <row r="2535" spans="1:8" x14ac:dyDescent="0.3">
      <c r="A2535" s="103" t="s">
        <v>1590</v>
      </c>
      <c r="B2535" s="104" t="s">
        <v>6888</v>
      </c>
      <c r="C2535" s="104" t="s">
        <v>6889</v>
      </c>
      <c r="D2535" s="104" t="s">
        <v>1950</v>
      </c>
      <c r="E2535" s="104" t="s">
        <v>1622</v>
      </c>
      <c r="F2535" s="104" t="s">
        <v>1867</v>
      </c>
      <c r="G2535" s="104" t="s">
        <v>1590</v>
      </c>
      <c r="H2535" s="105">
        <v>100</v>
      </c>
    </row>
    <row r="2536" spans="1:8" x14ac:dyDescent="0.3">
      <c r="A2536" s="103" t="s">
        <v>1590</v>
      </c>
      <c r="B2536" s="104" t="s">
        <v>6890</v>
      </c>
      <c r="C2536" s="104" t="s">
        <v>6891</v>
      </c>
      <c r="D2536" s="104" t="s">
        <v>1950</v>
      </c>
      <c r="E2536" s="104" t="s">
        <v>1622</v>
      </c>
      <c r="F2536" s="104" t="s">
        <v>1867</v>
      </c>
      <c r="G2536" s="104" t="s">
        <v>1590</v>
      </c>
      <c r="H2536" s="105">
        <v>100</v>
      </c>
    </row>
    <row r="2537" spans="1:8" x14ac:dyDescent="0.3">
      <c r="A2537" s="103" t="s">
        <v>1590</v>
      </c>
      <c r="B2537" s="104" t="s">
        <v>6892</v>
      </c>
      <c r="C2537" s="104" t="s">
        <v>6893</v>
      </c>
      <c r="D2537" s="104" t="s">
        <v>1950</v>
      </c>
      <c r="E2537" s="104" t="s">
        <v>1622</v>
      </c>
      <c r="F2537" s="104" t="s">
        <v>2339</v>
      </c>
      <c r="G2537" s="104" t="s">
        <v>1590</v>
      </c>
      <c r="H2537" s="105">
        <v>100</v>
      </c>
    </row>
    <row r="2538" spans="1:8" x14ac:dyDescent="0.3">
      <c r="A2538" s="103" t="s">
        <v>1590</v>
      </c>
      <c r="B2538" s="104" t="s">
        <v>6894</v>
      </c>
      <c r="C2538" s="104" t="s">
        <v>6895</v>
      </c>
      <c r="D2538" s="104" t="s">
        <v>1950</v>
      </c>
      <c r="E2538" s="104" t="s">
        <v>1622</v>
      </c>
      <c r="F2538" s="104" t="s">
        <v>1894</v>
      </c>
      <c r="G2538" s="104" t="s">
        <v>1590</v>
      </c>
      <c r="H2538" s="105">
        <v>100</v>
      </c>
    </row>
    <row r="2539" spans="1:8" x14ac:dyDescent="0.3">
      <c r="A2539" s="103" t="s">
        <v>1590</v>
      </c>
      <c r="B2539" s="104" t="s">
        <v>6896</v>
      </c>
      <c r="C2539" s="104" t="s">
        <v>6897</v>
      </c>
      <c r="D2539" s="104" t="s">
        <v>1950</v>
      </c>
      <c r="E2539" s="104" t="s">
        <v>1622</v>
      </c>
      <c r="F2539" s="104" t="s">
        <v>1894</v>
      </c>
      <c r="G2539" s="104" t="s">
        <v>1590</v>
      </c>
      <c r="H2539" s="105">
        <v>100</v>
      </c>
    </row>
    <row r="2540" spans="1:8" x14ac:dyDescent="0.3">
      <c r="A2540" s="103" t="s">
        <v>1590</v>
      </c>
      <c r="B2540" s="104" t="s">
        <v>6898</v>
      </c>
      <c r="C2540" s="104" t="s">
        <v>6899</v>
      </c>
      <c r="D2540" s="104" t="s">
        <v>1950</v>
      </c>
      <c r="E2540" s="104" t="s">
        <v>1622</v>
      </c>
      <c r="F2540" s="104" t="s">
        <v>1894</v>
      </c>
      <c r="G2540" s="104" t="s">
        <v>1590</v>
      </c>
      <c r="H2540" s="105">
        <v>100</v>
      </c>
    </row>
    <row r="2541" spans="1:8" x14ac:dyDescent="0.3">
      <c r="A2541" s="103" t="s">
        <v>1590</v>
      </c>
      <c r="B2541" s="104" t="s">
        <v>6900</v>
      </c>
      <c r="C2541" s="104" t="s">
        <v>6901</v>
      </c>
      <c r="D2541" s="104" t="s">
        <v>1950</v>
      </c>
      <c r="E2541" s="104" t="s">
        <v>1622</v>
      </c>
      <c r="F2541" s="104" t="s">
        <v>1867</v>
      </c>
      <c r="G2541" s="104" t="s">
        <v>1590</v>
      </c>
      <c r="H2541" s="105">
        <v>100</v>
      </c>
    </row>
    <row r="2542" spans="1:8" x14ac:dyDescent="0.3">
      <c r="A2542" s="103" t="s">
        <v>1590</v>
      </c>
      <c r="B2542" s="104" t="s">
        <v>6902</v>
      </c>
      <c r="C2542" s="104" t="s">
        <v>6903</v>
      </c>
      <c r="D2542" s="104" t="s">
        <v>1950</v>
      </c>
      <c r="E2542" s="104" t="s">
        <v>1622</v>
      </c>
      <c r="F2542" s="104" t="s">
        <v>1894</v>
      </c>
      <c r="G2542" s="104" t="s">
        <v>1590</v>
      </c>
      <c r="H2542" s="105">
        <v>100</v>
      </c>
    </row>
    <row r="2543" spans="1:8" x14ac:dyDescent="0.3">
      <c r="A2543" s="103" t="s">
        <v>1590</v>
      </c>
      <c r="B2543" s="104" t="s">
        <v>6904</v>
      </c>
      <c r="C2543" s="104" t="s">
        <v>6905</v>
      </c>
      <c r="D2543" s="104" t="s">
        <v>1950</v>
      </c>
      <c r="E2543" s="104" t="s">
        <v>2072</v>
      </c>
      <c r="F2543" s="104" t="s">
        <v>3146</v>
      </c>
      <c r="G2543" s="104" t="s">
        <v>1590</v>
      </c>
      <c r="H2543" s="105">
        <v>100</v>
      </c>
    </row>
    <row r="2544" spans="1:8" x14ac:dyDescent="0.3">
      <c r="A2544" s="103" t="s">
        <v>1590</v>
      </c>
      <c r="B2544" s="104" t="s">
        <v>6906</v>
      </c>
      <c r="C2544" s="104" t="s">
        <v>6907</v>
      </c>
      <c r="D2544" s="104" t="s">
        <v>1950</v>
      </c>
      <c r="E2544" s="104" t="s">
        <v>1622</v>
      </c>
      <c r="F2544" s="104" t="s">
        <v>1867</v>
      </c>
      <c r="G2544" s="104" t="s">
        <v>1590</v>
      </c>
      <c r="H2544" s="105">
        <v>100</v>
      </c>
    </row>
    <row r="2545" spans="1:8" x14ac:dyDescent="0.3">
      <c r="A2545" s="103" t="s">
        <v>1590</v>
      </c>
      <c r="B2545" s="104" t="s">
        <v>6908</v>
      </c>
      <c r="C2545" s="104" t="s">
        <v>6909</v>
      </c>
      <c r="D2545" s="104" t="s">
        <v>1950</v>
      </c>
      <c r="E2545" s="104" t="s">
        <v>1622</v>
      </c>
      <c r="F2545" s="104" t="s">
        <v>1700</v>
      </c>
      <c r="G2545" s="104" t="s">
        <v>1590</v>
      </c>
      <c r="H2545" s="105">
        <v>100</v>
      </c>
    </row>
    <row r="2546" spans="1:8" x14ac:dyDescent="0.3">
      <c r="A2546" s="103" t="s">
        <v>1590</v>
      </c>
      <c r="B2546" s="104" t="s">
        <v>6910</v>
      </c>
      <c r="C2546" s="104" t="s">
        <v>6911</v>
      </c>
      <c r="D2546" s="104" t="s">
        <v>1950</v>
      </c>
      <c r="E2546" s="104" t="s">
        <v>1622</v>
      </c>
      <c r="F2546" s="104" t="s">
        <v>2178</v>
      </c>
      <c r="G2546" s="104" t="s">
        <v>1590</v>
      </c>
      <c r="H2546" s="105">
        <v>100</v>
      </c>
    </row>
    <row r="2547" spans="1:8" x14ac:dyDescent="0.3">
      <c r="A2547" s="103" t="s">
        <v>1590</v>
      </c>
      <c r="B2547" s="104" t="s">
        <v>6912</v>
      </c>
      <c r="C2547" s="104" t="s">
        <v>6913</v>
      </c>
      <c r="D2547" s="104" t="s">
        <v>1950</v>
      </c>
      <c r="E2547" s="104" t="s">
        <v>1622</v>
      </c>
      <c r="F2547" s="104" t="s">
        <v>2314</v>
      </c>
      <c r="G2547" s="104" t="s">
        <v>1590</v>
      </c>
      <c r="H2547" s="105">
        <v>100</v>
      </c>
    </row>
    <row r="2548" spans="1:8" x14ac:dyDescent="0.3">
      <c r="A2548" s="103" t="s">
        <v>1590</v>
      </c>
      <c r="B2548" s="104" t="s">
        <v>6914</v>
      </c>
      <c r="C2548" s="104" t="s">
        <v>6915</v>
      </c>
      <c r="D2548" s="104" t="s">
        <v>1950</v>
      </c>
      <c r="E2548" s="104" t="s">
        <v>1622</v>
      </c>
      <c r="F2548" s="104" t="s">
        <v>1693</v>
      </c>
      <c r="G2548" s="104" t="s">
        <v>1590</v>
      </c>
      <c r="H2548" s="105">
        <v>100</v>
      </c>
    </row>
    <row r="2549" spans="1:8" x14ac:dyDescent="0.3">
      <c r="A2549" s="103" t="s">
        <v>1590</v>
      </c>
      <c r="B2549" s="104" t="s">
        <v>6916</v>
      </c>
      <c r="C2549" s="104" t="s">
        <v>6917</v>
      </c>
      <c r="D2549" s="104" t="s">
        <v>1950</v>
      </c>
      <c r="E2549" s="104" t="s">
        <v>1622</v>
      </c>
      <c r="F2549" s="104" t="s">
        <v>2339</v>
      </c>
      <c r="G2549" s="104" t="s">
        <v>1590</v>
      </c>
      <c r="H2549" s="105">
        <v>100</v>
      </c>
    </row>
    <row r="2550" spans="1:8" x14ac:dyDescent="0.3">
      <c r="A2550" s="103" t="s">
        <v>1590</v>
      </c>
      <c r="B2550" s="104" t="s">
        <v>6918</v>
      </c>
      <c r="C2550" s="104" t="s">
        <v>6919</v>
      </c>
      <c r="D2550" s="104" t="s">
        <v>1950</v>
      </c>
      <c r="E2550" s="104" t="s">
        <v>1622</v>
      </c>
      <c r="F2550" s="104" t="s">
        <v>1693</v>
      </c>
      <c r="G2550" s="104" t="s">
        <v>1590</v>
      </c>
      <c r="H2550" s="105">
        <v>100</v>
      </c>
    </row>
    <row r="2551" spans="1:8" x14ac:dyDescent="0.3">
      <c r="A2551" s="103" t="s">
        <v>1590</v>
      </c>
      <c r="B2551" s="104" t="s">
        <v>6920</v>
      </c>
      <c r="C2551" s="104" t="s">
        <v>6921</v>
      </c>
      <c r="D2551" s="104" t="s">
        <v>1950</v>
      </c>
      <c r="E2551" s="104" t="s">
        <v>1622</v>
      </c>
      <c r="F2551" s="104" t="s">
        <v>1693</v>
      </c>
      <c r="G2551" s="104" t="s">
        <v>1590</v>
      </c>
      <c r="H2551" s="105">
        <v>100</v>
      </c>
    </row>
    <row r="2552" spans="1:8" x14ac:dyDescent="0.3">
      <c r="A2552" s="103" t="s">
        <v>1590</v>
      </c>
      <c r="B2552" s="104" t="s">
        <v>6922</v>
      </c>
      <c r="C2552" s="104" t="s">
        <v>6923</v>
      </c>
      <c r="D2552" s="104" t="s">
        <v>1950</v>
      </c>
      <c r="E2552" s="104" t="s">
        <v>1622</v>
      </c>
      <c r="F2552" s="104" t="s">
        <v>2788</v>
      </c>
      <c r="G2552" s="104" t="s">
        <v>1590</v>
      </c>
      <c r="H2552" s="105">
        <v>100</v>
      </c>
    </row>
    <row r="2553" spans="1:8" x14ac:dyDescent="0.3">
      <c r="A2553" s="103" t="s">
        <v>1590</v>
      </c>
      <c r="B2553" s="104" t="s">
        <v>6924</v>
      </c>
      <c r="C2553" s="104" t="s">
        <v>6925</v>
      </c>
      <c r="D2553" s="104" t="s">
        <v>1950</v>
      </c>
      <c r="E2553" s="104" t="s">
        <v>1622</v>
      </c>
      <c r="F2553" s="104" t="s">
        <v>1894</v>
      </c>
      <c r="G2553" s="104" t="s">
        <v>1590</v>
      </c>
      <c r="H2553" s="105">
        <v>100</v>
      </c>
    </row>
    <row r="2554" spans="1:8" x14ac:dyDescent="0.3">
      <c r="A2554" s="103" t="s">
        <v>1590</v>
      </c>
      <c r="B2554" s="104" t="s">
        <v>6926</v>
      </c>
      <c r="C2554" s="104" t="s">
        <v>6927</v>
      </c>
      <c r="D2554" s="104" t="s">
        <v>1950</v>
      </c>
      <c r="E2554" s="104" t="s">
        <v>1622</v>
      </c>
      <c r="F2554" s="104" t="s">
        <v>6928</v>
      </c>
      <c r="G2554" s="104" t="s">
        <v>1590</v>
      </c>
      <c r="H2554" s="105">
        <v>100</v>
      </c>
    </row>
    <row r="2555" spans="1:8" x14ac:dyDescent="0.3">
      <c r="A2555" s="103" t="s">
        <v>1590</v>
      </c>
      <c r="B2555" s="104" t="s">
        <v>6929</v>
      </c>
      <c r="C2555" s="104" t="s">
        <v>6930</v>
      </c>
      <c r="D2555" s="104" t="s">
        <v>1950</v>
      </c>
      <c r="E2555" s="104" t="s">
        <v>1622</v>
      </c>
      <c r="F2555" s="104" t="s">
        <v>6142</v>
      </c>
      <c r="G2555" s="104" t="s">
        <v>1590</v>
      </c>
      <c r="H2555" s="105">
        <v>100</v>
      </c>
    </row>
    <row r="2556" spans="1:8" x14ac:dyDescent="0.3">
      <c r="A2556" s="103" t="s">
        <v>1590</v>
      </c>
      <c r="B2556" s="104" t="s">
        <v>6931</v>
      </c>
      <c r="C2556" s="104" t="s">
        <v>6932</v>
      </c>
      <c r="D2556" s="104" t="s">
        <v>1950</v>
      </c>
      <c r="E2556" s="104" t="s">
        <v>2072</v>
      </c>
      <c r="F2556" s="104" t="s">
        <v>2216</v>
      </c>
      <c r="G2556" s="104" t="s">
        <v>1590</v>
      </c>
      <c r="H2556" s="105">
        <v>100</v>
      </c>
    </row>
    <row r="2557" spans="1:8" x14ac:dyDescent="0.3">
      <c r="A2557" s="103" t="s">
        <v>1590</v>
      </c>
      <c r="B2557" s="104" t="s">
        <v>6933</v>
      </c>
      <c r="C2557" s="104" t="s">
        <v>6934</v>
      </c>
      <c r="D2557" s="104" t="s">
        <v>1950</v>
      </c>
      <c r="E2557" s="104" t="s">
        <v>2072</v>
      </c>
      <c r="F2557" s="104" t="s">
        <v>2216</v>
      </c>
      <c r="G2557" s="104" t="s">
        <v>1590</v>
      </c>
      <c r="H2557" s="105">
        <v>100</v>
      </c>
    </row>
    <row r="2558" spans="1:8" x14ac:dyDescent="0.3">
      <c r="A2558" s="103" t="s">
        <v>1590</v>
      </c>
      <c r="B2558" s="104" t="s">
        <v>6935</v>
      </c>
      <c r="C2558" s="104" t="s">
        <v>6936</v>
      </c>
      <c r="D2558" s="104" t="s">
        <v>1950</v>
      </c>
      <c r="E2558" s="104" t="s">
        <v>2072</v>
      </c>
      <c r="F2558" s="104" t="s">
        <v>6273</v>
      </c>
      <c r="G2558" s="104" t="s">
        <v>1590</v>
      </c>
      <c r="H2558" s="105">
        <v>100</v>
      </c>
    </row>
    <row r="2559" spans="1:8" x14ac:dyDescent="0.3">
      <c r="A2559" s="103" t="s">
        <v>1590</v>
      </c>
      <c r="B2559" s="104" t="s">
        <v>6937</v>
      </c>
      <c r="C2559" s="104" t="s">
        <v>6938</v>
      </c>
      <c r="D2559" s="104" t="s">
        <v>1950</v>
      </c>
      <c r="E2559" s="104" t="s">
        <v>3778</v>
      </c>
      <c r="F2559" s="104" t="s">
        <v>1614</v>
      </c>
      <c r="G2559" s="104" t="s">
        <v>1590</v>
      </c>
      <c r="H2559" s="105">
        <v>100</v>
      </c>
    </row>
    <row r="2560" spans="1:8" x14ac:dyDescent="0.3">
      <c r="A2560" s="103" t="s">
        <v>1590</v>
      </c>
      <c r="B2560" s="104" t="s">
        <v>6939</v>
      </c>
      <c r="C2560" s="104" t="s">
        <v>6940</v>
      </c>
      <c r="D2560" s="104" t="s">
        <v>1950</v>
      </c>
      <c r="E2560" s="104" t="s">
        <v>1622</v>
      </c>
      <c r="F2560" s="104" t="s">
        <v>4314</v>
      </c>
      <c r="G2560" s="104" t="s">
        <v>1590</v>
      </c>
      <c r="H2560" s="105">
        <v>100</v>
      </c>
    </row>
    <row r="2561" spans="1:8" x14ac:dyDescent="0.3">
      <c r="A2561" s="103" t="s">
        <v>1590</v>
      </c>
      <c r="B2561" s="104" t="s">
        <v>6941</v>
      </c>
      <c r="C2561" s="104" t="s">
        <v>6942</v>
      </c>
      <c r="D2561" s="104" t="s">
        <v>1950</v>
      </c>
      <c r="E2561" s="104" t="s">
        <v>1622</v>
      </c>
      <c r="F2561" s="104" t="s">
        <v>1693</v>
      </c>
      <c r="G2561" s="104" t="s">
        <v>1590</v>
      </c>
      <c r="H2561" s="105">
        <v>100</v>
      </c>
    </row>
    <row r="2562" spans="1:8" x14ac:dyDescent="0.3">
      <c r="A2562" s="103" t="s">
        <v>1590</v>
      </c>
      <c r="B2562" s="104" t="s">
        <v>6943</v>
      </c>
      <c r="C2562" s="104" t="s">
        <v>6944</v>
      </c>
      <c r="D2562" s="104" t="s">
        <v>1950</v>
      </c>
      <c r="E2562" s="104" t="s">
        <v>1622</v>
      </c>
      <c r="F2562" s="104" t="s">
        <v>3503</v>
      </c>
      <c r="G2562" s="104" t="s">
        <v>1590</v>
      </c>
      <c r="H2562" s="105">
        <v>100</v>
      </c>
    </row>
    <row r="2563" spans="1:8" x14ac:dyDescent="0.3">
      <c r="A2563" s="103" t="s">
        <v>1590</v>
      </c>
      <c r="B2563" s="104" t="s">
        <v>6945</v>
      </c>
      <c r="C2563" s="104" t="s">
        <v>6946</v>
      </c>
      <c r="D2563" s="104" t="s">
        <v>1950</v>
      </c>
      <c r="E2563" s="104" t="s">
        <v>1622</v>
      </c>
      <c r="F2563" s="104" t="s">
        <v>1746</v>
      </c>
      <c r="G2563" s="104" t="s">
        <v>1590</v>
      </c>
      <c r="H2563" s="105">
        <v>100</v>
      </c>
    </row>
    <row r="2564" spans="1:8" x14ac:dyDescent="0.3">
      <c r="A2564" s="103" t="s">
        <v>1590</v>
      </c>
      <c r="B2564" s="104" t="s">
        <v>6947</v>
      </c>
      <c r="C2564" s="104" t="s">
        <v>6948</v>
      </c>
      <c r="D2564" s="104" t="s">
        <v>1950</v>
      </c>
      <c r="E2564" s="104" t="s">
        <v>1622</v>
      </c>
      <c r="F2564" s="104" t="s">
        <v>1746</v>
      </c>
      <c r="G2564" s="104" t="s">
        <v>1590</v>
      </c>
      <c r="H2564" s="105">
        <v>100</v>
      </c>
    </row>
    <row r="2565" spans="1:8" x14ac:dyDescent="0.3">
      <c r="A2565" s="103" t="s">
        <v>1590</v>
      </c>
      <c r="B2565" s="104" t="s">
        <v>6949</v>
      </c>
      <c r="C2565" s="104" t="s">
        <v>6950</v>
      </c>
      <c r="D2565" s="104" t="s">
        <v>1950</v>
      </c>
      <c r="E2565" s="104" t="s">
        <v>1622</v>
      </c>
      <c r="F2565" s="104" t="s">
        <v>4825</v>
      </c>
      <c r="G2565" s="104" t="s">
        <v>1590</v>
      </c>
      <c r="H2565" s="105">
        <v>100</v>
      </c>
    </row>
    <row r="2566" spans="1:8" x14ac:dyDescent="0.3">
      <c r="A2566" s="103" t="s">
        <v>1590</v>
      </c>
      <c r="B2566" s="104" t="s">
        <v>6951</v>
      </c>
      <c r="C2566" s="104" t="s">
        <v>6952</v>
      </c>
      <c r="D2566" s="104" t="s">
        <v>1950</v>
      </c>
      <c r="E2566" s="104" t="s">
        <v>1622</v>
      </c>
      <c r="F2566" s="104" t="s">
        <v>3084</v>
      </c>
      <c r="G2566" s="104" t="s">
        <v>1590</v>
      </c>
      <c r="H2566" s="105">
        <v>100</v>
      </c>
    </row>
    <row r="2567" spans="1:8" x14ac:dyDescent="0.3">
      <c r="A2567" s="103" t="s">
        <v>1590</v>
      </c>
      <c r="B2567" s="104" t="s">
        <v>6953</v>
      </c>
      <c r="C2567" s="104" t="s">
        <v>6954</v>
      </c>
      <c r="D2567" s="104" t="s">
        <v>1950</v>
      </c>
      <c r="E2567" s="104" t="s">
        <v>2072</v>
      </c>
      <c r="F2567" s="104" t="s">
        <v>2216</v>
      </c>
      <c r="G2567" s="104" t="s">
        <v>1590</v>
      </c>
      <c r="H2567" s="105">
        <v>100</v>
      </c>
    </row>
    <row r="2568" spans="1:8" x14ac:dyDescent="0.3">
      <c r="A2568" s="103" t="s">
        <v>1590</v>
      </c>
      <c r="B2568" s="104" t="s">
        <v>6955</v>
      </c>
      <c r="C2568" s="104" t="s">
        <v>6956</v>
      </c>
      <c r="D2568" s="104" t="s">
        <v>1950</v>
      </c>
      <c r="E2568" s="104" t="s">
        <v>1622</v>
      </c>
      <c r="F2568" s="104" t="s">
        <v>4119</v>
      </c>
      <c r="G2568" s="104" t="s">
        <v>1590</v>
      </c>
      <c r="H2568" s="105">
        <v>100</v>
      </c>
    </row>
    <row r="2569" spans="1:8" x14ac:dyDescent="0.3">
      <c r="A2569" s="103" t="s">
        <v>1590</v>
      </c>
      <c r="B2569" s="104" t="s">
        <v>6957</v>
      </c>
      <c r="C2569" s="104" t="s">
        <v>6958</v>
      </c>
      <c r="D2569" s="104" t="s">
        <v>1950</v>
      </c>
      <c r="E2569" s="104" t="s">
        <v>2072</v>
      </c>
      <c r="F2569" s="104" t="s">
        <v>2216</v>
      </c>
      <c r="G2569" s="104" t="s">
        <v>1590</v>
      </c>
      <c r="H2569" s="105">
        <v>100</v>
      </c>
    </row>
    <row r="2570" spans="1:8" x14ac:dyDescent="0.3">
      <c r="A2570" s="103" t="s">
        <v>1590</v>
      </c>
      <c r="B2570" s="104" t="s">
        <v>6959</v>
      </c>
      <c r="C2570" s="104" t="s">
        <v>6960</v>
      </c>
      <c r="D2570" s="104" t="s">
        <v>1950</v>
      </c>
      <c r="E2570" s="104" t="s">
        <v>1622</v>
      </c>
      <c r="F2570" s="104" t="s">
        <v>1894</v>
      </c>
      <c r="G2570" s="104" t="s">
        <v>1590</v>
      </c>
      <c r="H2570" s="105">
        <v>100</v>
      </c>
    </row>
    <row r="2571" spans="1:8" x14ac:dyDescent="0.3">
      <c r="A2571" s="103" t="s">
        <v>1590</v>
      </c>
      <c r="B2571" s="104" t="s">
        <v>6961</v>
      </c>
      <c r="C2571" s="104" t="s">
        <v>6962</v>
      </c>
      <c r="D2571" s="104" t="s">
        <v>1950</v>
      </c>
      <c r="E2571" s="104" t="s">
        <v>1622</v>
      </c>
      <c r="F2571" s="104" t="s">
        <v>2846</v>
      </c>
      <c r="G2571" s="104" t="s">
        <v>1590</v>
      </c>
      <c r="H2571" s="105">
        <v>100</v>
      </c>
    </row>
    <row r="2572" spans="1:8" x14ac:dyDescent="0.3">
      <c r="A2572" s="103" t="s">
        <v>1590</v>
      </c>
      <c r="B2572" s="104" t="s">
        <v>6963</v>
      </c>
      <c r="C2572" s="104" t="s">
        <v>6964</v>
      </c>
      <c r="D2572" s="104" t="s">
        <v>1950</v>
      </c>
      <c r="E2572" s="104" t="s">
        <v>1622</v>
      </c>
      <c r="F2572" s="104" t="s">
        <v>2361</v>
      </c>
      <c r="G2572" s="104" t="s">
        <v>1590</v>
      </c>
      <c r="H2572" s="105">
        <v>100</v>
      </c>
    </row>
    <row r="2573" spans="1:8" x14ac:dyDescent="0.3">
      <c r="A2573" s="103" t="s">
        <v>1590</v>
      </c>
      <c r="B2573" s="104" t="s">
        <v>6965</v>
      </c>
      <c r="C2573" s="104" t="s">
        <v>6966</v>
      </c>
      <c r="D2573" s="104" t="s">
        <v>1950</v>
      </c>
      <c r="E2573" s="104" t="s">
        <v>1622</v>
      </c>
      <c r="F2573" s="104" t="s">
        <v>1693</v>
      </c>
      <c r="G2573" s="104" t="s">
        <v>1590</v>
      </c>
      <c r="H2573" s="105">
        <v>100</v>
      </c>
    </row>
    <row r="2574" spans="1:8" x14ac:dyDescent="0.3">
      <c r="A2574" s="103" t="s">
        <v>1590</v>
      </c>
      <c r="B2574" s="104" t="s">
        <v>6967</v>
      </c>
      <c r="C2574" s="104" t="s">
        <v>6968</v>
      </c>
      <c r="D2574" s="104" t="s">
        <v>1950</v>
      </c>
      <c r="E2574" s="104" t="s">
        <v>1622</v>
      </c>
      <c r="F2574" s="104" t="s">
        <v>2361</v>
      </c>
      <c r="G2574" s="104" t="s">
        <v>1590</v>
      </c>
      <c r="H2574" s="105">
        <v>100</v>
      </c>
    </row>
    <row r="2575" spans="1:8" x14ac:dyDescent="0.3">
      <c r="A2575" s="103" t="s">
        <v>1590</v>
      </c>
      <c r="B2575" s="104" t="s">
        <v>6969</v>
      </c>
      <c r="C2575" s="104" t="s">
        <v>6970</v>
      </c>
      <c r="D2575" s="104" t="s">
        <v>1950</v>
      </c>
      <c r="E2575" s="104" t="s">
        <v>1622</v>
      </c>
      <c r="F2575" s="104" t="s">
        <v>2846</v>
      </c>
      <c r="G2575" s="104" t="s">
        <v>1590</v>
      </c>
      <c r="H2575" s="105">
        <v>100</v>
      </c>
    </row>
    <row r="2576" spans="1:8" x14ac:dyDescent="0.3">
      <c r="A2576" s="103" t="s">
        <v>1590</v>
      </c>
      <c r="B2576" s="104" t="s">
        <v>6971</v>
      </c>
      <c r="C2576" s="104" t="s">
        <v>6972</v>
      </c>
      <c r="D2576" s="104" t="s">
        <v>1950</v>
      </c>
      <c r="E2576" s="104" t="s">
        <v>1622</v>
      </c>
      <c r="F2576" s="104" t="s">
        <v>1693</v>
      </c>
      <c r="G2576" s="104" t="s">
        <v>1590</v>
      </c>
      <c r="H2576" s="105">
        <v>100</v>
      </c>
    </row>
    <row r="2577" spans="1:8" x14ac:dyDescent="0.3">
      <c r="A2577" s="103" t="s">
        <v>1590</v>
      </c>
      <c r="B2577" s="104" t="s">
        <v>6973</v>
      </c>
      <c r="C2577" s="104" t="s">
        <v>6974</v>
      </c>
      <c r="D2577" s="104" t="s">
        <v>1950</v>
      </c>
      <c r="E2577" s="104" t="s">
        <v>1622</v>
      </c>
      <c r="F2577" s="104" t="s">
        <v>2314</v>
      </c>
      <c r="G2577" s="104" t="s">
        <v>1590</v>
      </c>
      <c r="H2577" s="105">
        <v>100</v>
      </c>
    </row>
    <row r="2578" spans="1:8" x14ac:dyDescent="0.3">
      <c r="A2578" s="103" t="s">
        <v>1590</v>
      </c>
      <c r="B2578" s="104" t="s">
        <v>6975</v>
      </c>
      <c r="C2578" s="104" t="s">
        <v>6976</v>
      </c>
      <c r="D2578" s="104" t="s">
        <v>1950</v>
      </c>
      <c r="E2578" s="104" t="s">
        <v>1622</v>
      </c>
      <c r="F2578" s="104" t="s">
        <v>2314</v>
      </c>
      <c r="G2578" s="104" t="s">
        <v>1590</v>
      </c>
      <c r="H2578" s="105">
        <v>100</v>
      </c>
    </row>
    <row r="2579" spans="1:8" x14ac:dyDescent="0.3">
      <c r="A2579" s="103" t="s">
        <v>1590</v>
      </c>
      <c r="B2579" s="104" t="s">
        <v>6977</v>
      </c>
      <c r="C2579" s="104" t="s">
        <v>6978</v>
      </c>
      <c r="D2579" s="104" t="s">
        <v>1950</v>
      </c>
      <c r="E2579" s="104" t="s">
        <v>1622</v>
      </c>
      <c r="F2579" s="104" t="s">
        <v>1746</v>
      </c>
      <c r="G2579" s="104" t="s">
        <v>1590</v>
      </c>
      <c r="H2579" s="105">
        <v>100</v>
      </c>
    </row>
    <row r="2580" spans="1:8" x14ac:dyDescent="0.3">
      <c r="A2580" s="103" t="s">
        <v>1590</v>
      </c>
      <c r="B2580" s="104" t="s">
        <v>6979</v>
      </c>
      <c r="C2580" s="104" t="s">
        <v>6980</v>
      </c>
      <c r="D2580" s="104" t="s">
        <v>1950</v>
      </c>
      <c r="E2580" s="104" t="s">
        <v>1622</v>
      </c>
      <c r="F2580" s="104" t="s">
        <v>1746</v>
      </c>
      <c r="G2580" s="104" t="s">
        <v>1590</v>
      </c>
      <c r="H2580" s="105">
        <v>100</v>
      </c>
    </row>
    <row r="2581" spans="1:8" x14ac:dyDescent="0.3">
      <c r="A2581" s="103" t="s">
        <v>1590</v>
      </c>
      <c r="B2581" s="104" t="s">
        <v>6981</v>
      </c>
      <c r="C2581" s="104" t="s">
        <v>6982</v>
      </c>
      <c r="D2581" s="104" t="s">
        <v>1950</v>
      </c>
      <c r="E2581" s="104" t="s">
        <v>1622</v>
      </c>
      <c r="F2581" s="104" t="s">
        <v>2846</v>
      </c>
      <c r="G2581" s="104" t="s">
        <v>1590</v>
      </c>
      <c r="H2581" s="105">
        <v>100</v>
      </c>
    </row>
    <row r="2582" spans="1:8" x14ac:dyDescent="0.3">
      <c r="A2582" s="103" t="s">
        <v>1590</v>
      </c>
      <c r="B2582" s="104" t="s">
        <v>6983</v>
      </c>
      <c r="C2582" s="104" t="s">
        <v>6984</v>
      </c>
      <c r="D2582" s="104" t="s">
        <v>1950</v>
      </c>
      <c r="E2582" s="104" t="s">
        <v>1622</v>
      </c>
      <c r="F2582" s="104" t="s">
        <v>3328</v>
      </c>
      <c r="G2582" s="104" t="s">
        <v>1590</v>
      </c>
      <c r="H2582" s="105">
        <v>100</v>
      </c>
    </row>
    <row r="2583" spans="1:8" x14ac:dyDescent="0.3">
      <c r="A2583" s="103" t="s">
        <v>1590</v>
      </c>
      <c r="B2583" s="104" t="s">
        <v>6985</v>
      </c>
      <c r="C2583" s="104" t="s">
        <v>6986</v>
      </c>
      <c r="D2583" s="104" t="s">
        <v>1950</v>
      </c>
      <c r="E2583" s="104" t="s">
        <v>1622</v>
      </c>
      <c r="F2583" s="104" t="s">
        <v>3328</v>
      </c>
      <c r="G2583" s="104" t="s">
        <v>1590</v>
      </c>
      <c r="H2583" s="105">
        <v>100</v>
      </c>
    </row>
    <row r="2584" spans="1:8" x14ac:dyDescent="0.3">
      <c r="A2584" s="103" t="s">
        <v>1590</v>
      </c>
      <c r="B2584" s="104" t="s">
        <v>6987</v>
      </c>
      <c r="C2584" s="104" t="s">
        <v>6988</v>
      </c>
      <c r="D2584" s="104" t="s">
        <v>1950</v>
      </c>
      <c r="E2584" s="104" t="s">
        <v>1622</v>
      </c>
      <c r="F2584" s="104" t="s">
        <v>1746</v>
      </c>
      <c r="G2584" s="104" t="s">
        <v>1590</v>
      </c>
      <c r="H2584" s="105">
        <v>100</v>
      </c>
    </row>
    <row r="2585" spans="1:8" x14ac:dyDescent="0.3">
      <c r="A2585" s="103" t="s">
        <v>1590</v>
      </c>
      <c r="B2585" s="104" t="s">
        <v>6989</v>
      </c>
      <c r="C2585" s="104" t="s">
        <v>6990</v>
      </c>
      <c r="D2585" s="104" t="s">
        <v>1950</v>
      </c>
      <c r="E2585" s="104" t="s">
        <v>1622</v>
      </c>
      <c r="F2585" s="104" t="s">
        <v>2816</v>
      </c>
      <c r="G2585" s="104" t="s">
        <v>1590</v>
      </c>
      <c r="H2585" s="105">
        <v>100</v>
      </c>
    </row>
    <row r="2586" spans="1:8" x14ac:dyDescent="0.3">
      <c r="A2586" s="103" t="s">
        <v>1590</v>
      </c>
      <c r="B2586" s="104" t="s">
        <v>6991</v>
      </c>
      <c r="C2586" s="104" t="s">
        <v>6992</v>
      </c>
      <c r="D2586" s="104" t="s">
        <v>1950</v>
      </c>
      <c r="E2586" s="104" t="s">
        <v>1598</v>
      </c>
      <c r="F2586" s="104" t="s">
        <v>1614</v>
      </c>
      <c r="G2586" s="104" t="s">
        <v>1590</v>
      </c>
      <c r="H2586" s="105">
        <v>100</v>
      </c>
    </row>
    <row r="2587" spans="1:8" x14ac:dyDescent="0.3">
      <c r="A2587" s="103" t="s">
        <v>1590</v>
      </c>
      <c r="B2587" s="104" t="s">
        <v>6993</v>
      </c>
      <c r="C2587" s="104" t="s">
        <v>6994</v>
      </c>
      <c r="D2587" s="104" t="s">
        <v>1950</v>
      </c>
      <c r="E2587" s="104" t="s">
        <v>1598</v>
      </c>
      <c r="F2587" s="104" t="s">
        <v>2225</v>
      </c>
      <c r="G2587" s="104" t="s">
        <v>1590</v>
      </c>
      <c r="H2587" s="105">
        <v>100</v>
      </c>
    </row>
    <row r="2588" spans="1:8" x14ac:dyDescent="0.3">
      <c r="A2588" s="103" t="s">
        <v>1590</v>
      </c>
      <c r="B2588" s="104" t="s">
        <v>6995</v>
      </c>
      <c r="C2588" s="104" t="s">
        <v>6996</v>
      </c>
      <c r="D2588" s="104" t="s">
        <v>1950</v>
      </c>
      <c r="E2588" s="104" t="s">
        <v>1622</v>
      </c>
      <c r="F2588" s="104" t="s">
        <v>3328</v>
      </c>
      <c r="G2588" s="104" t="s">
        <v>1590</v>
      </c>
      <c r="H2588" s="105">
        <v>100</v>
      </c>
    </row>
    <row r="2589" spans="1:8" x14ac:dyDescent="0.3">
      <c r="A2589" s="103" t="s">
        <v>1590</v>
      </c>
      <c r="B2589" s="104" t="s">
        <v>6997</v>
      </c>
      <c r="C2589" s="104" t="s">
        <v>6998</v>
      </c>
      <c r="D2589" s="104" t="s">
        <v>1950</v>
      </c>
      <c r="E2589" s="104" t="s">
        <v>1622</v>
      </c>
      <c r="F2589" s="104" t="s">
        <v>1894</v>
      </c>
      <c r="G2589" s="104" t="s">
        <v>1590</v>
      </c>
      <c r="H2589" s="105">
        <v>100</v>
      </c>
    </row>
    <row r="2590" spans="1:8" x14ac:dyDescent="0.3">
      <c r="A2590" s="103" t="s">
        <v>1590</v>
      </c>
      <c r="B2590" s="104" t="s">
        <v>6999</v>
      </c>
      <c r="C2590" s="104" t="s">
        <v>7000</v>
      </c>
      <c r="D2590" s="104" t="s">
        <v>1950</v>
      </c>
      <c r="E2590" s="104" t="s">
        <v>1622</v>
      </c>
      <c r="F2590" s="104" t="s">
        <v>2783</v>
      </c>
      <c r="G2590" s="104" t="s">
        <v>1590</v>
      </c>
      <c r="H2590" s="105">
        <v>100</v>
      </c>
    </row>
    <row r="2591" spans="1:8" x14ac:dyDescent="0.3">
      <c r="A2591" s="103" t="s">
        <v>1590</v>
      </c>
      <c r="B2591" s="104" t="s">
        <v>7001</v>
      </c>
      <c r="C2591" s="104" t="s">
        <v>7002</v>
      </c>
      <c r="D2591" s="104" t="s">
        <v>1950</v>
      </c>
      <c r="E2591" s="104" t="s">
        <v>1622</v>
      </c>
      <c r="F2591" s="104" t="s">
        <v>1617</v>
      </c>
      <c r="G2591" s="104" t="s">
        <v>1590</v>
      </c>
      <c r="H2591" s="105">
        <v>100</v>
      </c>
    </row>
    <row r="2592" spans="1:8" x14ac:dyDescent="0.3">
      <c r="A2592" s="103" t="s">
        <v>1590</v>
      </c>
      <c r="B2592" s="104" t="s">
        <v>7003</v>
      </c>
      <c r="C2592" s="104" t="s">
        <v>7004</v>
      </c>
      <c r="D2592" s="104" t="s">
        <v>1950</v>
      </c>
      <c r="E2592" s="104" t="s">
        <v>3778</v>
      </c>
      <c r="F2592" s="104" t="s">
        <v>1617</v>
      </c>
      <c r="G2592" s="104" t="s">
        <v>1590</v>
      </c>
      <c r="H2592" s="105">
        <v>100</v>
      </c>
    </row>
    <row r="2593" spans="1:8" x14ac:dyDescent="0.3">
      <c r="A2593" s="103" t="s">
        <v>1590</v>
      </c>
      <c r="B2593" s="104" t="s">
        <v>7005</v>
      </c>
      <c r="C2593" s="104" t="s">
        <v>7006</v>
      </c>
      <c r="D2593" s="104" t="s">
        <v>1950</v>
      </c>
      <c r="E2593" s="104" t="s">
        <v>1622</v>
      </c>
      <c r="F2593" s="104" t="s">
        <v>1617</v>
      </c>
      <c r="G2593" s="104" t="s">
        <v>1590</v>
      </c>
      <c r="H2593" s="105">
        <v>100</v>
      </c>
    </row>
    <row r="2594" spans="1:8" x14ac:dyDescent="0.3">
      <c r="A2594" s="103" t="s">
        <v>1590</v>
      </c>
      <c r="B2594" s="104" t="s">
        <v>7007</v>
      </c>
      <c r="C2594" s="104" t="s">
        <v>7008</v>
      </c>
      <c r="D2594" s="104" t="s">
        <v>1950</v>
      </c>
      <c r="E2594" s="104" t="s">
        <v>1622</v>
      </c>
      <c r="F2594" s="104" t="s">
        <v>1894</v>
      </c>
      <c r="G2594" s="104" t="s">
        <v>1590</v>
      </c>
      <c r="H2594" s="105">
        <v>100</v>
      </c>
    </row>
    <row r="2595" spans="1:8" x14ac:dyDescent="0.3">
      <c r="A2595" s="103" t="s">
        <v>1590</v>
      </c>
      <c r="B2595" s="104" t="s">
        <v>7009</v>
      </c>
      <c r="C2595" s="104" t="s">
        <v>7010</v>
      </c>
      <c r="D2595" s="104" t="s">
        <v>1950</v>
      </c>
      <c r="E2595" s="104" t="s">
        <v>1622</v>
      </c>
      <c r="F2595" s="104" t="s">
        <v>1693</v>
      </c>
      <c r="G2595" s="104" t="s">
        <v>1590</v>
      </c>
      <c r="H2595" s="105">
        <v>100</v>
      </c>
    </row>
    <row r="2596" spans="1:8" x14ac:dyDescent="0.3">
      <c r="A2596" s="103" t="s">
        <v>1590</v>
      </c>
      <c r="B2596" s="104" t="s">
        <v>7011</v>
      </c>
      <c r="C2596" s="104" t="s">
        <v>7012</v>
      </c>
      <c r="D2596" s="104" t="s">
        <v>1950</v>
      </c>
      <c r="E2596" s="104" t="s">
        <v>1598</v>
      </c>
      <c r="F2596" s="104" t="s">
        <v>2413</v>
      </c>
      <c r="G2596" s="104" t="s">
        <v>1590</v>
      </c>
      <c r="H2596" s="105">
        <v>100</v>
      </c>
    </row>
    <row r="2597" spans="1:8" x14ac:dyDescent="0.3">
      <c r="A2597" s="103" t="s">
        <v>1590</v>
      </c>
      <c r="B2597" s="104" t="s">
        <v>7013</v>
      </c>
      <c r="C2597" s="104" t="s">
        <v>7014</v>
      </c>
      <c r="D2597" s="104" t="s">
        <v>1950</v>
      </c>
      <c r="E2597" s="104" t="s">
        <v>1622</v>
      </c>
      <c r="F2597" s="104" t="s">
        <v>2846</v>
      </c>
      <c r="G2597" s="104" t="s">
        <v>1590</v>
      </c>
      <c r="H2597" s="105">
        <v>100</v>
      </c>
    </row>
    <row r="2598" spans="1:8" x14ac:dyDescent="0.3">
      <c r="A2598" s="103" t="s">
        <v>1590</v>
      </c>
      <c r="B2598" s="104" t="s">
        <v>7015</v>
      </c>
      <c r="C2598" s="104" t="s">
        <v>7016</v>
      </c>
      <c r="D2598" s="104" t="s">
        <v>1950</v>
      </c>
      <c r="E2598" s="104" t="s">
        <v>1622</v>
      </c>
      <c r="F2598" s="104" t="s">
        <v>2816</v>
      </c>
      <c r="G2598" s="104" t="s">
        <v>1590</v>
      </c>
      <c r="H2598" s="105">
        <v>100</v>
      </c>
    </row>
    <row r="2599" spans="1:8" x14ac:dyDescent="0.3">
      <c r="A2599" s="103" t="s">
        <v>1590</v>
      </c>
      <c r="B2599" s="104" t="s">
        <v>7017</v>
      </c>
      <c r="C2599" s="104" t="s">
        <v>7018</v>
      </c>
      <c r="D2599" s="104" t="s">
        <v>1950</v>
      </c>
      <c r="E2599" s="104" t="s">
        <v>1622</v>
      </c>
      <c r="F2599" s="104" t="s">
        <v>3683</v>
      </c>
      <c r="G2599" s="104" t="s">
        <v>1590</v>
      </c>
      <c r="H2599" s="105">
        <v>100</v>
      </c>
    </row>
    <row r="2600" spans="1:8" x14ac:dyDescent="0.3">
      <c r="A2600" s="103" t="s">
        <v>1590</v>
      </c>
      <c r="B2600" s="104" t="s">
        <v>7019</v>
      </c>
      <c r="C2600" s="104" t="s">
        <v>7020</v>
      </c>
      <c r="D2600" s="104" t="s">
        <v>1950</v>
      </c>
      <c r="E2600" s="104" t="s">
        <v>1622</v>
      </c>
      <c r="F2600" s="104" t="s">
        <v>3683</v>
      </c>
      <c r="G2600" s="104" t="s">
        <v>1590</v>
      </c>
      <c r="H2600" s="105">
        <v>100</v>
      </c>
    </row>
    <row r="2601" spans="1:8" x14ac:dyDescent="0.3">
      <c r="A2601" s="103" t="s">
        <v>1590</v>
      </c>
      <c r="B2601" s="104" t="s">
        <v>7021</v>
      </c>
      <c r="C2601" s="104" t="s">
        <v>7022</v>
      </c>
      <c r="D2601" s="104" t="s">
        <v>1950</v>
      </c>
      <c r="E2601" s="104" t="s">
        <v>1622</v>
      </c>
      <c r="F2601" s="104" t="s">
        <v>2185</v>
      </c>
      <c r="G2601" s="104" t="s">
        <v>1590</v>
      </c>
      <c r="H2601" s="105">
        <v>100</v>
      </c>
    </row>
    <row r="2602" spans="1:8" x14ac:dyDescent="0.3">
      <c r="A2602" s="103" t="s">
        <v>1590</v>
      </c>
      <c r="B2602" s="104" t="s">
        <v>7023</v>
      </c>
      <c r="C2602" s="104" t="s">
        <v>7024</v>
      </c>
      <c r="D2602" s="104" t="s">
        <v>1950</v>
      </c>
      <c r="E2602" s="104" t="s">
        <v>1622</v>
      </c>
      <c r="F2602" s="104" t="s">
        <v>1623</v>
      </c>
      <c r="G2602" s="104" t="s">
        <v>1590</v>
      </c>
      <c r="H2602" s="105">
        <v>100</v>
      </c>
    </row>
    <row r="2603" spans="1:8" x14ac:dyDescent="0.3">
      <c r="A2603" s="103" t="s">
        <v>1590</v>
      </c>
      <c r="B2603" s="104" t="s">
        <v>7025</v>
      </c>
      <c r="C2603" s="104" t="s">
        <v>7026</v>
      </c>
      <c r="D2603" s="104" t="s">
        <v>1950</v>
      </c>
      <c r="E2603" s="104" t="s">
        <v>1598</v>
      </c>
      <c r="F2603" s="104" t="s">
        <v>1617</v>
      </c>
      <c r="G2603" s="104" t="s">
        <v>1590</v>
      </c>
      <c r="H2603" s="105">
        <v>100</v>
      </c>
    </row>
    <row r="2604" spans="1:8" x14ac:dyDescent="0.3">
      <c r="A2604" s="103" t="s">
        <v>1590</v>
      </c>
      <c r="B2604" s="104" t="s">
        <v>7027</v>
      </c>
      <c r="C2604" s="104" t="s">
        <v>7028</v>
      </c>
      <c r="D2604" s="104" t="s">
        <v>1950</v>
      </c>
      <c r="E2604" s="104" t="s">
        <v>1622</v>
      </c>
      <c r="F2604" s="104" t="s">
        <v>3026</v>
      </c>
      <c r="G2604" s="104" t="s">
        <v>1590</v>
      </c>
      <c r="H2604" s="105">
        <v>100</v>
      </c>
    </row>
    <row r="2605" spans="1:8" x14ac:dyDescent="0.3">
      <c r="A2605" s="103" t="s">
        <v>1590</v>
      </c>
      <c r="B2605" s="104" t="s">
        <v>7029</v>
      </c>
      <c r="C2605" s="104" t="s">
        <v>7030</v>
      </c>
      <c r="D2605" s="104" t="s">
        <v>1950</v>
      </c>
      <c r="E2605" s="104" t="s">
        <v>1622</v>
      </c>
      <c r="F2605" s="104" t="s">
        <v>7031</v>
      </c>
      <c r="G2605" s="104" t="s">
        <v>1590</v>
      </c>
      <c r="H2605" s="105">
        <v>100</v>
      </c>
    </row>
    <row r="2606" spans="1:8" x14ac:dyDescent="0.3">
      <c r="A2606" s="103" t="s">
        <v>1590</v>
      </c>
      <c r="B2606" s="104" t="s">
        <v>7032</v>
      </c>
      <c r="C2606" s="104" t="s">
        <v>7033</v>
      </c>
      <c r="D2606" s="104" t="s">
        <v>1950</v>
      </c>
      <c r="E2606" s="104" t="s">
        <v>1622</v>
      </c>
      <c r="F2606" s="104" t="s">
        <v>1867</v>
      </c>
      <c r="G2606" s="104" t="s">
        <v>1590</v>
      </c>
      <c r="H2606" s="105">
        <v>100</v>
      </c>
    </row>
    <row r="2607" spans="1:8" x14ac:dyDescent="0.3">
      <c r="A2607" s="103" t="s">
        <v>1590</v>
      </c>
      <c r="B2607" s="104" t="s">
        <v>7034</v>
      </c>
      <c r="C2607" s="104" t="s">
        <v>7035</v>
      </c>
      <c r="D2607" s="104" t="s">
        <v>1950</v>
      </c>
      <c r="E2607" s="104" t="s">
        <v>1622</v>
      </c>
      <c r="F2607" s="104" t="s">
        <v>2339</v>
      </c>
      <c r="G2607" s="104" t="s">
        <v>1590</v>
      </c>
      <c r="H2607" s="105">
        <v>100</v>
      </c>
    </row>
    <row r="2608" spans="1:8" x14ac:dyDescent="0.3">
      <c r="A2608" s="103" t="s">
        <v>1590</v>
      </c>
      <c r="B2608" s="104" t="s">
        <v>7036</v>
      </c>
      <c r="C2608" s="104" t="s">
        <v>7037</v>
      </c>
      <c r="D2608" s="104" t="s">
        <v>1950</v>
      </c>
      <c r="E2608" s="104" t="s">
        <v>1622</v>
      </c>
      <c r="F2608" s="104" t="s">
        <v>2339</v>
      </c>
      <c r="G2608" s="104" t="s">
        <v>1590</v>
      </c>
      <c r="H2608" s="105">
        <v>100</v>
      </c>
    </row>
    <row r="2609" spans="1:8" x14ac:dyDescent="0.3">
      <c r="A2609" s="103" t="s">
        <v>1590</v>
      </c>
      <c r="B2609" s="104" t="s">
        <v>7038</v>
      </c>
      <c r="C2609" s="104" t="s">
        <v>7039</v>
      </c>
      <c r="D2609" s="104" t="s">
        <v>1950</v>
      </c>
      <c r="E2609" s="104" t="s">
        <v>1622</v>
      </c>
      <c r="F2609" s="104" t="s">
        <v>1867</v>
      </c>
      <c r="G2609" s="104" t="s">
        <v>1590</v>
      </c>
      <c r="H2609" s="105">
        <v>100</v>
      </c>
    </row>
    <row r="2610" spans="1:8" x14ac:dyDescent="0.3">
      <c r="A2610" s="103" t="s">
        <v>1590</v>
      </c>
      <c r="B2610" s="104" t="s">
        <v>7040</v>
      </c>
      <c r="C2610" s="104" t="s">
        <v>7041</v>
      </c>
      <c r="D2610" s="104" t="s">
        <v>1950</v>
      </c>
      <c r="E2610" s="104" t="s">
        <v>1622</v>
      </c>
      <c r="F2610" s="104" t="s">
        <v>1714</v>
      </c>
      <c r="G2610" s="104" t="s">
        <v>1590</v>
      </c>
      <c r="H2610" s="105">
        <v>100</v>
      </c>
    </row>
    <row r="2611" spans="1:8" x14ac:dyDescent="0.3">
      <c r="A2611" s="103" t="s">
        <v>1590</v>
      </c>
      <c r="B2611" s="104" t="s">
        <v>7042</v>
      </c>
      <c r="C2611" s="104" t="s">
        <v>7043</v>
      </c>
      <c r="D2611" s="104" t="s">
        <v>1950</v>
      </c>
      <c r="E2611" s="104" t="s">
        <v>3778</v>
      </c>
      <c r="F2611" s="104" t="s">
        <v>3084</v>
      </c>
      <c r="G2611" s="104" t="s">
        <v>1590</v>
      </c>
      <c r="H2611" s="105">
        <v>100</v>
      </c>
    </row>
    <row r="2612" spans="1:8" x14ac:dyDescent="0.3">
      <c r="A2612" s="103" t="s">
        <v>1590</v>
      </c>
      <c r="B2612" s="104" t="s">
        <v>7044</v>
      </c>
      <c r="C2612" s="104" t="s">
        <v>7045</v>
      </c>
      <c r="D2612" s="104" t="s">
        <v>1950</v>
      </c>
      <c r="E2612" s="104" t="s">
        <v>1622</v>
      </c>
      <c r="F2612" s="104" t="s">
        <v>4314</v>
      </c>
      <c r="G2612" s="104" t="s">
        <v>1590</v>
      </c>
      <c r="H2612" s="105">
        <v>100</v>
      </c>
    </row>
    <row r="2613" spans="1:8" x14ac:dyDescent="0.3">
      <c r="A2613" s="103" t="s">
        <v>1590</v>
      </c>
      <c r="B2613" s="104" t="s">
        <v>7046</v>
      </c>
      <c r="C2613" s="104" t="s">
        <v>7047</v>
      </c>
      <c r="D2613" s="104" t="s">
        <v>1950</v>
      </c>
      <c r="E2613" s="104" t="s">
        <v>1622</v>
      </c>
      <c r="F2613" s="104" t="s">
        <v>1714</v>
      </c>
      <c r="G2613" s="104" t="s">
        <v>1590</v>
      </c>
      <c r="H2613" s="105">
        <v>100</v>
      </c>
    </row>
    <row r="2614" spans="1:8" x14ac:dyDescent="0.3">
      <c r="A2614" s="103" t="s">
        <v>1590</v>
      </c>
      <c r="B2614" s="104" t="s">
        <v>7048</v>
      </c>
      <c r="C2614" s="104" t="s">
        <v>7049</v>
      </c>
      <c r="D2614" s="104" t="s">
        <v>1950</v>
      </c>
      <c r="E2614" s="104" t="s">
        <v>1622</v>
      </c>
      <c r="F2614" s="104" t="s">
        <v>2333</v>
      </c>
      <c r="G2614" s="104" t="s">
        <v>1590</v>
      </c>
      <c r="H2614" s="105">
        <v>100</v>
      </c>
    </row>
    <row r="2615" spans="1:8" x14ac:dyDescent="0.3">
      <c r="A2615" s="103" t="s">
        <v>1590</v>
      </c>
      <c r="B2615" s="104" t="s">
        <v>7050</v>
      </c>
      <c r="C2615" s="104" t="s">
        <v>7051</v>
      </c>
      <c r="D2615" s="104" t="s">
        <v>1950</v>
      </c>
      <c r="E2615" s="104" t="s">
        <v>1622</v>
      </c>
      <c r="F2615" s="104" t="s">
        <v>2127</v>
      </c>
      <c r="G2615" s="104" t="s">
        <v>1590</v>
      </c>
      <c r="H2615" s="105">
        <v>100</v>
      </c>
    </row>
    <row r="2616" spans="1:8" x14ac:dyDescent="0.3">
      <c r="A2616" s="103" t="s">
        <v>1590</v>
      </c>
      <c r="B2616" s="104" t="s">
        <v>7052</v>
      </c>
      <c r="C2616" s="104" t="s">
        <v>7053</v>
      </c>
      <c r="D2616" s="104" t="s">
        <v>1950</v>
      </c>
      <c r="E2616" s="104" t="s">
        <v>3778</v>
      </c>
      <c r="F2616" s="104" t="s">
        <v>2156</v>
      </c>
      <c r="G2616" s="104" t="s">
        <v>1590</v>
      </c>
      <c r="H2616" s="105">
        <v>100</v>
      </c>
    </row>
    <row r="2617" spans="1:8" x14ac:dyDescent="0.3">
      <c r="A2617" s="103" t="s">
        <v>1590</v>
      </c>
      <c r="B2617" s="104" t="s">
        <v>7054</v>
      </c>
      <c r="C2617" s="104" t="s">
        <v>7055</v>
      </c>
      <c r="D2617" s="104" t="s">
        <v>1950</v>
      </c>
      <c r="E2617" s="104" t="s">
        <v>2283</v>
      </c>
      <c r="F2617" s="104" t="s">
        <v>1966</v>
      </c>
      <c r="G2617" s="104" t="s">
        <v>1590</v>
      </c>
      <c r="H2617" s="105">
        <v>100</v>
      </c>
    </row>
    <row r="2618" spans="1:8" x14ac:dyDescent="0.3">
      <c r="A2618" s="103" t="s">
        <v>1590</v>
      </c>
      <c r="B2618" s="104" t="s">
        <v>7056</v>
      </c>
      <c r="C2618" s="104" t="s">
        <v>7057</v>
      </c>
      <c r="D2618" s="104" t="s">
        <v>1950</v>
      </c>
      <c r="E2618" s="104" t="s">
        <v>1622</v>
      </c>
      <c r="F2618" s="104" t="s">
        <v>2162</v>
      </c>
      <c r="G2618" s="104" t="s">
        <v>1590</v>
      </c>
      <c r="H2618" s="105">
        <v>100</v>
      </c>
    </row>
    <row r="2619" spans="1:8" x14ac:dyDescent="0.3">
      <c r="A2619" s="103" t="s">
        <v>1590</v>
      </c>
      <c r="B2619" s="104" t="s">
        <v>7058</v>
      </c>
      <c r="C2619" s="104" t="s">
        <v>7059</v>
      </c>
      <c r="D2619" s="104" t="s">
        <v>1950</v>
      </c>
      <c r="E2619" s="104" t="s">
        <v>1598</v>
      </c>
      <c r="F2619" s="104" t="s">
        <v>2135</v>
      </c>
      <c r="G2619" s="104" t="s">
        <v>1590</v>
      </c>
      <c r="H2619" s="105">
        <v>100</v>
      </c>
    </row>
    <row r="2620" spans="1:8" x14ac:dyDescent="0.3">
      <c r="A2620" s="103" t="s">
        <v>1590</v>
      </c>
      <c r="B2620" s="104" t="s">
        <v>7060</v>
      </c>
      <c r="C2620" s="104" t="s">
        <v>7061</v>
      </c>
      <c r="D2620" s="104" t="s">
        <v>1950</v>
      </c>
      <c r="E2620" s="104" t="s">
        <v>1622</v>
      </c>
      <c r="F2620" s="104" t="s">
        <v>2178</v>
      </c>
      <c r="G2620" s="104" t="s">
        <v>1590</v>
      </c>
      <c r="H2620" s="105">
        <v>100</v>
      </c>
    </row>
    <row r="2621" spans="1:8" x14ac:dyDescent="0.3">
      <c r="A2621" s="103" t="s">
        <v>1590</v>
      </c>
      <c r="B2621" s="104" t="s">
        <v>7062</v>
      </c>
      <c r="C2621" s="104" t="s">
        <v>7063</v>
      </c>
      <c r="D2621" s="104" t="s">
        <v>1950</v>
      </c>
      <c r="E2621" s="104" t="s">
        <v>1622</v>
      </c>
      <c r="F2621" s="104" t="s">
        <v>2159</v>
      </c>
      <c r="G2621" s="104" t="s">
        <v>1590</v>
      </c>
      <c r="H2621" s="105">
        <v>100</v>
      </c>
    </row>
    <row r="2622" spans="1:8" x14ac:dyDescent="0.3">
      <c r="A2622" s="103" t="s">
        <v>1590</v>
      </c>
      <c r="B2622" s="104" t="s">
        <v>7064</v>
      </c>
      <c r="C2622" s="104" t="s">
        <v>7065</v>
      </c>
      <c r="D2622" s="104" t="s">
        <v>1950</v>
      </c>
      <c r="E2622" s="104" t="s">
        <v>1622</v>
      </c>
      <c r="F2622" s="104" t="s">
        <v>2361</v>
      </c>
      <c r="G2622" s="104" t="s">
        <v>1590</v>
      </c>
      <c r="H2622" s="105">
        <v>100</v>
      </c>
    </row>
    <row r="2623" spans="1:8" x14ac:dyDescent="0.3">
      <c r="A2623" s="103" t="s">
        <v>1590</v>
      </c>
      <c r="B2623" s="104" t="s">
        <v>7066</v>
      </c>
      <c r="C2623" s="104" t="s">
        <v>7067</v>
      </c>
      <c r="D2623" s="104" t="s">
        <v>1950</v>
      </c>
      <c r="E2623" s="104" t="s">
        <v>1622</v>
      </c>
      <c r="F2623" s="104" t="s">
        <v>1693</v>
      </c>
      <c r="G2623" s="104" t="s">
        <v>1590</v>
      </c>
      <c r="H2623" s="105">
        <v>100</v>
      </c>
    </row>
    <row r="2624" spans="1:8" x14ac:dyDescent="0.3">
      <c r="A2624" s="103" t="s">
        <v>1590</v>
      </c>
      <c r="B2624" s="104" t="s">
        <v>7068</v>
      </c>
      <c r="C2624" s="104" t="s">
        <v>7069</v>
      </c>
      <c r="D2624" s="104" t="s">
        <v>1950</v>
      </c>
      <c r="E2624" s="104" t="s">
        <v>1622</v>
      </c>
      <c r="F2624" s="104" t="s">
        <v>7070</v>
      </c>
      <c r="G2624" s="104" t="s">
        <v>1590</v>
      </c>
      <c r="H2624" s="105">
        <v>100</v>
      </c>
    </row>
    <row r="2625" spans="1:8" x14ac:dyDescent="0.3">
      <c r="A2625" s="103" t="s">
        <v>1590</v>
      </c>
      <c r="B2625" s="104" t="s">
        <v>7071</v>
      </c>
      <c r="C2625" s="104" t="s">
        <v>7072</v>
      </c>
      <c r="D2625" s="104" t="s">
        <v>1950</v>
      </c>
      <c r="E2625" s="104" t="s">
        <v>1622</v>
      </c>
      <c r="F2625" s="104" t="s">
        <v>1693</v>
      </c>
      <c r="G2625" s="104" t="s">
        <v>1590</v>
      </c>
      <c r="H2625" s="105">
        <v>100</v>
      </c>
    </row>
    <row r="2626" spans="1:8" x14ac:dyDescent="0.3">
      <c r="A2626" s="103" t="s">
        <v>1590</v>
      </c>
      <c r="B2626" s="104" t="s">
        <v>7073</v>
      </c>
      <c r="C2626" s="104" t="s">
        <v>7074</v>
      </c>
      <c r="D2626" s="104" t="s">
        <v>1950</v>
      </c>
      <c r="E2626" s="104" t="s">
        <v>1622</v>
      </c>
      <c r="F2626" s="104" t="s">
        <v>3506</v>
      </c>
      <c r="G2626" s="104" t="s">
        <v>1590</v>
      </c>
      <c r="H2626" s="105">
        <v>100</v>
      </c>
    </row>
    <row r="2627" spans="1:8" x14ac:dyDescent="0.3">
      <c r="A2627" s="103" t="s">
        <v>1590</v>
      </c>
      <c r="B2627" s="104" t="s">
        <v>7075</v>
      </c>
      <c r="C2627" s="104" t="s">
        <v>7076</v>
      </c>
      <c r="D2627" s="104" t="s">
        <v>1950</v>
      </c>
      <c r="E2627" s="104" t="s">
        <v>2202</v>
      </c>
      <c r="F2627" s="104" t="s">
        <v>2342</v>
      </c>
      <c r="G2627" s="104" t="s">
        <v>1590</v>
      </c>
      <c r="H2627" s="105">
        <v>100</v>
      </c>
    </row>
    <row r="2628" spans="1:8" x14ac:dyDescent="0.3">
      <c r="A2628" s="103" t="s">
        <v>1590</v>
      </c>
      <c r="B2628" s="104" t="s">
        <v>7077</v>
      </c>
      <c r="C2628" s="104" t="s">
        <v>7078</v>
      </c>
      <c r="D2628" s="104" t="s">
        <v>1950</v>
      </c>
      <c r="E2628" s="104" t="s">
        <v>2072</v>
      </c>
      <c r="F2628" s="104" t="s">
        <v>2500</v>
      </c>
      <c r="G2628" s="104" t="s">
        <v>1590</v>
      </c>
      <c r="H2628" s="105">
        <v>100</v>
      </c>
    </row>
    <row r="2629" spans="1:8" x14ac:dyDescent="0.3">
      <c r="A2629" s="103" t="s">
        <v>1590</v>
      </c>
      <c r="B2629" s="104" t="s">
        <v>7079</v>
      </c>
      <c r="C2629" s="104" t="s">
        <v>7080</v>
      </c>
      <c r="D2629" s="104" t="s">
        <v>1950</v>
      </c>
      <c r="E2629" s="104" t="s">
        <v>1598</v>
      </c>
      <c r="F2629" s="104" t="s">
        <v>2225</v>
      </c>
      <c r="G2629" s="104" t="s">
        <v>1590</v>
      </c>
      <c r="H2629" s="105">
        <v>100</v>
      </c>
    </row>
    <row r="2630" spans="1:8" x14ac:dyDescent="0.3">
      <c r="A2630" s="103" t="s">
        <v>1590</v>
      </c>
      <c r="B2630" s="104" t="s">
        <v>7081</v>
      </c>
      <c r="C2630" s="104" t="s">
        <v>7082</v>
      </c>
      <c r="D2630" s="104" t="s">
        <v>1950</v>
      </c>
      <c r="E2630" s="104" t="s">
        <v>1622</v>
      </c>
      <c r="F2630" s="104" t="s">
        <v>2156</v>
      </c>
      <c r="G2630" s="104" t="s">
        <v>1590</v>
      </c>
      <c r="H2630" s="105">
        <v>100</v>
      </c>
    </row>
    <row r="2631" spans="1:8" x14ac:dyDescent="0.3">
      <c r="A2631" s="103" t="s">
        <v>1590</v>
      </c>
      <c r="B2631" s="104" t="s">
        <v>7083</v>
      </c>
      <c r="C2631" s="104" t="s">
        <v>7084</v>
      </c>
      <c r="D2631" s="104" t="s">
        <v>1950</v>
      </c>
      <c r="E2631" s="104" t="s">
        <v>1622</v>
      </c>
      <c r="F2631" s="104" t="s">
        <v>3296</v>
      </c>
      <c r="G2631" s="104" t="s">
        <v>1590</v>
      </c>
      <c r="H2631" s="105">
        <v>100</v>
      </c>
    </row>
    <row r="2632" spans="1:8" x14ac:dyDescent="0.3">
      <c r="A2632" s="103" t="s">
        <v>1590</v>
      </c>
      <c r="B2632" s="104" t="s">
        <v>7085</v>
      </c>
      <c r="C2632" s="104" t="s">
        <v>7086</v>
      </c>
      <c r="D2632" s="104" t="s">
        <v>1950</v>
      </c>
      <c r="E2632" s="104" t="s">
        <v>1622</v>
      </c>
      <c r="F2632" s="104" t="s">
        <v>1693</v>
      </c>
      <c r="G2632" s="104" t="s">
        <v>1590</v>
      </c>
      <c r="H2632" s="105">
        <v>100</v>
      </c>
    </row>
    <row r="2633" spans="1:8" x14ac:dyDescent="0.3">
      <c r="A2633" s="103" t="s">
        <v>1590</v>
      </c>
      <c r="B2633" s="104" t="s">
        <v>7087</v>
      </c>
      <c r="C2633" s="104" t="s">
        <v>7088</v>
      </c>
      <c r="D2633" s="104" t="s">
        <v>1950</v>
      </c>
      <c r="E2633" s="104" t="s">
        <v>1622</v>
      </c>
      <c r="F2633" s="104" t="s">
        <v>2846</v>
      </c>
      <c r="G2633" s="104" t="s">
        <v>1590</v>
      </c>
      <c r="H2633" s="105">
        <v>100</v>
      </c>
    </row>
    <row r="2634" spans="1:8" x14ac:dyDescent="0.3">
      <c r="A2634" s="103" t="s">
        <v>1590</v>
      </c>
      <c r="B2634" s="104" t="s">
        <v>7089</v>
      </c>
      <c r="C2634" s="104" t="s">
        <v>7090</v>
      </c>
      <c r="D2634" s="104" t="s">
        <v>1950</v>
      </c>
      <c r="E2634" s="104" t="s">
        <v>1622</v>
      </c>
      <c r="F2634" s="104" t="s">
        <v>4177</v>
      </c>
      <c r="G2634" s="104" t="s">
        <v>1590</v>
      </c>
      <c r="H2634" s="105">
        <v>100</v>
      </c>
    </row>
    <row r="2635" spans="1:8" x14ac:dyDescent="0.3">
      <c r="A2635" s="103" t="s">
        <v>1590</v>
      </c>
      <c r="B2635" s="104" t="s">
        <v>7091</v>
      </c>
      <c r="C2635" s="104" t="s">
        <v>7092</v>
      </c>
      <c r="D2635" s="104" t="s">
        <v>1950</v>
      </c>
      <c r="E2635" s="104" t="s">
        <v>1622</v>
      </c>
      <c r="F2635" s="104" t="s">
        <v>7093</v>
      </c>
      <c r="G2635" s="104" t="s">
        <v>1590</v>
      </c>
      <c r="H2635" s="105">
        <v>100</v>
      </c>
    </row>
    <row r="2636" spans="1:8" x14ac:dyDescent="0.3">
      <c r="A2636" s="103" t="s">
        <v>1590</v>
      </c>
      <c r="B2636" s="104" t="s">
        <v>7094</v>
      </c>
      <c r="C2636" s="104" t="s">
        <v>7095</v>
      </c>
      <c r="D2636" s="104" t="s">
        <v>1950</v>
      </c>
      <c r="E2636" s="104" t="s">
        <v>1622</v>
      </c>
      <c r="F2636" s="104" t="s">
        <v>2135</v>
      </c>
      <c r="G2636" s="104" t="s">
        <v>1590</v>
      </c>
      <c r="H2636" s="105">
        <v>100</v>
      </c>
    </row>
    <row r="2637" spans="1:8" x14ac:dyDescent="0.3">
      <c r="A2637" s="103" t="s">
        <v>1590</v>
      </c>
      <c r="B2637" s="104" t="s">
        <v>7096</v>
      </c>
      <c r="C2637" s="104" t="s">
        <v>1327</v>
      </c>
      <c r="D2637" s="104" t="s">
        <v>1950</v>
      </c>
      <c r="E2637" s="104" t="s">
        <v>1598</v>
      </c>
      <c r="F2637" s="104" t="s">
        <v>1614</v>
      </c>
      <c r="G2637" s="104" t="s">
        <v>1590</v>
      </c>
      <c r="H2637" s="105">
        <v>100</v>
      </c>
    </row>
    <row r="2638" spans="1:8" x14ac:dyDescent="0.3">
      <c r="A2638" s="103" t="s">
        <v>1590</v>
      </c>
      <c r="B2638" s="104" t="s">
        <v>7097</v>
      </c>
      <c r="C2638" s="104" t="s">
        <v>7098</v>
      </c>
      <c r="D2638" s="104" t="s">
        <v>1950</v>
      </c>
      <c r="E2638" s="104" t="s">
        <v>1622</v>
      </c>
      <c r="F2638" s="104" t="s">
        <v>1746</v>
      </c>
      <c r="G2638" s="104" t="s">
        <v>1590</v>
      </c>
      <c r="H2638" s="105">
        <v>100</v>
      </c>
    </row>
    <row r="2639" spans="1:8" x14ac:dyDescent="0.3">
      <c r="A2639" s="103" t="s">
        <v>1590</v>
      </c>
      <c r="B2639" s="104" t="s">
        <v>7099</v>
      </c>
      <c r="C2639" s="104" t="s">
        <v>7100</v>
      </c>
      <c r="D2639" s="104" t="s">
        <v>1950</v>
      </c>
      <c r="E2639" s="104" t="s">
        <v>1622</v>
      </c>
      <c r="F2639" s="104" t="s">
        <v>4177</v>
      </c>
      <c r="G2639" s="104" t="s">
        <v>1590</v>
      </c>
      <c r="H2639" s="105">
        <v>100</v>
      </c>
    </row>
    <row r="2640" spans="1:8" x14ac:dyDescent="0.3">
      <c r="A2640" s="103" t="s">
        <v>1590</v>
      </c>
      <c r="B2640" s="104" t="s">
        <v>7101</v>
      </c>
      <c r="C2640" s="104" t="s">
        <v>7102</v>
      </c>
      <c r="D2640" s="104" t="s">
        <v>1950</v>
      </c>
      <c r="E2640" s="104" t="s">
        <v>1598</v>
      </c>
      <c r="F2640" s="104" t="s">
        <v>2135</v>
      </c>
      <c r="G2640" s="104" t="s">
        <v>1590</v>
      </c>
      <c r="H2640" s="105">
        <v>100</v>
      </c>
    </row>
    <row r="2641" spans="1:8" x14ac:dyDescent="0.3">
      <c r="A2641" s="103" t="s">
        <v>1590</v>
      </c>
      <c r="B2641" s="104" t="s">
        <v>7103</v>
      </c>
      <c r="C2641" s="104" t="s">
        <v>7104</v>
      </c>
      <c r="D2641" s="104" t="s">
        <v>1950</v>
      </c>
      <c r="E2641" s="104" t="s">
        <v>2661</v>
      </c>
      <c r="F2641" s="104" t="s">
        <v>2156</v>
      </c>
      <c r="G2641" s="104" t="s">
        <v>1590</v>
      </c>
      <c r="H2641" s="105">
        <v>100</v>
      </c>
    </row>
    <row r="2642" spans="1:8" x14ac:dyDescent="0.3">
      <c r="A2642" s="103" t="s">
        <v>1590</v>
      </c>
      <c r="B2642" s="104" t="s">
        <v>7105</v>
      </c>
      <c r="C2642" s="104" t="s">
        <v>7106</v>
      </c>
      <c r="D2642" s="104" t="s">
        <v>1950</v>
      </c>
      <c r="E2642" s="104" t="s">
        <v>1622</v>
      </c>
      <c r="F2642" s="104" t="s">
        <v>2846</v>
      </c>
      <c r="G2642" s="104" t="s">
        <v>1590</v>
      </c>
      <c r="H2642" s="105">
        <v>100</v>
      </c>
    </row>
    <row r="2643" spans="1:8" x14ac:dyDescent="0.3">
      <c r="A2643" s="103" t="s">
        <v>1590</v>
      </c>
      <c r="B2643" s="104" t="s">
        <v>7107</v>
      </c>
      <c r="C2643" s="104" t="s">
        <v>7108</v>
      </c>
      <c r="D2643" s="104" t="s">
        <v>1950</v>
      </c>
      <c r="E2643" s="104" t="s">
        <v>1622</v>
      </c>
      <c r="F2643" s="104" t="s">
        <v>1894</v>
      </c>
      <c r="G2643" s="104" t="s">
        <v>1590</v>
      </c>
      <c r="H2643" s="105">
        <v>100</v>
      </c>
    </row>
    <row r="2644" spans="1:8" x14ac:dyDescent="0.3">
      <c r="A2644" s="103" t="s">
        <v>1590</v>
      </c>
      <c r="B2644" s="104" t="s">
        <v>7109</v>
      </c>
      <c r="C2644" s="104" t="s">
        <v>7110</v>
      </c>
      <c r="D2644" s="104" t="s">
        <v>1950</v>
      </c>
      <c r="E2644" s="104" t="s">
        <v>1622</v>
      </c>
      <c r="F2644" s="104" t="s">
        <v>1894</v>
      </c>
      <c r="G2644" s="104" t="s">
        <v>1590</v>
      </c>
      <c r="H2644" s="105">
        <v>100</v>
      </c>
    </row>
    <row r="2645" spans="1:8" x14ac:dyDescent="0.3">
      <c r="A2645" s="103" t="s">
        <v>1590</v>
      </c>
      <c r="B2645" s="104" t="s">
        <v>7111</v>
      </c>
      <c r="C2645" s="104" t="s">
        <v>7112</v>
      </c>
      <c r="D2645" s="104" t="s">
        <v>1950</v>
      </c>
      <c r="E2645" s="104" t="s">
        <v>1622</v>
      </c>
      <c r="F2645" s="104" t="s">
        <v>1804</v>
      </c>
      <c r="G2645" s="104" t="s">
        <v>1590</v>
      </c>
      <c r="H2645" s="105">
        <v>100</v>
      </c>
    </row>
    <row r="2646" spans="1:8" x14ac:dyDescent="0.3">
      <c r="A2646" s="103" t="s">
        <v>1590</v>
      </c>
      <c r="B2646" s="104" t="s">
        <v>7113</v>
      </c>
      <c r="C2646" s="104" t="s">
        <v>7114</v>
      </c>
      <c r="D2646" s="104" t="s">
        <v>1950</v>
      </c>
      <c r="E2646" s="104" t="s">
        <v>1598</v>
      </c>
      <c r="F2646" s="104" t="s">
        <v>2225</v>
      </c>
      <c r="G2646" s="104" t="s">
        <v>1590</v>
      </c>
      <c r="H2646" s="105">
        <v>100</v>
      </c>
    </row>
    <row r="2647" spans="1:8" x14ac:dyDescent="0.3">
      <c r="A2647" s="103" t="s">
        <v>1590</v>
      </c>
      <c r="B2647" s="104" t="s">
        <v>7115</v>
      </c>
      <c r="C2647" s="104" t="s">
        <v>7116</v>
      </c>
      <c r="D2647" s="104" t="s">
        <v>1950</v>
      </c>
      <c r="E2647" s="104" t="s">
        <v>1622</v>
      </c>
      <c r="F2647" s="104" t="s">
        <v>1617</v>
      </c>
      <c r="G2647" s="104" t="s">
        <v>1590</v>
      </c>
      <c r="H2647" s="105">
        <v>100</v>
      </c>
    </row>
    <row r="2648" spans="1:8" x14ac:dyDescent="0.3">
      <c r="A2648" s="103" t="s">
        <v>1590</v>
      </c>
      <c r="B2648" s="104" t="s">
        <v>7117</v>
      </c>
      <c r="C2648" s="104" t="s">
        <v>7118</v>
      </c>
      <c r="D2648" s="104" t="s">
        <v>1950</v>
      </c>
      <c r="E2648" s="104" t="s">
        <v>1622</v>
      </c>
      <c r="F2648" s="104" t="s">
        <v>1617</v>
      </c>
      <c r="G2648" s="104" t="s">
        <v>1590</v>
      </c>
      <c r="H2648" s="105">
        <v>100</v>
      </c>
    </row>
    <row r="2649" spans="1:8" x14ac:dyDescent="0.3">
      <c r="A2649" s="103" t="s">
        <v>1590</v>
      </c>
      <c r="B2649" s="104" t="s">
        <v>7119</v>
      </c>
      <c r="C2649" s="104" t="s">
        <v>7120</v>
      </c>
      <c r="D2649" s="104" t="s">
        <v>1950</v>
      </c>
      <c r="E2649" s="104" t="s">
        <v>1622</v>
      </c>
      <c r="F2649" s="104" t="s">
        <v>3195</v>
      </c>
      <c r="G2649" s="104" t="s">
        <v>1590</v>
      </c>
      <c r="H2649" s="105">
        <v>100</v>
      </c>
    </row>
    <row r="2650" spans="1:8" x14ac:dyDescent="0.3">
      <c r="A2650" s="103" t="s">
        <v>1590</v>
      </c>
      <c r="B2650" s="104" t="s">
        <v>7121</v>
      </c>
      <c r="C2650" s="104" t="s">
        <v>7122</v>
      </c>
      <c r="D2650" s="104" t="s">
        <v>1950</v>
      </c>
      <c r="E2650" s="104" t="s">
        <v>1622</v>
      </c>
      <c r="F2650" s="104" t="s">
        <v>2051</v>
      </c>
      <c r="G2650" s="104" t="s">
        <v>1590</v>
      </c>
      <c r="H2650" s="105">
        <v>100</v>
      </c>
    </row>
    <row r="2651" spans="1:8" x14ac:dyDescent="0.3">
      <c r="A2651" s="103" t="s">
        <v>1590</v>
      </c>
      <c r="B2651" s="104" t="s">
        <v>7123</v>
      </c>
      <c r="C2651" s="104" t="s">
        <v>7124</v>
      </c>
      <c r="D2651" s="104" t="s">
        <v>1950</v>
      </c>
      <c r="E2651" s="104" t="s">
        <v>2072</v>
      </c>
      <c r="F2651" s="104" t="s">
        <v>2427</v>
      </c>
      <c r="G2651" s="104" t="s">
        <v>1590</v>
      </c>
      <c r="H2651" s="105">
        <v>100</v>
      </c>
    </row>
    <row r="2652" spans="1:8" x14ac:dyDescent="0.3">
      <c r="A2652" s="103" t="s">
        <v>1590</v>
      </c>
      <c r="B2652" s="104" t="s">
        <v>7125</v>
      </c>
      <c r="C2652" s="104" t="s">
        <v>7126</v>
      </c>
      <c r="D2652" s="104" t="s">
        <v>1950</v>
      </c>
      <c r="E2652" s="104" t="s">
        <v>1622</v>
      </c>
      <c r="F2652" s="104" t="s">
        <v>2427</v>
      </c>
      <c r="G2652" s="104" t="s">
        <v>1590</v>
      </c>
      <c r="H2652" s="105">
        <v>100</v>
      </c>
    </row>
    <row r="2653" spans="1:8" x14ac:dyDescent="0.3">
      <c r="A2653" s="103" t="s">
        <v>1590</v>
      </c>
      <c r="B2653" s="104" t="s">
        <v>7127</v>
      </c>
      <c r="C2653" s="104" t="s">
        <v>7128</v>
      </c>
      <c r="D2653" s="104" t="s">
        <v>1950</v>
      </c>
      <c r="E2653" s="104" t="s">
        <v>2072</v>
      </c>
      <c r="F2653" s="104" t="s">
        <v>2427</v>
      </c>
      <c r="G2653" s="104" t="s">
        <v>1590</v>
      </c>
      <c r="H2653" s="105">
        <v>100</v>
      </c>
    </row>
    <row r="2654" spans="1:8" x14ac:dyDescent="0.3">
      <c r="A2654" s="103" t="s">
        <v>1590</v>
      </c>
      <c r="B2654" s="104" t="s">
        <v>7129</v>
      </c>
      <c r="C2654" s="104" t="s">
        <v>7130</v>
      </c>
      <c r="D2654" s="104" t="s">
        <v>1950</v>
      </c>
      <c r="E2654" s="104" t="s">
        <v>2072</v>
      </c>
      <c r="F2654" s="104" t="s">
        <v>2427</v>
      </c>
      <c r="G2654" s="104" t="s">
        <v>1590</v>
      </c>
      <c r="H2654" s="105">
        <v>100</v>
      </c>
    </row>
    <row r="2655" spans="1:8" x14ac:dyDescent="0.3">
      <c r="A2655" s="103" t="s">
        <v>1590</v>
      </c>
      <c r="B2655" s="104" t="s">
        <v>7131</v>
      </c>
      <c r="C2655" s="104" t="s">
        <v>7132</v>
      </c>
      <c r="D2655" s="104" t="s">
        <v>1950</v>
      </c>
      <c r="E2655" s="104" t="s">
        <v>2072</v>
      </c>
      <c r="F2655" s="104" t="s">
        <v>2427</v>
      </c>
      <c r="G2655" s="104" t="s">
        <v>1590</v>
      </c>
      <c r="H2655" s="105">
        <v>100</v>
      </c>
    </row>
    <row r="2656" spans="1:8" x14ac:dyDescent="0.3">
      <c r="A2656" s="103" t="s">
        <v>1590</v>
      </c>
      <c r="B2656" s="104" t="s">
        <v>7133</v>
      </c>
      <c r="C2656" s="104" t="s">
        <v>7134</v>
      </c>
      <c r="D2656" s="104" t="s">
        <v>1950</v>
      </c>
      <c r="E2656" s="104" t="s">
        <v>1622</v>
      </c>
      <c r="F2656" s="104" t="s">
        <v>1752</v>
      </c>
      <c r="G2656" s="104" t="s">
        <v>1590</v>
      </c>
      <c r="H2656" s="105">
        <v>100</v>
      </c>
    </row>
    <row r="2657" spans="1:8" x14ac:dyDescent="0.3">
      <c r="A2657" s="103" t="s">
        <v>1590</v>
      </c>
      <c r="B2657" s="104" t="s">
        <v>7135</v>
      </c>
      <c r="C2657" s="104" t="s">
        <v>7136</v>
      </c>
      <c r="D2657" s="104" t="s">
        <v>1950</v>
      </c>
      <c r="E2657" s="104" t="s">
        <v>1622</v>
      </c>
      <c r="F2657" s="104" t="s">
        <v>2140</v>
      </c>
      <c r="G2657" s="104" t="s">
        <v>1590</v>
      </c>
      <c r="H2657" s="105">
        <v>100</v>
      </c>
    </row>
    <row r="2658" spans="1:8" x14ac:dyDescent="0.3">
      <c r="A2658" s="103" t="s">
        <v>1590</v>
      </c>
      <c r="B2658" s="104" t="s">
        <v>7137</v>
      </c>
      <c r="C2658" s="104" t="s">
        <v>7138</v>
      </c>
      <c r="D2658" s="104" t="s">
        <v>1950</v>
      </c>
      <c r="E2658" s="104" t="s">
        <v>1622</v>
      </c>
      <c r="F2658" s="104" t="s">
        <v>2140</v>
      </c>
      <c r="G2658" s="104" t="s">
        <v>1590</v>
      </c>
      <c r="H2658" s="105">
        <v>100</v>
      </c>
    </row>
    <row r="2659" spans="1:8" x14ac:dyDescent="0.3">
      <c r="A2659" s="103" t="s">
        <v>1590</v>
      </c>
      <c r="B2659" s="104" t="s">
        <v>7139</v>
      </c>
      <c r="C2659" s="104" t="s">
        <v>7140</v>
      </c>
      <c r="D2659" s="104" t="s">
        <v>1950</v>
      </c>
      <c r="E2659" s="104" t="s">
        <v>1598</v>
      </c>
      <c r="F2659" s="104" t="s">
        <v>2445</v>
      </c>
      <c r="G2659" s="104" t="s">
        <v>1590</v>
      </c>
      <c r="H2659" s="105">
        <v>100</v>
      </c>
    </row>
    <row r="2660" spans="1:8" x14ac:dyDescent="0.3">
      <c r="A2660" s="103" t="s">
        <v>1590</v>
      </c>
      <c r="B2660" s="104" t="s">
        <v>7141</v>
      </c>
      <c r="C2660" s="104" t="s">
        <v>7142</v>
      </c>
      <c r="D2660" s="104" t="s">
        <v>1950</v>
      </c>
      <c r="E2660" s="104" t="s">
        <v>1622</v>
      </c>
      <c r="F2660" s="104" t="s">
        <v>2140</v>
      </c>
      <c r="G2660" s="104" t="s">
        <v>1590</v>
      </c>
      <c r="H2660" s="105">
        <v>100</v>
      </c>
    </row>
    <row r="2661" spans="1:8" x14ac:dyDescent="0.3">
      <c r="A2661" s="103" t="s">
        <v>1590</v>
      </c>
      <c r="B2661" s="104" t="s">
        <v>7143</v>
      </c>
      <c r="C2661" s="104" t="s">
        <v>7144</v>
      </c>
      <c r="D2661" s="104" t="s">
        <v>1950</v>
      </c>
      <c r="E2661" s="104" t="s">
        <v>1622</v>
      </c>
      <c r="F2661" s="104" t="s">
        <v>2756</v>
      </c>
      <c r="G2661" s="104" t="s">
        <v>1590</v>
      </c>
      <c r="H2661" s="105">
        <v>100</v>
      </c>
    </row>
    <row r="2662" spans="1:8" x14ac:dyDescent="0.3">
      <c r="A2662" s="103" t="s">
        <v>1590</v>
      </c>
      <c r="B2662" s="104" t="s">
        <v>7145</v>
      </c>
      <c r="C2662" s="104" t="s">
        <v>7146</v>
      </c>
      <c r="D2662" s="104" t="s">
        <v>1950</v>
      </c>
      <c r="E2662" s="104" t="s">
        <v>1598</v>
      </c>
      <c r="F2662" s="104" t="s">
        <v>2274</v>
      </c>
      <c r="G2662" s="104" t="s">
        <v>1590</v>
      </c>
      <c r="H2662" s="105">
        <v>100</v>
      </c>
    </row>
    <row r="2663" spans="1:8" x14ac:dyDescent="0.3">
      <c r="A2663" s="103" t="s">
        <v>1590</v>
      </c>
      <c r="B2663" s="104" t="s">
        <v>7147</v>
      </c>
      <c r="C2663" s="104" t="s">
        <v>7148</v>
      </c>
      <c r="D2663" s="104" t="s">
        <v>1950</v>
      </c>
      <c r="E2663" s="104" t="s">
        <v>1598</v>
      </c>
      <c r="F2663" s="104" t="s">
        <v>2445</v>
      </c>
      <c r="G2663" s="104" t="s">
        <v>1590</v>
      </c>
      <c r="H2663" s="105">
        <v>100</v>
      </c>
    </row>
    <row r="2664" spans="1:8" x14ac:dyDescent="0.3">
      <c r="A2664" s="103" t="s">
        <v>1590</v>
      </c>
      <c r="B2664" s="104" t="s">
        <v>7149</v>
      </c>
      <c r="C2664" s="104" t="s">
        <v>7150</v>
      </c>
      <c r="D2664" s="104" t="s">
        <v>1950</v>
      </c>
      <c r="E2664" s="104" t="s">
        <v>1598</v>
      </c>
      <c r="F2664" s="104" t="s">
        <v>2413</v>
      </c>
      <c r="G2664" s="104" t="s">
        <v>1590</v>
      </c>
      <c r="H2664" s="105">
        <v>100</v>
      </c>
    </row>
    <row r="2665" spans="1:8" x14ac:dyDescent="0.3">
      <c r="A2665" s="103" t="s">
        <v>1590</v>
      </c>
      <c r="B2665" s="104" t="s">
        <v>7151</v>
      </c>
      <c r="C2665" s="104" t="s">
        <v>7152</v>
      </c>
      <c r="D2665" s="104" t="s">
        <v>1950</v>
      </c>
      <c r="E2665" s="104" t="s">
        <v>1598</v>
      </c>
      <c r="F2665" s="104" t="s">
        <v>1617</v>
      </c>
      <c r="G2665" s="104" t="s">
        <v>1590</v>
      </c>
      <c r="H2665" s="105">
        <v>100</v>
      </c>
    </row>
    <row r="2666" spans="1:8" x14ac:dyDescent="0.3">
      <c r="A2666" s="103" t="s">
        <v>1590</v>
      </c>
      <c r="B2666" s="104" t="s">
        <v>7153</v>
      </c>
      <c r="C2666" s="104" t="s">
        <v>7154</v>
      </c>
      <c r="D2666" s="104" t="s">
        <v>1950</v>
      </c>
      <c r="E2666" s="104" t="s">
        <v>1622</v>
      </c>
      <c r="F2666" s="104" t="s">
        <v>2140</v>
      </c>
      <c r="G2666" s="104" t="s">
        <v>1590</v>
      </c>
      <c r="H2666" s="105">
        <v>100</v>
      </c>
    </row>
    <row r="2667" spans="1:8" x14ac:dyDescent="0.3">
      <c r="A2667" s="103" t="s">
        <v>1590</v>
      </c>
      <c r="B2667" s="104" t="s">
        <v>7155</v>
      </c>
      <c r="C2667" s="104" t="s">
        <v>7156</v>
      </c>
      <c r="D2667" s="104" t="s">
        <v>1950</v>
      </c>
      <c r="E2667" s="104" t="s">
        <v>1622</v>
      </c>
      <c r="F2667" s="104" t="s">
        <v>2140</v>
      </c>
      <c r="G2667" s="104" t="s">
        <v>1590</v>
      </c>
      <c r="H2667" s="105">
        <v>100</v>
      </c>
    </row>
    <row r="2668" spans="1:8" x14ac:dyDescent="0.3">
      <c r="A2668" s="103" t="s">
        <v>1590</v>
      </c>
      <c r="B2668" s="104" t="s">
        <v>7157</v>
      </c>
      <c r="C2668" s="104" t="s">
        <v>7158</v>
      </c>
      <c r="D2668" s="104" t="s">
        <v>1950</v>
      </c>
      <c r="E2668" s="104" t="s">
        <v>1622</v>
      </c>
      <c r="F2668" s="104" t="s">
        <v>2140</v>
      </c>
      <c r="G2668" s="104" t="s">
        <v>1590</v>
      </c>
      <c r="H2668" s="105">
        <v>100</v>
      </c>
    </row>
    <row r="2669" spans="1:8" x14ac:dyDescent="0.3">
      <c r="A2669" s="103" t="s">
        <v>1590</v>
      </c>
      <c r="B2669" s="104" t="s">
        <v>7159</v>
      </c>
      <c r="C2669" s="104" t="s">
        <v>7160</v>
      </c>
      <c r="D2669" s="104" t="s">
        <v>1950</v>
      </c>
      <c r="E2669" s="104" t="s">
        <v>1622</v>
      </c>
      <c r="F2669" s="104" t="s">
        <v>1867</v>
      </c>
      <c r="G2669" s="104" t="s">
        <v>1590</v>
      </c>
      <c r="H2669" s="105">
        <v>100</v>
      </c>
    </row>
    <row r="2670" spans="1:8" x14ac:dyDescent="0.3">
      <c r="A2670" s="103" t="s">
        <v>1590</v>
      </c>
      <c r="B2670" s="104" t="s">
        <v>7161</v>
      </c>
      <c r="C2670" s="104" t="s">
        <v>7162</v>
      </c>
      <c r="D2670" s="104" t="s">
        <v>1950</v>
      </c>
      <c r="E2670" s="104" t="s">
        <v>1622</v>
      </c>
      <c r="F2670" s="104" t="s">
        <v>7163</v>
      </c>
      <c r="G2670" s="104" t="s">
        <v>1590</v>
      </c>
      <c r="H2670" s="105">
        <v>100</v>
      </c>
    </row>
    <row r="2671" spans="1:8" x14ac:dyDescent="0.3">
      <c r="A2671" s="103" t="s">
        <v>1590</v>
      </c>
      <c r="B2671" s="104" t="s">
        <v>7164</v>
      </c>
      <c r="C2671" s="104" t="s">
        <v>7165</v>
      </c>
      <c r="D2671" s="104" t="s">
        <v>1950</v>
      </c>
      <c r="E2671" s="104" t="s">
        <v>1622</v>
      </c>
      <c r="F2671" s="104" t="s">
        <v>2756</v>
      </c>
      <c r="G2671" s="104" t="s">
        <v>1590</v>
      </c>
      <c r="H2671" s="105">
        <v>100</v>
      </c>
    </row>
    <row r="2672" spans="1:8" x14ac:dyDescent="0.3">
      <c r="A2672" s="103" t="s">
        <v>1590</v>
      </c>
      <c r="B2672" s="104" t="s">
        <v>7166</v>
      </c>
      <c r="C2672" s="104" t="s">
        <v>7167</v>
      </c>
      <c r="D2672" s="104" t="s">
        <v>1950</v>
      </c>
      <c r="E2672" s="104" t="s">
        <v>1622</v>
      </c>
      <c r="F2672" s="104" t="s">
        <v>2756</v>
      </c>
      <c r="G2672" s="104" t="s">
        <v>1590</v>
      </c>
      <c r="H2672" s="105">
        <v>100</v>
      </c>
    </row>
    <row r="2673" spans="1:8" x14ac:dyDescent="0.3">
      <c r="A2673" s="103" t="s">
        <v>1590</v>
      </c>
      <c r="B2673" s="104" t="s">
        <v>7168</v>
      </c>
      <c r="C2673" s="104" t="s">
        <v>7169</v>
      </c>
      <c r="D2673" s="104" t="s">
        <v>1950</v>
      </c>
      <c r="E2673" s="104" t="s">
        <v>1622</v>
      </c>
      <c r="F2673" s="104" t="s">
        <v>2756</v>
      </c>
      <c r="G2673" s="104" t="s">
        <v>1590</v>
      </c>
      <c r="H2673" s="105">
        <v>100</v>
      </c>
    </row>
    <row r="2674" spans="1:8" x14ac:dyDescent="0.3">
      <c r="A2674" s="103" t="s">
        <v>1590</v>
      </c>
      <c r="B2674" s="104" t="s">
        <v>7170</v>
      </c>
      <c r="C2674" s="104" t="s">
        <v>7171</v>
      </c>
      <c r="D2674" s="104" t="s">
        <v>1950</v>
      </c>
      <c r="E2674" s="104" t="s">
        <v>1622</v>
      </c>
      <c r="F2674" s="104" t="s">
        <v>7163</v>
      </c>
      <c r="G2674" s="104" t="s">
        <v>1590</v>
      </c>
      <c r="H2674" s="105">
        <v>100</v>
      </c>
    </row>
    <row r="2675" spans="1:8" x14ac:dyDescent="0.3">
      <c r="A2675" s="103" t="s">
        <v>1590</v>
      </c>
      <c r="B2675" s="104" t="s">
        <v>7172</v>
      </c>
      <c r="C2675" s="104" t="s">
        <v>7173</v>
      </c>
      <c r="D2675" s="104" t="s">
        <v>1950</v>
      </c>
      <c r="E2675" s="104" t="s">
        <v>1622</v>
      </c>
      <c r="F2675" s="104" t="s">
        <v>2140</v>
      </c>
      <c r="G2675" s="104" t="s">
        <v>1590</v>
      </c>
      <c r="H2675" s="105">
        <v>100</v>
      </c>
    </row>
    <row r="2676" spans="1:8" x14ac:dyDescent="0.3">
      <c r="A2676" s="103" t="s">
        <v>1590</v>
      </c>
      <c r="B2676" s="104" t="s">
        <v>7174</v>
      </c>
      <c r="C2676" s="104" t="s">
        <v>7175</v>
      </c>
      <c r="D2676" s="104" t="s">
        <v>1950</v>
      </c>
      <c r="E2676" s="104" t="s">
        <v>1622</v>
      </c>
      <c r="F2676" s="104" t="s">
        <v>2140</v>
      </c>
      <c r="G2676" s="104" t="s">
        <v>1590</v>
      </c>
      <c r="H2676" s="105">
        <v>100</v>
      </c>
    </row>
    <row r="2677" spans="1:8" x14ac:dyDescent="0.3">
      <c r="A2677" s="103" t="s">
        <v>1590</v>
      </c>
      <c r="B2677" s="104" t="s">
        <v>7176</v>
      </c>
      <c r="C2677" s="104" t="s">
        <v>7177</v>
      </c>
      <c r="D2677" s="104" t="s">
        <v>1950</v>
      </c>
      <c r="E2677" s="104" t="s">
        <v>1622</v>
      </c>
      <c r="F2677" s="104" t="s">
        <v>2140</v>
      </c>
      <c r="G2677" s="104" t="s">
        <v>1590</v>
      </c>
      <c r="H2677" s="105">
        <v>100</v>
      </c>
    </row>
    <row r="2678" spans="1:8" x14ac:dyDescent="0.3">
      <c r="A2678" s="103" t="s">
        <v>1590</v>
      </c>
      <c r="B2678" s="104" t="s">
        <v>7178</v>
      </c>
      <c r="C2678" s="104" t="s">
        <v>7179</v>
      </c>
      <c r="D2678" s="104" t="s">
        <v>1950</v>
      </c>
      <c r="E2678" s="104" t="s">
        <v>1622</v>
      </c>
      <c r="F2678" s="104" t="s">
        <v>2140</v>
      </c>
      <c r="G2678" s="104" t="s">
        <v>1590</v>
      </c>
      <c r="H2678" s="105">
        <v>100</v>
      </c>
    </row>
    <row r="2679" spans="1:8" x14ac:dyDescent="0.3">
      <c r="A2679" s="103" t="s">
        <v>1590</v>
      </c>
      <c r="B2679" s="104" t="s">
        <v>7180</v>
      </c>
      <c r="C2679" s="104" t="s">
        <v>7181</v>
      </c>
      <c r="D2679" s="104" t="s">
        <v>1950</v>
      </c>
      <c r="E2679" s="104" t="s">
        <v>1622</v>
      </c>
      <c r="F2679" s="104" t="s">
        <v>2140</v>
      </c>
      <c r="G2679" s="104" t="s">
        <v>1590</v>
      </c>
      <c r="H2679" s="105">
        <v>100</v>
      </c>
    </row>
    <row r="2680" spans="1:8" x14ac:dyDescent="0.3">
      <c r="A2680" s="103" t="s">
        <v>1590</v>
      </c>
      <c r="B2680" s="104" t="s">
        <v>7182</v>
      </c>
      <c r="C2680" s="104" t="s">
        <v>7183</v>
      </c>
      <c r="D2680" s="104" t="s">
        <v>1950</v>
      </c>
      <c r="E2680" s="104" t="s">
        <v>1622</v>
      </c>
      <c r="F2680" s="104" t="s">
        <v>2140</v>
      </c>
      <c r="G2680" s="104" t="s">
        <v>1590</v>
      </c>
      <c r="H2680" s="105">
        <v>100</v>
      </c>
    </row>
    <row r="2681" spans="1:8" x14ac:dyDescent="0.3">
      <c r="A2681" s="103" t="s">
        <v>1590</v>
      </c>
      <c r="B2681" s="104" t="s">
        <v>7184</v>
      </c>
      <c r="C2681" s="104" t="s">
        <v>7185</v>
      </c>
      <c r="D2681" s="104" t="s">
        <v>1950</v>
      </c>
      <c r="E2681" s="104" t="s">
        <v>1622</v>
      </c>
      <c r="F2681" s="104" t="s">
        <v>2140</v>
      </c>
      <c r="G2681" s="104" t="s">
        <v>1590</v>
      </c>
      <c r="H2681" s="105">
        <v>100</v>
      </c>
    </row>
    <row r="2682" spans="1:8" x14ac:dyDescent="0.3">
      <c r="A2682" s="103" t="s">
        <v>1590</v>
      </c>
      <c r="B2682" s="104" t="s">
        <v>7186</v>
      </c>
      <c r="C2682" s="104" t="s">
        <v>7187</v>
      </c>
      <c r="D2682" s="104" t="s">
        <v>1950</v>
      </c>
      <c r="E2682" s="104" t="s">
        <v>1622</v>
      </c>
      <c r="F2682" s="104" t="s">
        <v>2140</v>
      </c>
      <c r="G2682" s="104" t="s">
        <v>1590</v>
      </c>
      <c r="H2682" s="105">
        <v>100</v>
      </c>
    </row>
    <row r="2683" spans="1:8" x14ac:dyDescent="0.3">
      <c r="A2683" s="103" t="s">
        <v>1590</v>
      </c>
      <c r="B2683" s="104" t="s">
        <v>7188</v>
      </c>
      <c r="C2683" s="104" t="s">
        <v>7189</v>
      </c>
      <c r="D2683" s="104" t="s">
        <v>1950</v>
      </c>
      <c r="E2683" s="104" t="s">
        <v>1622</v>
      </c>
      <c r="F2683" s="104" t="s">
        <v>2140</v>
      </c>
      <c r="G2683" s="104" t="s">
        <v>1590</v>
      </c>
      <c r="H2683" s="105">
        <v>100</v>
      </c>
    </row>
    <row r="2684" spans="1:8" x14ac:dyDescent="0.3">
      <c r="A2684" s="103" t="s">
        <v>1590</v>
      </c>
      <c r="B2684" s="104" t="s">
        <v>7190</v>
      </c>
      <c r="C2684" s="104" t="s">
        <v>7191</v>
      </c>
      <c r="D2684" s="104" t="s">
        <v>1950</v>
      </c>
      <c r="E2684" s="104" t="s">
        <v>1622</v>
      </c>
      <c r="F2684" s="104" t="s">
        <v>7192</v>
      </c>
      <c r="G2684" s="104" t="s">
        <v>1590</v>
      </c>
      <c r="H2684" s="105">
        <v>100</v>
      </c>
    </row>
    <row r="2685" spans="1:8" x14ac:dyDescent="0.3">
      <c r="A2685" s="103" t="s">
        <v>1590</v>
      </c>
      <c r="B2685" s="104" t="s">
        <v>7193</v>
      </c>
      <c r="C2685" s="104" t="s">
        <v>7194</v>
      </c>
      <c r="D2685" s="104" t="s">
        <v>1950</v>
      </c>
      <c r="E2685" s="104" t="s">
        <v>1622</v>
      </c>
      <c r="F2685" s="104" t="s">
        <v>2140</v>
      </c>
      <c r="G2685" s="104" t="s">
        <v>1590</v>
      </c>
      <c r="H2685" s="105">
        <v>100</v>
      </c>
    </row>
    <row r="2686" spans="1:8" x14ac:dyDescent="0.3">
      <c r="A2686" s="103" t="s">
        <v>1590</v>
      </c>
      <c r="B2686" s="104" t="s">
        <v>7195</v>
      </c>
      <c r="C2686" s="104" t="s">
        <v>7196</v>
      </c>
      <c r="D2686" s="104" t="s">
        <v>1950</v>
      </c>
      <c r="E2686" s="104" t="s">
        <v>1598</v>
      </c>
      <c r="F2686" s="104" t="s">
        <v>1626</v>
      </c>
      <c r="G2686" s="104" t="s">
        <v>1590</v>
      </c>
      <c r="H2686" s="105">
        <v>100</v>
      </c>
    </row>
    <row r="2687" spans="1:8" x14ac:dyDescent="0.3">
      <c r="A2687" s="103" t="s">
        <v>1590</v>
      </c>
      <c r="B2687" s="104" t="s">
        <v>7197</v>
      </c>
      <c r="C2687" s="104" t="s">
        <v>7198</v>
      </c>
      <c r="D2687" s="104" t="s">
        <v>1950</v>
      </c>
      <c r="E2687" s="104" t="s">
        <v>1598</v>
      </c>
      <c r="F2687" s="104" t="s">
        <v>2274</v>
      </c>
      <c r="G2687" s="104" t="s">
        <v>1590</v>
      </c>
      <c r="H2687" s="105">
        <v>100</v>
      </c>
    </row>
    <row r="2688" spans="1:8" x14ac:dyDescent="0.3">
      <c r="A2688" s="103" t="s">
        <v>1590</v>
      </c>
      <c r="B2688" s="104" t="s">
        <v>7199</v>
      </c>
      <c r="C2688" s="104" t="s">
        <v>7200</v>
      </c>
      <c r="D2688" s="104" t="s">
        <v>1950</v>
      </c>
      <c r="E2688" s="104" t="s">
        <v>1598</v>
      </c>
      <c r="F2688" s="104" t="s">
        <v>1617</v>
      </c>
      <c r="G2688" s="104" t="s">
        <v>1590</v>
      </c>
      <c r="H2688" s="105">
        <v>100</v>
      </c>
    </row>
    <row r="2689" spans="1:8" x14ac:dyDescent="0.3">
      <c r="A2689" s="103" t="s">
        <v>1590</v>
      </c>
      <c r="B2689" s="104" t="s">
        <v>7201</v>
      </c>
      <c r="C2689" s="104" t="s">
        <v>7202</v>
      </c>
      <c r="D2689" s="104" t="s">
        <v>1950</v>
      </c>
      <c r="E2689" s="104" t="s">
        <v>2072</v>
      </c>
      <c r="F2689" s="104" t="s">
        <v>1623</v>
      </c>
      <c r="G2689" s="104" t="s">
        <v>1590</v>
      </c>
      <c r="H2689" s="105">
        <v>100</v>
      </c>
    </row>
    <row r="2690" spans="1:8" x14ac:dyDescent="0.3">
      <c r="A2690" s="103" t="s">
        <v>1590</v>
      </c>
      <c r="B2690" s="104" t="s">
        <v>7203</v>
      </c>
      <c r="C2690" s="104" t="s">
        <v>7204</v>
      </c>
      <c r="D2690" s="104" t="s">
        <v>1950</v>
      </c>
      <c r="E2690" s="104" t="s">
        <v>1622</v>
      </c>
      <c r="F2690" s="104" t="s">
        <v>1623</v>
      </c>
      <c r="G2690" s="104" t="s">
        <v>1590</v>
      </c>
      <c r="H2690" s="105">
        <v>100</v>
      </c>
    </row>
    <row r="2691" spans="1:8" x14ac:dyDescent="0.3">
      <c r="A2691" s="103" t="s">
        <v>1590</v>
      </c>
      <c r="B2691" s="104" t="s">
        <v>7205</v>
      </c>
      <c r="C2691" s="104" t="s">
        <v>7206</v>
      </c>
      <c r="D2691" s="104" t="s">
        <v>1950</v>
      </c>
      <c r="E2691" s="104" t="s">
        <v>1622</v>
      </c>
      <c r="F2691" s="104" t="s">
        <v>2333</v>
      </c>
      <c r="G2691" s="104" t="s">
        <v>1590</v>
      </c>
      <c r="H2691" s="105">
        <v>100</v>
      </c>
    </row>
    <row r="2692" spans="1:8" x14ac:dyDescent="0.3">
      <c r="A2692" s="103" t="s">
        <v>1590</v>
      </c>
      <c r="B2692" s="104" t="s">
        <v>7207</v>
      </c>
      <c r="C2692" s="104" t="s">
        <v>7208</v>
      </c>
      <c r="D2692" s="104" t="s">
        <v>1950</v>
      </c>
      <c r="E2692" s="104" t="s">
        <v>1622</v>
      </c>
      <c r="F2692" s="104" t="s">
        <v>3026</v>
      </c>
      <c r="G2692" s="104" t="s">
        <v>1590</v>
      </c>
      <c r="H2692" s="105">
        <v>100</v>
      </c>
    </row>
    <row r="2693" spans="1:8" x14ac:dyDescent="0.3">
      <c r="A2693" s="103" t="s">
        <v>1590</v>
      </c>
      <c r="B2693" s="104" t="s">
        <v>7209</v>
      </c>
      <c r="C2693" s="104" t="s">
        <v>7210</v>
      </c>
      <c r="D2693" s="104" t="s">
        <v>1950</v>
      </c>
      <c r="E2693" s="104" t="s">
        <v>1622</v>
      </c>
      <c r="F2693" s="104" t="s">
        <v>2333</v>
      </c>
      <c r="G2693" s="104" t="s">
        <v>1590</v>
      </c>
      <c r="H2693" s="105">
        <v>100</v>
      </c>
    </row>
    <row r="2694" spans="1:8" x14ac:dyDescent="0.3">
      <c r="A2694" s="103" t="s">
        <v>1590</v>
      </c>
      <c r="B2694" s="104" t="s">
        <v>7211</v>
      </c>
      <c r="C2694" s="104" t="s">
        <v>7212</v>
      </c>
      <c r="D2694" s="104" t="s">
        <v>1950</v>
      </c>
      <c r="E2694" s="104" t="s">
        <v>1622</v>
      </c>
      <c r="F2694" s="104" t="s">
        <v>2427</v>
      </c>
      <c r="G2694" s="104" t="s">
        <v>1590</v>
      </c>
      <c r="H2694" s="105">
        <v>100</v>
      </c>
    </row>
    <row r="2695" spans="1:8" x14ac:dyDescent="0.3">
      <c r="A2695" s="103" t="s">
        <v>1590</v>
      </c>
      <c r="B2695" s="104" t="s">
        <v>7213</v>
      </c>
      <c r="C2695" s="104" t="s">
        <v>7214</v>
      </c>
      <c r="D2695" s="104" t="s">
        <v>1950</v>
      </c>
      <c r="E2695" s="104" t="s">
        <v>1622</v>
      </c>
      <c r="F2695" s="104" t="s">
        <v>2432</v>
      </c>
      <c r="G2695" s="104" t="s">
        <v>1590</v>
      </c>
      <c r="H2695" s="105">
        <v>100</v>
      </c>
    </row>
    <row r="2696" spans="1:8" x14ac:dyDescent="0.3">
      <c r="A2696" s="103" t="s">
        <v>1590</v>
      </c>
      <c r="B2696" s="104" t="s">
        <v>7215</v>
      </c>
      <c r="C2696" s="104" t="s">
        <v>7216</v>
      </c>
      <c r="D2696" s="104" t="s">
        <v>1950</v>
      </c>
      <c r="E2696" s="104" t="s">
        <v>1622</v>
      </c>
      <c r="F2696" s="104" t="s">
        <v>1894</v>
      </c>
      <c r="G2696" s="104" t="s">
        <v>1590</v>
      </c>
      <c r="H2696" s="105">
        <v>100</v>
      </c>
    </row>
    <row r="2697" spans="1:8" x14ac:dyDescent="0.3">
      <c r="A2697" s="103" t="s">
        <v>1590</v>
      </c>
      <c r="B2697" s="104" t="s">
        <v>7217</v>
      </c>
      <c r="C2697" s="104" t="s">
        <v>7218</v>
      </c>
      <c r="D2697" s="104" t="s">
        <v>1950</v>
      </c>
      <c r="E2697" s="104" t="s">
        <v>1622</v>
      </c>
      <c r="F2697" s="104" t="s">
        <v>1623</v>
      </c>
      <c r="G2697" s="104" t="s">
        <v>1590</v>
      </c>
      <c r="H2697" s="105">
        <v>100</v>
      </c>
    </row>
    <row r="2698" spans="1:8" x14ac:dyDescent="0.3">
      <c r="A2698" s="103" t="s">
        <v>1590</v>
      </c>
      <c r="B2698" s="104" t="s">
        <v>7219</v>
      </c>
      <c r="C2698" s="104" t="s">
        <v>7220</v>
      </c>
      <c r="D2698" s="104" t="s">
        <v>1950</v>
      </c>
      <c r="E2698" s="104" t="s">
        <v>1622</v>
      </c>
      <c r="F2698" s="104" t="s">
        <v>1617</v>
      </c>
      <c r="G2698" s="104" t="s">
        <v>1590</v>
      </c>
      <c r="H2698" s="105">
        <v>100</v>
      </c>
    </row>
    <row r="2699" spans="1:8" x14ac:dyDescent="0.3">
      <c r="A2699" s="103" t="s">
        <v>1590</v>
      </c>
      <c r="B2699" s="104" t="s">
        <v>7221</v>
      </c>
      <c r="C2699" s="104" t="s">
        <v>7222</v>
      </c>
      <c r="D2699" s="104" t="s">
        <v>1950</v>
      </c>
      <c r="E2699" s="104" t="s">
        <v>2072</v>
      </c>
      <c r="F2699" s="104" t="s">
        <v>1623</v>
      </c>
      <c r="G2699" s="104" t="s">
        <v>1590</v>
      </c>
      <c r="H2699" s="105">
        <v>100</v>
      </c>
    </row>
    <row r="2700" spans="1:8" x14ac:dyDescent="0.3">
      <c r="A2700" s="103" t="s">
        <v>1590</v>
      </c>
      <c r="B2700" s="104" t="s">
        <v>7223</v>
      </c>
      <c r="C2700" s="104" t="s">
        <v>7224</v>
      </c>
      <c r="D2700" s="104" t="s">
        <v>1950</v>
      </c>
      <c r="E2700" s="104" t="s">
        <v>2072</v>
      </c>
      <c r="F2700" s="104" t="s">
        <v>1623</v>
      </c>
      <c r="G2700" s="104" t="s">
        <v>1590</v>
      </c>
      <c r="H2700" s="105">
        <v>100</v>
      </c>
    </row>
    <row r="2701" spans="1:8" x14ac:dyDescent="0.3">
      <c r="A2701" s="103" t="s">
        <v>1590</v>
      </c>
      <c r="B2701" s="104" t="s">
        <v>7225</v>
      </c>
      <c r="C2701" s="104" t="s">
        <v>7226</v>
      </c>
      <c r="D2701" s="104" t="s">
        <v>1950</v>
      </c>
      <c r="E2701" s="104" t="s">
        <v>2042</v>
      </c>
      <c r="F2701" s="104" t="s">
        <v>1752</v>
      </c>
      <c r="G2701" s="104" t="s">
        <v>1590</v>
      </c>
      <c r="H2701" s="105">
        <v>100</v>
      </c>
    </row>
    <row r="2702" spans="1:8" x14ac:dyDescent="0.3">
      <c r="A2702" s="103" t="s">
        <v>1590</v>
      </c>
      <c r="B2702" s="104" t="s">
        <v>7227</v>
      </c>
      <c r="C2702" s="104" t="s">
        <v>7228</v>
      </c>
      <c r="D2702" s="104" t="s">
        <v>1950</v>
      </c>
      <c r="E2702" s="104" t="s">
        <v>1598</v>
      </c>
      <c r="F2702" s="104" t="s">
        <v>2225</v>
      </c>
      <c r="G2702" s="104" t="s">
        <v>1590</v>
      </c>
      <c r="H2702" s="105">
        <v>100</v>
      </c>
    </row>
    <row r="2703" spans="1:8" x14ac:dyDescent="0.3">
      <c r="A2703" s="103" t="s">
        <v>1590</v>
      </c>
      <c r="B2703" s="104" t="s">
        <v>7229</v>
      </c>
      <c r="C2703" s="104" t="s">
        <v>7230</v>
      </c>
      <c r="D2703" s="104" t="s">
        <v>1950</v>
      </c>
      <c r="E2703" s="104" t="s">
        <v>1622</v>
      </c>
      <c r="F2703" s="104" t="s">
        <v>2127</v>
      </c>
      <c r="G2703" s="104" t="s">
        <v>1590</v>
      </c>
      <c r="H2703" s="105">
        <v>100</v>
      </c>
    </row>
    <row r="2704" spans="1:8" x14ac:dyDescent="0.3">
      <c r="A2704" s="103" t="s">
        <v>1590</v>
      </c>
      <c r="B2704" s="104" t="s">
        <v>7231</v>
      </c>
      <c r="C2704" s="104" t="s">
        <v>1367</v>
      </c>
      <c r="D2704" s="104" t="s">
        <v>1950</v>
      </c>
      <c r="E2704" s="104" t="s">
        <v>1598</v>
      </c>
      <c r="F2704" s="104" t="s">
        <v>1617</v>
      </c>
      <c r="G2704" s="104" t="s">
        <v>1590</v>
      </c>
      <c r="H2704" s="105">
        <v>100</v>
      </c>
    </row>
    <row r="2705" spans="1:8" x14ac:dyDescent="0.3">
      <c r="A2705" s="103" t="s">
        <v>1590</v>
      </c>
      <c r="B2705" s="104" t="s">
        <v>7232</v>
      </c>
      <c r="C2705" s="104" t="s">
        <v>7233</v>
      </c>
      <c r="D2705" s="104" t="s">
        <v>1950</v>
      </c>
      <c r="E2705" s="104" t="s">
        <v>3778</v>
      </c>
      <c r="F2705" s="104" t="s">
        <v>1617</v>
      </c>
      <c r="G2705" s="104" t="s">
        <v>1590</v>
      </c>
      <c r="H2705" s="105">
        <v>100</v>
      </c>
    </row>
    <row r="2706" spans="1:8" x14ac:dyDescent="0.3">
      <c r="A2706" s="103" t="s">
        <v>1590</v>
      </c>
      <c r="B2706" s="104" t="s">
        <v>7234</v>
      </c>
      <c r="C2706" s="104" t="s">
        <v>7235</v>
      </c>
      <c r="D2706" s="104" t="s">
        <v>1950</v>
      </c>
      <c r="E2706" s="104" t="s">
        <v>1622</v>
      </c>
      <c r="F2706" s="104" t="s">
        <v>1617</v>
      </c>
      <c r="G2706" s="104" t="s">
        <v>1590</v>
      </c>
      <c r="H2706" s="105">
        <v>100</v>
      </c>
    </row>
    <row r="2707" spans="1:8" x14ac:dyDescent="0.3">
      <c r="A2707" s="103" t="s">
        <v>1590</v>
      </c>
      <c r="B2707" s="104" t="s">
        <v>7236</v>
      </c>
      <c r="C2707" s="104" t="s">
        <v>7237</v>
      </c>
      <c r="D2707" s="104" t="s">
        <v>1950</v>
      </c>
      <c r="E2707" s="104" t="s">
        <v>1622</v>
      </c>
      <c r="F2707" s="104" t="s">
        <v>1617</v>
      </c>
      <c r="G2707" s="104" t="s">
        <v>1590</v>
      </c>
      <c r="H2707" s="105">
        <v>100</v>
      </c>
    </row>
    <row r="2708" spans="1:8" x14ac:dyDescent="0.3">
      <c r="A2708" s="103" t="s">
        <v>1590</v>
      </c>
      <c r="B2708" s="104" t="s">
        <v>7238</v>
      </c>
      <c r="C2708" s="104" t="s">
        <v>7239</v>
      </c>
      <c r="D2708" s="104" t="s">
        <v>1950</v>
      </c>
      <c r="E2708" s="104" t="s">
        <v>1622</v>
      </c>
      <c r="F2708" s="104" t="s">
        <v>1951</v>
      </c>
      <c r="G2708" s="104" t="s">
        <v>1590</v>
      </c>
      <c r="H2708" s="105">
        <v>100</v>
      </c>
    </row>
    <row r="2709" spans="1:8" x14ac:dyDescent="0.3">
      <c r="A2709" s="103" t="s">
        <v>1590</v>
      </c>
      <c r="B2709" s="104" t="s">
        <v>7240</v>
      </c>
      <c r="C2709" s="104" t="s">
        <v>7241</v>
      </c>
      <c r="D2709" s="104" t="s">
        <v>1950</v>
      </c>
      <c r="E2709" s="104" t="s">
        <v>1622</v>
      </c>
      <c r="F2709" s="104" t="s">
        <v>1966</v>
      </c>
      <c r="G2709" s="104" t="s">
        <v>1590</v>
      </c>
      <c r="H2709" s="105">
        <v>100</v>
      </c>
    </row>
    <row r="2710" spans="1:8" x14ac:dyDescent="0.3">
      <c r="A2710" s="103" t="s">
        <v>1590</v>
      </c>
      <c r="B2710" s="104" t="s">
        <v>7242</v>
      </c>
      <c r="C2710" s="104" t="s">
        <v>7243</v>
      </c>
      <c r="D2710" s="104" t="s">
        <v>1950</v>
      </c>
      <c r="E2710" s="104" t="s">
        <v>2072</v>
      </c>
      <c r="F2710" s="104" t="s">
        <v>2500</v>
      </c>
      <c r="G2710" s="104" t="s">
        <v>1590</v>
      </c>
      <c r="H2710" s="105">
        <v>100</v>
      </c>
    </row>
    <row r="2711" spans="1:8" x14ac:dyDescent="0.3">
      <c r="A2711" s="103" t="s">
        <v>1590</v>
      </c>
      <c r="B2711" s="104" t="s">
        <v>7244</v>
      </c>
      <c r="C2711" s="104" t="s">
        <v>7245</v>
      </c>
      <c r="D2711" s="104" t="s">
        <v>1950</v>
      </c>
      <c r="E2711" s="104" t="s">
        <v>1622</v>
      </c>
      <c r="F2711" s="104" t="s">
        <v>2686</v>
      </c>
      <c r="G2711" s="104" t="s">
        <v>1590</v>
      </c>
      <c r="H2711" s="105">
        <v>100</v>
      </c>
    </row>
    <row r="2712" spans="1:8" x14ac:dyDescent="0.3">
      <c r="A2712" s="103" t="s">
        <v>1590</v>
      </c>
      <c r="B2712" s="104" t="s">
        <v>7246</v>
      </c>
      <c r="C2712" s="104" t="s">
        <v>7247</v>
      </c>
      <c r="D2712" s="104" t="s">
        <v>1950</v>
      </c>
      <c r="E2712" s="104" t="s">
        <v>1622</v>
      </c>
      <c r="F2712" s="104" t="s">
        <v>1951</v>
      </c>
      <c r="G2712" s="104" t="s">
        <v>1590</v>
      </c>
      <c r="H2712" s="105">
        <v>100</v>
      </c>
    </row>
    <row r="2713" spans="1:8" x14ac:dyDescent="0.3">
      <c r="A2713" s="103" t="s">
        <v>1590</v>
      </c>
      <c r="B2713" s="104" t="s">
        <v>7248</v>
      </c>
      <c r="C2713" s="104" t="s">
        <v>7249</v>
      </c>
      <c r="D2713" s="104" t="s">
        <v>1950</v>
      </c>
      <c r="E2713" s="104" t="s">
        <v>1622</v>
      </c>
      <c r="F2713" s="104" t="s">
        <v>1746</v>
      </c>
      <c r="G2713" s="104" t="s">
        <v>1590</v>
      </c>
      <c r="H2713" s="105">
        <v>100</v>
      </c>
    </row>
    <row r="2714" spans="1:8" x14ac:dyDescent="0.3">
      <c r="A2714" s="103" t="s">
        <v>1590</v>
      </c>
      <c r="B2714" s="104" t="s">
        <v>7250</v>
      </c>
      <c r="C2714" s="104" t="s">
        <v>7251</v>
      </c>
      <c r="D2714" s="104" t="s">
        <v>1950</v>
      </c>
      <c r="E2714" s="104" t="s">
        <v>1622</v>
      </c>
      <c r="F2714" s="104" t="s">
        <v>1746</v>
      </c>
      <c r="G2714" s="104" t="s">
        <v>1590</v>
      </c>
      <c r="H2714" s="105">
        <v>100</v>
      </c>
    </row>
    <row r="2715" spans="1:8" x14ac:dyDescent="0.3">
      <c r="A2715" s="103" t="s">
        <v>1590</v>
      </c>
      <c r="B2715" s="104" t="s">
        <v>7252</v>
      </c>
      <c r="C2715" s="104" t="s">
        <v>7253</v>
      </c>
      <c r="D2715" s="104" t="s">
        <v>1950</v>
      </c>
      <c r="E2715" s="104" t="s">
        <v>1622</v>
      </c>
      <c r="F2715" s="104" t="s">
        <v>1746</v>
      </c>
      <c r="G2715" s="104" t="s">
        <v>1590</v>
      </c>
      <c r="H2715" s="105">
        <v>100</v>
      </c>
    </row>
    <row r="2716" spans="1:8" x14ac:dyDescent="0.3">
      <c r="A2716" s="103" t="s">
        <v>1590</v>
      </c>
      <c r="B2716" s="104" t="s">
        <v>7254</v>
      </c>
      <c r="C2716" s="104" t="s">
        <v>7255</v>
      </c>
      <c r="D2716" s="104" t="s">
        <v>1950</v>
      </c>
      <c r="E2716" s="104" t="s">
        <v>1622</v>
      </c>
      <c r="F2716" s="104" t="s">
        <v>1746</v>
      </c>
      <c r="G2716" s="104" t="s">
        <v>1590</v>
      </c>
      <c r="H2716" s="105">
        <v>100</v>
      </c>
    </row>
    <row r="2717" spans="1:8" x14ac:dyDescent="0.3">
      <c r="A2717" s="103" t="s">
        <v>1590</v>
      </c>
      <c r="B2717" s="104" t="s">
        <v>7256</v>
      </c>
      <c r="C2717" s="104" t="s">
        <v>7257</v>
      </c>
      <c r="D2717" s="104" t="s">
        <v>1950</v>
      </c>
      <c r="E2717" s="104" t="s">
        <v>1622</v>
      </c>
      <c r="F2717" s="104" t="s">
        <v>1644</v>
      </c>
      <c r="G2717" s="104" t="s">
        <v>1590</v>
      </c>
      <c r="H2717" s="105">
        <v>100</v>
      </c>
    </row>
    <row r="2718" spans="1:8" x14ac:dyDescent="0.3">
      <c r="A2718" s="103" t="s">
        <v>1590</v>
      </c>
      <c r="B2718" s="104" t="s">
        <v>7258</v>
      </c>
      <c r="C2718" s="104" t="s">
        <v>7259</v>
      </c>
      <c r="D2718" s="104" t="s">
        <v>1950</v>
      </c>
      <c r="E2718" s="104" t="s">
        <v>1622</v>
      </c>
      <c r="F2718" s="104" t="s">
        <v>7260</v>
      </c>
      <c r="G2718" s="104" t="s">
        <v>1590</v>
      </c>
      <c r="H2718" s="105">
        <v>100</v>
      </c>
    </row>
    <row r="2719" spans="1:8" x14ac:dyDescent="0.3">
      <c r="A2719" s="103" t="s">
        <v>1590</v>
      </c>
      <c r="B2719" s="104" t="s">
        <v>7261</v>
      </c>
      <c r="C2719" s="104" t="s">
        <v>7262</v>
      </c>
      <c r="D2719" s="104" t="s">
        <v>1950</v>
      </c>
      <c r="E2719" s="104" t="s">
        <v>1622</v>
      </c>
      <c r="F2719" s="104" t="s">
        <v>1951</v>
      </c>
      <c r="G2719" s="104" t="s">
        <v>1590</v>
      </c>
      <c r="H2719" s="105">
        <v>100</v>
      </c>
    </row>
    <row r="2720" spans="1:8" x14ac:dyDescent="0.3">
      <c r="A2720" s="103" t="s">
        <v>1590</v>
      </c>
      <c r="B2720" s="104" t="s">
        <v>7263</v>
      </c>
      <c r="C2720" s="104" t="s">
        <v>7264</v>
      </c>
      <c r="D2720" s="104" t="s">
        <v>1950</v>
      </c>
      <c r="E2720" s="104" t="s">
        <v>1622</v>
      </c>
      <c r="F2720" s="104" t="s">
        <v>5220</v>
      </c>
      <c r="G2720" s="104" t="s">
        <v>1590</v>
      </c>
      <c r="H2720" s="105">
        <v>100</v>
      </c>
    </row>
    <row r="2721" spans="1:8" x14ac:dyDescent="0.3">
      <c r="A2721" s="103" t="s">
        <v>1590</v>
      </c>
      <c r="B2721" s="104" t="s">
        <v>7265</v>
      </c>
      <c r="C2721" s="104" t="s">
        <v>7266</v>
      </c>
      <c r="D2721" s="104" t="s">
        <v>1950</v>
      </c>
      <c r="E2721" s="104" t="s">
        <v>1622</v>
      </c>
      <c r="F2721" s="104" t="s">
        <v>6071</v>
      </c>
      <c r="G2721" s="104" t="s">
        <v>1590</v>
      </c>
      <c r="H2721" s="105">
        <v>100</v>
      </c>
    </row>
    <row r="2722" spans="1:8" x14ac:dyDescent="0.3">
      <c r="A2722" s="103" t="s">
        <v>1590</v>
      </c>
      <c r="B2722" s="104" t="s">
        <v>7267</v>
      </c>
      <c r="C2722" s="104" t="s">
        <v>7268</v>
      </c>
      <c r="D2722" s="104" t="s">
        <v>1950</v>
      </c>
      <c r="E2722" s="104" t="s">
        <v>1622</v>
      </c>
      <c r="F2722" s="104" t="s">
        <v>7269</v>
      </c>
      <c r="G2722" s="104" t="s">
        <v>1590</v>
      </c>
      <c r="H2722" s="105">
        <v>100</v>
      </c>
    </row>
    <row r="2723" spans="1:8" x14ac:dyDescent="0.3">
      <c r="A2723" s="103" t="s">
        <v>1590</v>
      </c>
      <c r="B2723" s="104" t="s">
        <v>7270</v>
      </c>
      <c r="C2723" s="104" t="s">
        <v>7271</v>
      </c>
      <c r="D2723" s="104" t="s">
        <v>1950</v>
      </c>
      <c r="E2723" s="104" t="s">
        <v>1622</v>
      </c>
      <c r="F2723" s="104" t="s">
        <v>2122</v>
      </c>
      <c r="G2723" s="104" t="s">
        <v>1590</v>
      </c>
      <c r="H2723" s="105">
        <v>100</v>
      </c>
    </row>
    <row r="2724" spans="1:8" x14ac:dyDescent="0.3">
      <c r="A2724" s="103" t="s">
        <v>1590</v>
      </c>
      <c r="B2724" s="104" t="s">
        <v>7272</v>
      </c>
      <c r="C2724" s="104" t="s">
        <v>7273</v>
      </c>
      <c r="D2724" s="104" t="s">
        <v>1950</v>
      </c>
      <c r="E2724" s="104" t="s">
        <v>1622</v>
      </c>
      <c r="F2724" s="104" t="s">
        <v>3683</v>
      </c>
      <c r="G2724" s="104" t="s">
        <v>1590</v>
      </c>
      <c r="H2724" s="105">
        <v>100</v>
      </c>
    </row>
    <row r="2725" spans="1:8" x14ac:dyDescent="0.3">
      <c r="A2725" s="103" t="s">
        <v>1590</v>
      </c>
      <c r="B2725" s="104" t="s">
        <v>7274</v>
      </c>
      <c r="C2725" s="104" t="s">
        <v>7275</v>
      </c>
      <c r="D2725" s="104" t="s">
        <v>1950</v>
      </c>
      <c r="E2725" s="104" t="s">
        <v>1622</v>
      </c>
      <c r="F2725" s="104" t="s">
        <v>3683</v>
      </c>
      <c r="G2725" s="104" t="s">
        <v>1590</v>
      </c>
      <c r="H2725" s="105">
        <v>100</v>
      </c>
    </row>
    <row r="2726" spans="1:8" x14ac:dyDescent="0.3">
      <c r="A2726" s="103" t="s">
        <v>1590</v>
      </c>
      <c r="B2726" s="104" t="s">
        <v>7276</v>
      </c>
      <c r="C2726" s="104" t="s">
        <v>7277</v>
      </c>
      <c r="D2726" s="104" t="s">
        <v>1950</v>
      </c>
      <c r="E2726" s="104" t="s">
        <v>1622</v>
      </c>
      <c r="F2726" s="104" t="s">
        <v>3683</v>
      </c>
      <c r="G2726" s="104" t="s">
        <v>1590</v>
      </c>
      <c r="H2726" s="105">
        <v>100</v>
      </c>
    </row>
    <row r="2727" spans="1:8" x14ac:dyDescent="0.3">
      <c r="A2727" s="103" t="s">
        <v>1590</v>
      </c>
      <c r="B2727" s="104" t="s">
        <v>7278</v>
      </c>
      <c r="C2727" s="104" t="s">
        <v>7279</v>
      </c>
      <c r="D2727" s="104" t="s">
        <v>1950</v>
      </c>
      <c r="E2727" s="104" t="s">
        <v>1622</v>
      </c>
      <c r="F2727" s="104" t="s">
        <v>2339</v>
      </c>
      <c r="G2727" s="104" t="s">
        <v>1590</v>
      </c>
      <c r="H2727" s="105">
        <v>100</v>
      </c>
    </row>
    <row r="2728" spans="1:8" x14ac:dyDescent="0.3">
      <c r="A2728" s="103" t="s">
        <v>1590</v>
      </c>
      <c r="B2728" s="104" t="s">
        <v>7280</v>
      </c>
      <c r="C2728" s="104" t="s">
        <v>7281</v>
      </c>
      <c r="D2728" s="104" t="s">
        <v>1950</v>
      </c>
      <c r="E2728" s="104" t="s">
        <v>1622</v>
      </c>
      <c r="F2728" s="104" t="s">
        <v>2339</v>
      </c>
      <c r="G2728" s="104" t="s">
        <v>1590</v>
      </c>
      <c r="H2728" s="105">
        <v>100</v>
      </c>
    </row>
    <row r="2729" spans="1:8" x14ac:dyDescent="0.3">
      <c r="A2729" s="103" t="s">
        <v>1590</v>
      </c>
      <c r="B2729" s="104" t="s">
        <v>7282</v>
      </c>
      <c r="C2729" s="104" t="s">
        <v>7283</v>
      </c>
      <c r="D2729" s="104" t="s">
        <v>1950</v>
      </c>
      <c r="E2729" s="104" t="s">
        <v>1622</v>
      </c>
      <c r="F2729" s="104" t="s">
        <v>2314</v>
      </c>
      <c r="G2729" s="104" t="s">
        <v>1590</v>
      </c>
      <c r="H2729" s="105">
        <v>100</v>
      </c>
    </row>
    <row r="2730" spans="1:8" x14ac:dyDescent="0.3">
      <c r="A2730" s="103" t="s">
        <v>1590</v>
      </c>
      <c r="B2730" s="104" t="s">
        <v>7284</v>
      </c>
      <c r="C2730" s="104" t="s">
        <v>7285</v>
      </c>
      <c r="D2730" s="104" t="s">
        <v>1950</v>
      </c>
      <c r="E2730" s="104" t="s">
        <v>1622</v>
      </c>
      <c r="F2730" s="104" t="s">
        <v>2339</v>
      </c>
      <c r="G2730" s="104" t="s">
        <v>1590</v>
      </c>
      <c r="H2730" s="105">
        <v>100</v>
      </c>
    </row>
    <row r="2731" spans="1:8" x14ac:dyDescent="0.3">
      <c r="A2731" s="103" t="s">
        <v>1590</v>
      </c>
      <c r="B2731" s="104" t="s">
        <v>7286</v>
      </c>
      <c r="C2731" s="104" t="s">
        <v>7287</v>
      </c>
      <c r="D2731" s="104" t="s">
        <v>1950</v>
      </c>
      <c r="E2731" s="104" t="s">
        <v>1622</v>
      </c>
      <c r="F2731" s="104" t="s">
        <v>2339</v>
      </c>
      <c r="G2731" s="104" t="s">
        <v>1590</v>
      </c>
      <c r="H2731" s="105">
        <v>100</v>
      </c>
    </row>
    <row r="2732" spans="1:8" x14ac:dyDescent="0.3">
      <c r="A2732" s="103" t="s">
        <v>1590</v>
      </c>
      <c r="B2732" s="104" t="s">
        <v>7288</v>
      </c>
      <c r="C2732" s="104" t="s">
        <v>7289</v>
      </c>
      <c r="D2732" s="104" t="s">
        <v>1950</v>
      </c>
      <c r="E2732" s="104" t="s">
        <v>1622</v>
      </c>
      <c r="F2732" s="104" t="s">
        <v>1923</v>
      </c>
      <c r="G2732" s="104" t="s">
        <v>1590</v>
      </c>
      <c r="H2732" s="105">
        <v>100</v>
      </c>
    </row>
    <row r="2733" spans="1:8" x14ac:dyDescent="0.3">
      <c r="A2733" s="103" t="s">
        <v>1590</v>
      </c>
      <c r="B2733" s="104" t="s">
        <v>7290</v>
      </c>
      <c r="C2733" s="104" t="s">
        <v>7291</v>
      </c>
      <c r="D2733" s="104" t="s">
        <v>1950</v>
      </c>
      <c r="E2733" s="104" t="s">
        <v>1622</v>
      </c>
      <c r="F2733" s="104" t="s">
        <v>2156</v>
      </c>
      <c r="G2733" s="104" t="s">
        <v>1590</v>
      </c>
      <c r="H2733" s="105">
        <v>100</v>
      </c>
    </row>
    <row r="2734" spans="1:8" x14ac:dyDescent="0.3">
      <c r="A2734" s="103" t="s">
        <v>1590</v>
      </c>
      <c r="B2734" s="104" t="s">
        <v>7292</v>
      </c>
      <c r="C2734" s="104" t="s">
        <v>7293</v>
      </c>
      <c r="D2734" s="104" t="s">
        <v>1950</v>
      </c>
      <c r="E2734" s="104" t="s">
        <v>1622</v>
      </c>
      <c r="F2734" s="104" t="s">
        <v>2156</v>
      </c>
      <c r="G2734" s="104" t="s">
        <v>1590</v>
      </c>
      <c r="H2734" s="105">
        <v>100</v>
      </c>
    </row>
    <row r="2735" spans="1:8" x14ac:dyDescent="0.3">
      <c r="A2735" s="103" t="s">
        <v>1590</v>
      </c>
      <c r="B2735" s="104" t="s">
        <v>7294</v>
      </c>
      <c r="C2735" s="104" t="s">
        <v>7295</v>
      </c>
      <c r="D2735" s="104" t="s">
        <v>1950</v>
      </c>
      <c r="E2735" s="104" t="s">
        <v>1622</v>
      </c>
      <c r="F2735" s="104" t="s">
        <v>2156</v>
      </c>
      <c r="G2735" s="104" t="s">
        <v>1590</v>
      </c>
      <c r="H2735" s="105">
        <v>100</v>
      </c>
    </row>
    <row r="2736" spans="1:8" x14ac:dyDescent="0.3">
      <c r="A2736" s="103" t="s">
        <v>1590</v>
      </c>
      <c r="B2736" s="104" t="s">
        <v>7296</v>
      </c>
      <c r="C2736" s="104" t="s">
        <v>7297</v>
      </c>
      <c r="D2736" s="104" t="s">
        <v>1950</v>
      </c>
      <c r="E2736" s="104" t="s">
        <v>1622</v>
      </c>
      <c r="F2736" s="104" t="s">
        <v>7298</v>
      </c>
      <c r="G2736" s="104" t="s">
        <v>1590</v>
      </c>
      <c r="H2736" s="105">
        <v>100</v>
      </c>
    </row>
    <row r="2737" spans="1:8" x14ac:dyDescent="0.3">
      <c r="A2737" s="103" t="s">
        <v>1590</v>
      </c>
      <c r="B2737" s="104" t="s">
        <v>7299</v>
      </c>
      <c r="C2737" s="104" t="s">
        <v>7300</v>
      </c>
      <c r="D2737" s="104" t="s">
        <v>1950</v>
      </c>
      <c r="E2737" s="104" t="s">
        <v>1622</v>
      </c>
      <c r="F2737" s="104" t="s">
        <v>2143</v>
      </c>
      <c r="G2737" s="104" t="s">
        <v>1590</v>
      </c>
      <c r="H2737" s="105">
        <v>100</v>
      </c>
    </row>
    <row r="2738" spans="1:8" x14ac:dyDescent="0.3">
      <c r="A2738" s="103" t="s">
        <v>1590</v>
      </c>
      <c r="B2738" s="104" t="s">
        <v>7301</v>
      </c>
      <c r="C2738" s="104" t="s">
        <v>7302</v>
      </c>
      <c r="D2738" s="104" t="s">
        <v>1950</v>
      </c>
      <c r="E2738" s="104" t="s">
        <v>1622</v>
      </c>
      <c r="F2738" s="104" t="s">
        <v>1700</v>
      </c>
      <c r="G2738" s="104" t="s">
        <v>1590</v>
      </c>
      <c r="H2738" s="105">
        <v>100</v>
      </c>
    </row>
    <row r="2739" spans="1:8" x14ac:dyDescent="0.3">
      <c r="A2739" s="103" t="s">
        <v>1590</v>
      </c>
      <c r="B2739" s="104" t="s">
        <v>7303</v>
      </c>
      <c r="C2739" s="104" t="s">
        <v>7304</v>
      </c>
      <c r="D2739" s="104" t="s">
        <v>1950</v>
      </c>
      <c r="E2739" s="104" t="s">
        <v>1622</v>
      </c>
      <c r="F2739" s="104" t="s">
        <v>1700</v>
      </c>
      <c r="G2739" s="104" t="s">
        <v>1590</v>
      </c>
      <c r="H2739" s="105">
        <v>100</v>
      </c>
    </row>
    <row r="2740" spans="1:8" x14ac:dyDescent="0.3">
      <c r="A2740" s="103" t="s">
        <v>1590</v>
      </c>
      <c r="B2740" s="104" t="s">
        <v>7305</v>
      </c>
      <c r="C2740" s="104" t="s">
        <v>7306</v>
      </c>
      <c r="D2740" s="104" t="s">
        <v>1950</v>
      </c>
      <c r="E2740" s="104" t="s">
        <v>1622</v>
      </c>
      <c r="F2740" s="104" t="s">
        <v>1700</v>
      </c>
      <c r="G2740" s="104" t="s">
        <v>1590</v>
      </c>
      <c r="H2740" s="105">
        <v>100</v>
      </c>
    </row>
    <row r="2741" spans="1:8" x14ac:dyDescent="0.3">
      <c r="A2741" s="103" t="s">
        <v>1590</v>
      </c>
      <c r="B2741" s="104" t="s">
        <v>7307</v>
      </c>
      <c r="C2741" s="104" t="s">
        <v>7308</v>
      </c>
      <c r="D2741" s="104" t="s">
        <v>1950</v>
      </c>
      <c r="E2741" s="104" t="s">
        <v>1622</v>
      </c>
      <c r="F2741" s="104" t="s">
        <v>1700</v>
      </c>
      <c r="G2741" s="104" t="s">
        <v>1590</v>
      </c>
      <c r="H2741" s="105">
        <v>100</v>
      </c>
    </row>
    <row r="2742" spans="1:8" x14ac:dyDescent="0.3">
      <c r="A2742" s="103" t="s">
        <v>1590</v>
      </c>
      <c r="B2742" s="104" t="s">
        <v>7309</v>
      </c>
      <c r="C2742" s="104" t="s">
        <v>7310</v>
      </c>
      <c r="D2742" s="104" t="s">
        <v>1950</v>
      </c>
      <c r="E2742" s="104" t="s">
        <v>1622</v>
      </c>
      <c r="F2742" s="104" t="s">
        <v>1746</v>
      </c>
      <c r="G2742" s="104" t="s">
        <v>1590</v>
      </c>
      <c r="H2742" s="105">
        <v>100</v>
      </c>
    </row>
    <row r="2743" spans="1:8" x14ac:dyDescent="0.3">
      <c r="A2743" s="103" t="s">
        <v>1590</v>
      </c>
      <c r="B2743" s="104" t="s">
        <v>7311</v>
      </c>
      <c r="C2743" s="104" t="s">
        <v>7312</v>
      </c>
      <c r="D2743" s="104" t="s">
        <v>1950</v>
      </c>
      <c r="E2743" s="104" t="s">
        <v>2202</v>
      </c>
      <c r="F2743" s="104" t="s">
        <v>6453</v>
      </c>
      <c r="G2743" s="104" t="s">
        <v>1590</v>
      </c>
      <c r="H2743" s="105">
        <v>100</v>
      </c>
    </row>
    <row r="2744" spans="1:8" x14ac:dyDescent="0.3">
      <c r="A2744" s="103" t="s">
        <v>1590</v>
      </c>
      <c r="B2744" s="104" t="s">
        <v>7313</v>
      </c>
      <c r="C2744" s="104" t="s">
        <v>7314</v>
      </c>
      <c r="D2744" s="104" t="s">
        <v>1950</v>
      </c>
      <c r="E2744" s="104" t="s">
        <v>2202</v>
      </c>
      <c r="F2744" s="104" t="s">
        <v>6453</v>
      </c>
      <c r="G2744" s="104" t="s">
        <v>1590</v>
      </c>
      <c r="H2744" s="105">
        <v>100</v>
      </c>
    </row>
    <row r="2745" spans="1:8" x14ac:dyDescent="0.3">
      <c r="A2745" s="103" t="s">
        <v>1590</v>
      </c>
      <c r="B2745" s="104" t="s">
        <v>7315</v>
      </c>
      <c r="C2745" s="104" t="s">
        <v>7316</v>
      </c>
      <c r="D2745" s="104" t="s">
        <v>1950</v>
      </c>
      <c r="E2745" s="104" t="s">
        <v>1622</v>
      </c>
      <c r="F2745" s="104" t="s">
        <v>1623</v>
      </c>
      <c r="G2745" s="104" t="s">
        <v>1590</v>
      </c>
      <c r="H2745" s="105">
        <v>100</v>
      </c>
    </row>
    <row r="2746" spans="1:8" x14ac:dyDescent="0.3">
      <c r="A2746" s="103" t="s">
        <v>1590</v>
      </c>
      <c r="B2746" s="104" t="s">
        <v>7317</v>
      </c>
      <c r="C2746" s="104" t="s">
        <v>7318</v>
      </c>
      <c r="D2746" s="104" t="s">
        <v>1950</v>
      </c>
      <c r="E2746" s="104" t="s">
        <v>1622</v>
      </c>
      <c r="F2746" s="104" t="s">
        <v>2143</v>
      </c>
      <c r="G2746" s="104" t="s">
        <v>1590</v>
      </c>
      <c r="H2746" s="105">
        <v>100</v>
      </c>
    </row>
    <row r="2747" spans="1:8" x14ac:dyDescent="0.3">
      <c r="A2747" s="103" t="s">
        <v>1590</v>
      </c>
      <c r="B2747" s="104" t="s">
        <v>7319</v>
      </c>
      <c r="C2747" s="104" t="s">
        <v>7320</v>
      </c>
      <c r="D2747" s="104" t="s">
        <v>1950</v>
      </c>
      <c r="E2747" s="104" t="s">
        <v>1622</v>
      </c>
      <c r="F2747" s="104" t="s">
        <v>1623</v>
      </c>
      <c r="G2747" s="104" t="s">
        <v>1590</v>
      </c>
      <c r="H2747" s="105">
        <v>100</v>
      </c>
    </row>
    <row r="2748" spans="1:8" x14ac:dyDescent="0.3">
      <c r="A2748" s="103" t="s">
        <v>1590</v>
      </c>
      <c r="B2748" s="104" t="s">
        <v>7321</v>
      </c>
      <c r="C2748" s="104" t="s">
        <v>7322</v>
      </c>
      <c r="D2748" s="104" t="s">
        <v>1950</v>
      </c>
      <c r="E2748" s="104" t="s">
        <v>1622</v>
      </c>
      <c r="F2748" s="104" t="s">
        <v>2427</v>
      </c>
      <c r="G2748" s="104" t="s">
        <v>1590</v>
      </c>
      <c r="H2748" s="105">
        <v>100</v>
      </c>
    </row>
    <row r="2749" spans="1:8" x14ac:dyDescent="0.3">
      <c r="A2749" s="103" t="s">
        <v>1590</v>
      </c>
      <c r="B2749" s="104" t="s">
        <v>7323</v>
      </c>
      <c r="C2749" s="104" t="s">
        <v>7324</v>
      </c>
      <c r="D2749" s="104" t="s">
        <v>1950</v>
      </c>
      <c r="E2749" s="104" t="s">
        <v>2202</v>
      </c>
      <c r="F2749" s="104" t="s">
        <v>2718</v>
      </c>
      <c r="G2749" s="104" t="s">
        <v>1590</v>
      </c>
      <c r="H2749" s="105">
        <v>100</v>
      </c>
    </row>
    <row r="2750" spans="1:8" x14ac:dyDescent="0.3">
      <c r="A2750" s="103" t="s">
        <v>1590</v>
      </c>
      <c r="B2750" s="104" t="s">
        <v>7325</v>
      </c>
      <c r="C2750" s="104" t="s">
        <v>7326</v>
      </c>
      <c r="D2750" s="104" t="s">
        <v>1950</v>
      </c>
      <c r="E2750" s="104" t="s">
        <v>2169</v>
      </c>
      <c r="F2750" s="104" t="s">
        <v>7327</v>
      </c>
      <c r="G2750" s="104" t="s">
        <v>1590</v>
      </c>
      <c r="H2750" s="105">
        <v>100</v>
      </c>
    </row>
    <row r="2751" spans="1:8" x14ac:dyDescent="0.3">
      <c r="A2751" s="103" t="s">
        <v>1590</v>
      </c>
      <c r="B2751" s="104" t="s">
        <v>7328</v>
      </c>
      <c r="C2751" s="104" t="s">
        <v>7329</v>
      </c>
      <c r="D2751" s="104" t="s">
        <v>1950</v>
      </c>
      <c r="E2751" s="104" t="s">
        <v>1622</v>
      </c>
      <c r="F2751" s="104" t="s">
        <v>2156</v>
      </c>
      <c r="G2751" s="104" t="s">
        <v>1590</v>
      </c>
      <c r="H2751" s="105">
        <v>100</v>
      </c>
    </row>
    <row r="2752" spans="1:8" x14ac:dyDescent="0.3">
      <c r="A2752" s="103" t="s">
        <v>1590</v>
      </c>
      <c r="B2752" s="104" t="s">
        <v>7330</v>
      </c>
      <c r="C2752" s="104" t="s">
        <v>7331</v>
      </c>
      <c r="D2752" s="104" t="s">
        <v>1950</v>
      </c>
      <c r="E2752" s="104" t="s">
        <v>1598</v>
      </c>
      <c r="F2752" s="104" t="s">
        <v>2148</v>
      </c>
      <c r="G2752" s="104" t="s">
        <v>1590</v>
      </c>
      <c r="H2752" s="105">
        <v>100</v>
      </c>
    </row>
    <row r="2753" spans="1:8" x14ac:dyDescent="0.3">
      <c r="A2753" s="103" t="s">
        <v>1590</v>
      </c>
      <c r="B2753" s="104" t="s">
        <v>7332</v>
      </c>
      <c r="C2753" s="104" t="s">
        <v>7333</v>
      </c>
      <c r="D2753" s="104" t="s">
        <v>1950</v>
      </c>
      <c r="E2753" s="104" t="s">
        <v>1622</v>
      </c>
      <c r="F2753" s="104" t="s">
        <v>2788</v>
      </c>
      <c r="G2753" s="104" t="s">
        <v>1590</v>
      </c>
      <c r="H2753" s="105">
        <v>100</v>
      </c>
    </row>
    <row r="2754" spans="1:8" x14ac:dyDescent="0.3">
      <c r="A2754" s="103" t="s">
        <v>1590</v>
      </c>
      <c r="B2754" s="104" t="s">
        <v>7334</v>
      </c>
      <c r="C2754" s="104" t="s">
        <v>7335</v>
      </c>
      <c r="D2754" s="104" t="s">
        <v>1950</v>
      </c>
      <c r="E2754" s="104" t="s">
        <v>1622</v>
      </c>
      <c r="F2754" s="104" t="s">
        <v>2143</v>
      </c>
      <c r="G2754" s="104" t="s">
        <v>1590</v>
      </c>
      <c r="H2754" s="105">
        <v>100</v>
      </c>
    </row>
    <row r="2755" spans="1:8" x14ac:dyDescent="0.3">
      <c r="A2755" s="103" t="s">
        <v>1590</v>
      </c>
      <c r="B2755" s="104" t="s">
        <v>7336</v>
      </c>
      <c r="C2755" s="104" t="s">
        <v>7337</v>
      </c>
      <c r="D2755" s="104" t="s">
        <v>1950</v>
      </c>
      <c r="E2755" s="104" t="s">
        <v>3778</v>
      </c>
      <c r="F2755" s="104" t="s">
        <v>1617</v>
      </c>
      <c r="G2755" s="104" t="s">
        <v>1590</v>
      </c>
      <c r="H2755" s="105">
        <v>100</v>
      </c>
    </row>
    <row r="2756" spans="1:8" x14ac:dyDescent="0.3">
      <c r="A2756" s="103" t="s">
        <v>1590</v>
      </c>
      <c r="B2756" s="104" t="s">
        <v>7338</v>
      </c>
      <c r="C2756" s="104" t="s">
        <v>7339</v>
      </c>
      <c r="D2756" s="104" t="s">
        <v>1950</v>
      </c>
      <c r="E2756" s="104" t="s">
        <v>1622</v>
      </c>
      <c r="F2756" s="104" t="s">
        <v>1617</v>
      </c>
      <c r="G2756" s="104" t="s">
        <v>1590</v>
      </c>
      <c r="H2756" s="105">
        <v>100</v>
      </c>
    </row>
    <row r="2757" spans="1:8" x14ac:dyDescent="0.3">
      <c r="A2757" s="103" t="s">
        <v>1590</v>
      </c>
      <c r="B2757" s="104" t="s">
        <v>7340</v>
      </c>
      <c r="C2757" s="104" t="s">
        <v>7341</v>
      </c>
      <c r="D2757" s="104" t="s">
        <v>1950</v>
      </c>
      <c r="E2757" s="104" t="s">
        <v>1598</v>
      </c>
      <c r="F2757" s="104" t="s">
        <v>2225</v>
      </c>
      <c r="G2757" s="104" t="s">
        <v>1590</v>
      </c>
      <c r="H2757" s="105">
        <v>100</v>
      </c>
    </row>
    <row r="2758" spans="1:8" x14ac:dyDescent="0.3">
      <c r="A2758" s="103" t="s">
        <v>1590</v>
      </c>
      <c r="B2758" s="104" t="s">
        <v>7342</v>
      </c>
      <c r="C2758" s="104" t="s">
        <v>7343</v>
      </c>
      <c r="D2758" s="104" t="s">
        <v>1950</v>
      </c>
      <c r="E2758" s="104" t="s">
        <v>1622</v>
      </c>
      <c r="F2758" s="104" t="s">
        <v>1746</v>
      </c>
      <c r="G2758" s="104" t="s">
        <v>1590</v>
      </c>
      <c r="H2758" s="105">
        <v>100</v>
      </c>
    </row>
    <row r="2759" spans="1:8" x14ac:dyDescent="0.3">
      <c r="A2759" s="103" t="s">
        <v>1590</v>
      </c>
      <c r="B2759" s="104" t="s">
        <v>7344</v>
      </c>
      <c r="C2759" s="104" t="s">
        <v>7345</v>
      </c>
      <c r="D2759" s="104" t="s">
        <v>1950</v>
      </c>
      <c r="E2759" s="104" t="s">
        <v>1622</v>
      </c>
      <c r="F2759" s="104" t="s">
        <v>2159</v>
      </c>
      <c r="G2759" s="104" t="s">
        <v>1590</v>
      </c>
      <c r="H2759" s="105">
        <v>100</v>
      </c>
    </row>
    <row r="2760" spans="1:8" x14ac:dyDescent="0.3">
      <c r="A2760" s="103" t="s">
        <v>1590</v>
      </c>
      <c r="B2760" s="104" t="s">
        <v>7346</v>
      </c>
      <c r="C2760" s="104" t="s">
        <v>7347</v>
      </c>
      <c r="D2760" s="104" t="s">
        <v>1950</v>
      </c>
      <c r="E2760" s="104" t="s">
        <v>1622</v>
      </c>
      <c r="F2760" s="104" t="s">
        <v>1746</v>
      </c>
      <c r="G2760" s="104" t="s">
        <v>1590</v>
      </c>
      <c r="H2760" s="105">
        <v>100</v>
      </c>
    </row>
    <row r="2761" spans="1:8" x14ac:dyDescent="0.3">
      <c r="A2761" s="103" t="s">
        <v>1590</v>
      </c>
      <c r="B2761" s="104" t="s">
        <v>7348</v>
      </c>
      <c r="C2761" s="104" t="s">
        <v>7349</v>
      </c>
      <c r="D2761" s="104" t="s">
        <v>1950</v>
      </c>
      <c r="E2761" s="104" t="s">
        <v>1622</v>
      </c>
      <c r="F2761" s="104" t="s">
        <v>2231</v>
      </c>
      <c r="G2761" s="104" t="s">
        <v>1590</v>
      </c>
      <c r="H2761" s="105">
        <v>100</v>
      </c>
    </row>
    <row r="2762" spans="1:8" x14ac:dyDescent="0.3">
      <c r="A2762" s="103" t="s">
        <v>1590</v>
      </c>
      <c r="B2762" s="104" t="s">
        <v>7350</v>
      </c>
      <c r="C2762" s="104" t="s">
        <v>7351</v>
      </c>
      <c r="D2762" s="104" t="s">
        <v>1950</v>
      </c>
      <c r="E2762" s="104" t="s">
        <v>1622</v>
      </c>
      <c r="F2762" s="104" t="s">
        <v>2178</v>
      </c>
      <c r="G2762" s="104" t="s">
        <v>1590</v>
      </c>
      <c r="H2762" s="105">
        <v>100</v>
      </c>
    </row>
    <row r="2763" spans="1:8" x14ac:dyDescent="0.3">
      <c r="A2763" s="103" t="s">
        <v>1590</v>
      </c>
      <c r="B2763" s="104" t="s">
        <v>7352</v>
      </c>
      <c r="C2763" s="104" t="s">
        <v>7353</v>
      </c>
      <c r="D2763" s="104" t="s">
        <v>1950</v>
      </c>
      <c r="E2763" s="104" t="s">
        <v>1622</v>
      </c>
      <c r="F2763" s="104" t="s">
        <v>1700</v>
      </c>
      <c r="G2763" s="104" t="s">
        <v>1590</v>
      </c>
      <c r="H2763" s="105">
        <v>100</v>
      </c>
    </row>
    <row r="2764" spans="1:8" x14ac:dyDescent="0.3">
      <c r="A2764" s="103" t="s">
        <v>1590</v>
      </c>
      <c r="B2764" s="104" t="s">
        <v>7354</v>
      </c>
      <c r="C2764" s="104" t="s">
        <v>7355</v>
      </c>
      <c r="D2764" s="104" t="s">
        <v>1950</v>
      </c>
      <c r="E2764" s="104" t="s">
        <v>1622</v>
      </c>
      <c r="F2764" s="104" t="s">
        <v>1894</v>
      </c>
      <c r="G2764" s="104" t="s">
        <v>1590</v>
      </c>
      <c r="H2764" s="105">
        <v>100</v>
      </c>
    </row>
    <row r="2765" spans="1:8" x14ac:dyDescent="0.3">
      <c r="A2765" s="103" t="s">
        <v>1590</v>
      </c>
      <c r="B2765" s="104" t="s">
        <v>7356</v>
      </c>
      <c r="C2765" s="104" t="s">
        <v>7357</v>
      </c>
      <c r="D2765" s="104" t="s">
        <v>1950</v>
      </c>
      <c r="E2765" s="104" t="s">
        <v>1622</v>
      </c>
      <c r="F2765" s="104" t="s">
        <v>2768</v>
      </c>
      <c r="G2765" s="104" t="s">
        <v>1590</v>
      </c>
      <c r="H2765" s="105">
        <v>100</v>
      </c>
    </row>
    <row r="2766" spans="1:8" x14ac:dyDescent="0.3">
      <c r="A2766" s="103" t="s">
        <v>1590</v>
      </c>
      <c r="B2766" s="104" t="s">
        <v>7358</v>
      </c>
      <c r="C2766" s="104" t="s">
        <v>7359</v>
      </c>
      <c r="D2766" s="104" t="s">
        <v>1950</v>
      </c>
      <c r="E2766" s="104" t="s">
        <v>1622</v>
      </c>
      <c r="F2766" s="104" t="s">
        <v>3084</v>
      </c>
      <c r="G2766" s="104" t="s">
        <v>1590</v>
      </c>
      <c r="H2766" s="105">
        <v>100</v>
      </c>
    </row>
    <row r="2767" spans="1:8" x14ac:dyDescent="0.3">
      <c r="A2767" s="103" t="s">
        <v>1590</v>
      </c>
      <c r="B2767" s="104" t="s">
        <v>7360</v>
      </c>
      <c r="C2767" s="104" t="s">
        <v>7361</v>
      </c>
      <c r="D2767" s="104" t="s">
        <v>1950</v>
      </c>
      <c r="E2767" s="104" t="s">
        <v>1622</v>
      </c>
      <c r="F2767" s="104" t="s">
        <v>7362</v>
      </c>
      <c r="G2767" s="104" t="s">
        <v>1590</v>
      </c>
      <c r="H2767" s="105">
        <v>100</v>
      </c>
    </row>
    <row r="2768" spans="1:8" x14ac:dyDescent="0.3">
      <c r="A2768" s="103" t="s">
        <v>1590</v>
      </c>
      <c r="B2768" s="104" t="s">
        <v>7363</v>
      </c>
      <c r="C2768" s="104" t="s">
        <v>7364</v>
      </c>
      <c r="D2768" s="104" t="s">
        <v>1950</v>
      </c>
      <c r="E2768" s="104" t="s">
        <v>1622</v>
      </c>
      <c r="F2768" s="104" t="s">
        <v>2287</v>
      </c>
      <c r="G2768" s="104" t="s">
        <v>1590</v>
      </c>
      <c r="H2768" s="105">
        <v>100</v>
      </c>
    </row>
    <row r="2769" spans="1:8" x14ac:dyDescent="0.3">
      <c r="A2769" s="103" t="s">
        <v>1590</v>
      </c>
      <c r="B2769" s="104" t="s">
        <v>7365</v>
      </c>
      <c r="C2769" s="104" t="s">
        <v>7366</v>
      </c>
      <c r="D2769" s="104" t="s">
        <v>1950</v>
      </c>
      <c r="E2769" s="104" t="s">
        <v>1622</v>
      </c>
      <c r="F2769" s="104" t="s">
        <v>2314</v>
      </c>
      <c r="G2769" s="104" t="s">
        <v>1590</v>
      </c>
      <c r="H2769" s="105">
        <v>100</v>
      </c>
    </row>
    <row r="2770" spans="1:8" x14ac:dyDescent="0.3">
      <c r="A2770" s="103" t="s">
        <v>1590</v>
      </c>
      <c r="B2770" s="104" t="s">
        <v>7367</v>
      </c>
      <c r="C2770" s="104" t="s">
        <v>7368</v>
      </c>
      <c r="D2770" s="104" t="s">
        <v>1950</v>
      </c>
      <c r="E2770" s="104" t="s">
        <v>1622</v>
      </c>
      <c r="F2770" s="104" t="s">
        <v>1626</v>
      </c>
      <c r="G2770" s="104" t="s">
        <v>1590</v>
      </c>
      <c r="H2770" s="105">
        <v>100</v>
      </c>
    </row>
    <row r="2771" spans="1:8" x14ac:dyDescent="0.3">
      <c r="A2771" s="103" t="s">
        <v>1590</v>
      </c>
      <c r="B2771" s="104" t="s">
        <v>7369</v>
      </c>
      <c r="C2771" s="104" t="s">
        <v>7370</v>
      </c>
      <c r="D2771" s="104" t="s">
        <v>1950</v>
      </c>
      <c r="E2771" s="104" t="s">
        <v>1622</v>
      </c>
      <c r="F2771" s="104" t="s">
        <v>1626</v>
      </c>
      <c r="G2771" s="104" t="s">
        <v>1590</v>
      </c>
      <c r="H2771" s="105">
        <v>100</v>
      </c>
    </row>
    <row r="2772" spans="1:8" x14ac:dyDescent="0.3">
      <c r="A2772" s="103" t="s">
        <v>1590</v>
      </c>
      <c r="B2772" s="104" t="s">
        <v>7371</v>
      </c>
      <c r="C2772" s="104" t="s">
        <v>7372</v>
      </c>
      <c r="D2772" s="104" t="s">
        <v>1950</v>
      </c>
      <c r="E2772" s="104" t="s">
        <v>1622</v>
      </c>
      <c r="F2772" s="104" t="s">
        <v>6760</v>
      </c>
      <c r="G2772" s="104" t="s">
        <v>1590</v>
      </c>
      <c r="H2772" s="105">
        <v>100</v>
      </c>
    </row>
    <row r="2773" spans="1:8" x14ac:dyDescent="0.3">
      <c r="A2773" s="103" t="s">
        <v>1590</v>
      </c>
      <c r="B2773" s="104" t="s">
        <v>7373</v>
      </c>
      <c r="C2773" s="104" t="s">
        <v>7374</v>
      </c>
      <c r="D2773" s="104" t="s">
        <v>1950</v>
      </c>
      <c r="E2773" s="104" t="s">
        <v>1622</v>
      </c>
      <c r="F2773" s="104" t="s">
        <v>7375</v>
      </c>
      <c r="G2773" s="104" t="s">
        <v>1590</v>
      </c>
      <c r="H2773" s="105">
        <v>100</v>
      </c>
    </row>
    <row r="2774" spans="1:8" x14ac:dyDescent="0.3">
      <c r="A2774" s="103" t="s">
        <v>1590</v>
      </c>
      <c r="B2774" s="104" t="s">
        <v>7376</v>
      </c>
      <c r="C2774" s="104" t="s">
        <v>7377</v>
      </c>
      <c r="D2774" s="104" t="s">
        <v>1950</v>
      </c>
      <c r="E2774" s="104" t="s">
        <v>1622</v>
      </c>
      <c r="F2774" s="104" t="s">
        <v>2846</v>
      </c>
      <c r="G2774" s="104" t="s">
        <v>1590</v>
      </c>
      <c r="H2774" s="105">
        <v>100</v>
      </c>
    </row>
    <row r="2775" spans="1:8" x14ac:dyDescent="0.3">
      <c r="A2775" s="103" t="s">
        <v>1590</v>
      </c>
      <c r="B2775" s="104" t="s">
        <v>7378</v>
      </c>
      <c r="C2775" s="104" t="s">
        <v>7379</v>
      </c>
      <c r="D2775" s="104" t="s">
        <v>1950</v>
      </c>
      <c r="E2775" s="104" t="s">
        <v>1622</v>
      </c>
      <c r="F2775" s="104" t="s">
        <v>2846</v>
      </c>
      <c r="G2775" s="104" t="s">
        <v>1590</v>
      </c>
      <c r="H2775" s="105">
        <v>100</v>
      </c>
    </row>
    <row r="2776" spans="1:8" x14ac:dyDescent="0.3">
      <c r="A2776" s="103" t="s">
        <v>1590</v>
      </c>
      <c r="B2776" s="104" t="s">
        <v>7380</v>
      </c>
      <c r="C2776" s="104" t="s">
        <v>7381</v>
      </c>
      <c r="D2776" s="104" t="s">
        <v>1950</v>
      </c>
      <c r="E2776" s="104" t="s">
        <v>1622</v>
      </c>
      <c r="F2776" s="104" t="s">
        <v>1894</v>
      </c>
      <c r="G2776" s="104" t="s">
        <v>1590</v>
      </c>
      <c r="H2776" s="105">
        <v>100</v>
      </c>
    </row>
    <row r="2777" spans="1:8" x14ac:dyDescent="0.3">
      <c r="A2777" s="103" t="s">
        <v>1590</v>
      </c>
      <c r="B2777" s="104" t="s">
        <v>7382</v>
      </c>
      <c r="C2777" s="104" t="s">
        <v>7383</v>
      </c>
      <c r="D2777" s="104" t="s">
        <v>1950</v>
      </c>
      <c r="E2777" s="104" t="s">
        <v>1622</v>
      </c>
      <c r="F2777" s="104" t="s">
        <v>1746</v>
      </c>
      <c r="G2777" s="104" t="s">
        <v>1590</v>
      </c>
      <c r="H2777" s="105">
        <v>100</v>
      </c>
    </row>
    <row r="2778" spans="1:8" x14ac:dyDescent="0.3">
      <c r="A2778" s="103" t="s">
        <v>1590</v>
      </c>
      <c r="B2778" s="104" t="s">
        <v>7384</v>
      </c>
      <c r="C2778" s="104" t="s">
        <v>7385</v>
      </c>
      <c r="D2778" s="104" t="s">
        <v>1950</v>
      </c>
      <c r="E2778" s="104" t="s">
        <v>1622</v>
      </c>
      <c r="F2778" s="104" t="s">
        <v>6760</v>
      </c>
      <c r="G2778" s="104" t="s">
        <v>1590</v>
      </c>
      <c r="H2778" s="105">
        <v>100</v>
      </c>
    </row>
    <row r="2779" spans="1:8" x14ac:dyDescent="0.3">
      <c r="A2779" s="103" t="s">
        <v>1590</v>
      </c>
      <c r="B2779" s="104" t="s">
        <v>7386</v>
      </c>
      <c r="C2779" s="104" t="s">
        <v>7387</v>
      </c>
      <c r="D2779" s="104" t="s">
        <v>1950</v>
      </c>
      <c r="E2779" s="104" t="s">
        <v>1622</v>
      </c>
      <c r="F2779" s="104" t="s">
        <v>1657</v>
      </c>
      <c r="G2779" s="104" t="s">
        <v>1590</v>
      </c>
      <c r="H2779" s="105">
        <v>100</v>
      </c>
    </row>
    <row r="2780" spans="1:8" x14ac:dyDescent="0.3">
      <c r="A2780" s="103" t="s">
        <v>1590</v>
      </c>
      <c r="B2780" s="104" t="s">
        <v>7388</v>
      </c>
      <c r="C2780" s="104" t="s">
        <v>7389</v>
      </c>
      <c r="D2780" s="104" t="s">
        <v>1950</v>
      </c>
      <c r="E2780" s="104" t="s">
        <v>1622</v>
      </c>
      <c r="F2780" s="104" t="s">
        <v>1617</v>
      </c>
      <c r="G2780" s="104" t="s">
        <v>1590</v>
      </c>
      <c r="H2780" s="105">
        <v>100</v>
      </c>
    </row>
    <row r="2781" spans="1:8" x14ac:dyDescent="0.3">
      <c r="A2781" s="103" t="s">
        <v>1590</v>
      </c>
      <c r="B2781" s="104" t="s">
        <v>7390</v>
      </c>
      <c r="C2781" s="104" t="s">
        <v>7391</v>
      </c>
      <c r="D2781" s="104" t="s">
        <v>1950</v>
      </c>
      <c r="E2781" s="104" t="s">
        <v>1622</v>
      </c>
      <c r="F2781" s="104" t="s">
        <v>2333</v>
      </c>
      <c r="G2781" s="104" t="s">
        <v>1590</v>
      </c>
      <c r="H2781" s="105">
        <v>100</v>
      </c>
    </row>
    <row r="2782" spans="1:8" x14ac:dyDescent="0.3">
      <c r="A2782" s="103" t="s">
        <v>1590</v>
      </c>
      <c r="B2782" s="104" t="s">
        <v>7392</v>
      </c>
      <c r="C2782" s="104" t="s">
        <v>7393</v>
      </c>
      <c r="D2782" s="104" t="s">
        <v>1950</v>
      </c>
      <c r="E2782" s="104" t="s">
        <v>1622</v>
      </c>
      <c r="F2782" s="104" t="s">
        <v>1894</v>
      </c>
      <c r="G2782" s="104" t="s">
        <v>1590</v>
      </c>
      <c r="H2782" s="105">
        <v>100</v>
      </c>
    </row>
    <row r="2783" spans="1:8" x14ac:dyDescent="0.3">
      <c r="A2783" s="103" t="s">
        <v>1590</v>
      </c>
      <c r="B2783" s="104" t="s">
        <v>7394</v>
      </c>
      <c r="C2783" s="104" t="s">
        <v>7395</v>
      </c>
      <c r="D2783" s="104" t="s">
        <v>1950</v>
      </c>
      <c r="E2783" s="104" t="s">
        <v>1622</v>
      </c>
      <c r="F2783" s="104" t="s">
        <v>2833</v>
      </c>
      <c r="G2783" s="104" t="s">
        <v>1590</v>
      </c>
      <c r="H2783" s="105">
        <v>100</v>
      </c>
    </row>
    <row r="2784" spans="1:8" x14ac:dyDescent="0.3">
      <c r="A2784" s="103" t="s">
        <v>1590</v>
      </c>
      <c r="B2784" s="104" t="s">
        <v>7396</v>
      </c>
      <c r="C2784" s="104" t="s">
        <v>7397</v>
      </c>
      <c r="D2784" s="104" t="s">
        <v>1950</v>
      </c>
      <c r="E2784" s="104" t="s">
        <v>1622</v>
      </c>
      <c r="F2784" s="104" t="s">
        <v>2833</v>
      </c>
      <c r="G2784" s="104" t="s">
        <v>1590</v>
      </c>
      <c r="H2784" s="105">
        <v>100</v>
      </c>
    </row>
    <row r="2785" spans="1:8" x14ac:dyDescent="0.3">
      <c r="A2785" s="103" t="s">
        <v>1590</v>
      </c>
      <c r="B2785" s="104" t="s">
        <v>7398</v>
      </c>
      <c r="C2785" s="104" t="s">
        <v>7399</v>
      </c>
      <c r="D2785" s="104" t="s">
        <v>1950</v>
      </c>
      <c r="E2785" s="104" t="s">
        <v>1622</v>
      </c>
      <c r="F2785" s="104" t="s">
        <v>2686</v>
      </c>
      <c r="G2785" s="104" t="s">
        <v>1590</v>
      </c>
      <c r="H2785" s="105">
        <v>100</v>
      </c>
    </row>
    <row r="2786" spans="1:8" x14ac:dyDescent="0.3">
      <c r="A2786" s="103" t="s">
        <v>1590</v>
      </c>
      <c r="B2786" s="104" t="s">
        <v>7400</v>
      </c>
      <c r="C2786" s="104" t="s">
        <v>7401</v>
      </c>
      <c r="D2786" s="104" t="s">
        <v>1950</v>
      </c>
      <c r="E2786" s="104" t="s">
        <v>1622</v>
      </c>
      <c r="F2786" s="104" t="s">
        <v>2386</v>
      </c>
      <c r="G2786" s="104" t="s">
        <v>1590</v>
      </c>
      <c r="H2786" s="105">
        <v>100</v>
      </c>
    </row>
    <row r="2787" spans="1:8" x14ac:dyDescent="0.3">
      <c r="A2787" s="103" t="s">
        <v>1590</v>
      </c>
      <c r="B2787" s="104" t="s">
        <v>7402</v>
      </c>
      <c r="C2787" s="104" t="s">
        <v>7403</v>
      </c>
      <c r="D2787" s="104" t="s">
        <v>1950</v>
      </c>
      <c r="E2787" s="104" t="s">
        <v>1622</v>
      </c>
      <c r="F2787" s="104" t="s">
        <v>2686</v>
      </c>
      <c r="G2787" s="104" t="s">
        <v>1590</v>
      </c>
      <c r="H2787" s="105">
        <v>100</v>
      </c>
    </row>
    <row r="2788" spans="1:8" x14ac:dyDescent="0.3">
      <c r="A2788" s="103" t="s">
        <v>1590</v>
      </c>
      <c r="B2788" s="104" t="s">
        <v>7404</v>
      </c>
      <c r="C2788" s="104" t="s">
        <v>7405</v>
      </c>
      <c r="D2788" s="104" t="s">
        <v>1950</v>
      </c>
      <c r="E2788" s="104" t="s">
        <v>1622</v>
      </c>
      <c r="F2788" s="104" t="s">
        <v>2686</v>
      </c>
      <c r="G2788" s="104" t="s">
        <v>1590</v>
      </c>
      <c r="H2788" s="105">
        <v>100</v>
      </c>
    </row>
    <row r="2789" spans="1:8" x14ac:dyDescent="0.3">
      <c r="A2789" s="103" t="s">
        <v>1590</v>
      </c>
      <c r="B2789" s="104" t="s">
        <v>7406</v>
      </c>
      <c r="C2789" s="104" t="s">
        <v>7407</v>
      </c>
      <c r="D2789" s="104" t="s">
        <v>1950</v>
      </c>
      <c r="E2789" s="104" t="s">
        <v>1622</v>
      </c>
      <c r="F2789" s="104" t="s">
        <v>2686</v>
      </c>
      <c r="G2789" s="104" t="s">
        <v>1590</v>
      </c>
      <c r="H2789" s="105">
        <v>100</v>
      </c>
    </row>
    <row r="2790" spans="1:8" x14ac:dyDescent="0.3">
      <c r="A2790" s="103" t="s">
        <v>1590</v>
      </c>
      <c r="B2790" s="104" t="s">
        <v>7408</v>
      </c>
      <c r="C2790" s="104" t="s">
        <v>7409</v>
      </c>
      <c r="D2790" s="104" t="s">
        <v>1950</v>
      </c>
      <c r="E2790" s="104" t="s">
        <v>1622</v>
      </c>
      <c r="F2790" s="104" t="s">
        <v>2686</v>
      </c>
      <c r="G2790" s="104" t="s">
        <v>1590</v>
      </c>
      <c r="H2790" s="105">
        <v>100</v>
      </c>
    </row>
    <row r="2791" spans="1:8" x14ac:dyDescent="0.3">
      <c r="A2791" s="103" t="s">
        <v>1590</v>
      </c>
      <c r="B2791" s="104" t="s">
        <v>7410</v>
      </c>
      <c r="C2791" s="104" t="s">
        <v>7411</v>
      </c>
      <c r="D2791" s="104" t="s">
        <v>1950</v>
      </c>
      <c r="E2791" s="104" t="s">
        <v>1622</v>
      </c>
      <c r="F2791" s="104" t="s">
        <v>2686</v>
      </c>
      <c r="G2791" s="104" t="s">
        <v>1590</v>
      </c>
      <c r="H2791" s="105">
        <v>100</v>
      </c>
    </row>
    <row r="2792" spans="1:8" x14ac:dyDescent="0.3">
      <c r="A2792" s="103" t="s">
        <v>1590</v>
      </c>
      <c r="B2792" s="104" t="s">
        <v>7412</v>
      </c>
      <c r="C2792" s="104" t="s">
        <v>7413</v>
      </c>
      <c r="D2792" s="104" t="s">
        <v>1950</v>
      </c>
      <c r="E2792" s="104" t="s">
        <v>1622</v>
      </c>
      <c r="F2792" s="104" t="s">
        <v>2686</v>
      </c>
      <c r="G2792" s="104" t="s">
        <v>1590</v>
      </c>
      <c r="H2792" s="105">
        <v>100</v>
      </c>
    </row>
    <row r="2793" spans="1:8" x14ac:dyDescent="0.3">
      <c r="A2793" s="103" t="s">
        <v>1590</v>
      </c>
      <c r="B2793" s="104" t="s">
        <v>7414</v>
      </c>
      <c r="C2793" s="104" t="s">
        <v>7415</v>
      </c>
      <c r="D2793" s="104" t="s">
        <v>1950</v>
      </c>
      <c r="E2793" s="104" t="s">
        <v>1622</v>
      </c>
      <c r="F2793" s="104" t="s">
        <v>2448</v>
      </c>
      <c r="G2793" s="104" t="s">
        <v>1590</v>
      </c>
      <c r="H2793" s="105">
        <v>100</v>
      </c>
    </row>
    <row r="2794" spans="1:8" x14ac:dyDescent="0.3">
      <c r="A2794" s="103" t="s">
        <v>1590</v>
      </c>
      <c r="B2794" s="104" t="s">
        <v>7416</v>
      </c>
      <c r="C2794" s="104" t="s">
        <v>7417</v>
      </c>
      <c r="D2794" s="104" t="s">
        <v>1950</v>
      </c>
      <c r="E2794" s="104" t="s">
        <v>1622</v>
      </c>
      <c r="F2794" s="104" t="s">
        <v>3863</v>
      </c>
      <c r="G2794" s="104" t="s">
        <v>1590</v>
      </c>
      <c r="H2794" s="105">
        <v>100</v>
      </c>
    </row>
    <row r="2795" spans="1:8" x14ac:dyDescent="0.3">
      <c r="A2795" s="103" t="s">
        <v>1590</v>
      </c>
      <c r="B2795" s="104" t="s">
        <v>7418</v>
      </c>
      <c r="C2795" s="104" t="s">
        <v>7419</v>
      </c>
      <c r="D2795" s="104" t="s">
        <v>1950</v>
      </c>
      <c r="E2795" s="104" t="s">
        <v>1622</v>
      </c>
      <c r="F2795" s="104" t="s">
        <v>2686</v>
      </c>
      <c r="G2795" s="104" t="s">
        <v>1590</v>
      </c>
      <c r="H2795" s="105">
        <v>100</v>
      </c>
    </row>
    <row r="2796" spans="1:8" x14ac:dyDescent="0.3">
      <c r="A2796" s="103" t="s">
        <v>1590</v>
      </c>
      <c r="B2796" s="104" t="s">
        <v>7420</v>
      </c>
      <c r="C2796" s="104" t="s">
        <v>7421</v>
      </c>
      <c r="D2796" s="104" t="s">
        <v>1950</v>
      </c>
      <c r="E2796" s="104" t="s">
        <v>1622</v>
      </c>
      <c r="F2796" s="104" t="s">
        <v>2188</v>
      </c>
      <c r="G2796" s="104" t="s">
        <v>1590</v>
      </c>
      <c r="H2796" s="105">
        <v>100</v>
      </c>
    </row>
    <row r="2797" spans="1:8" x14ac:dyDescent="0.3">
      <c r="A2797" s="103" t="s">
        <v>1590</v>
      </c>
      <c r="B2797" s="104" t="s">
        <v>7422</v>
      </c>
      <c r="C2797" s="104" t="s">
        <v>7423</v>
      </c>
      <c r="D2797" s="104" t="s">
        <v>1950</v>
      </c>
      <c r="E2797" s="104" t="s">
        <v>1622</v>
      </c>
      <c r="F2797" s="104" t="s">
        <v>2188</v>
      </c>
      <c r="G2797" s="104" t="s">
        <v>1590</v>
      </c>
      <c r="H2797" s="105">
        <v>100</v>
      </c>
    </row>
    <row r="2798" spans="1:8" x14ac:dyDescent="0.3">
      <c r="A2798" s="103" t="s">
        <v>1590</v>
      </c>
      <c r="B2798" s="104" t="s">
        <v>7424</v>
      </c>
      <c r="C2798" s="104" t="s">
        <v>7425</v>
      </c>
      <c r="D2798" s="104" t="s">
        <v>1950</v>
      </c>
      <c r="E2798" s="104" t="s">
        <v>1622</v>
      </c>
      <c r="F2798" s="104" t="s">
        <v>2188</v>
      </c>
      <c r="G2798" s="104" t="s">
        <v>1590</v>
      </c>
      <c r="H2798" s="105">
        <v>100</v>
      </c>
    </row>
    <row r="2799" spans="1:8" x14ac:dyDescent="0.3">
      <c r="A2799" s="103" t="s">
        <v>1590</v>
      </c>
      <c r="B2799" s="104" t="s">
        <v>7426</v>
      </c>
      <c r="C2799" s="104" t="s">
        <v>7427</v>
      </c>
      <c r="D2799" s="104" t="s">
        <v>1950</v>
      </c>
      <c r="E2799" s="104" t="s">
        <v>1622</v>
      </c>
      <c r="F2799" s="104" t="s">
        <v>1894</v>
      </c>
      <c r="G2799" s="104" t="s">
        <v>1590</v>
      </c>
      <c r="H2799" s="105">
        <v>100</v>
      </c>
    </row>
    <row r="2800" spans="1:8" x14ac:dyDescent="0.3">
      <c r="A2800" s="103" t="s">
        <v>1590</v>
      </c>
      <c r="B2800" s="104" t="s">
        <v>7428</v>
      </c>
      <c r="C2800" s="104" t="s">
        <v>7429</v>
      </c>
      <c r="D2800" s="104" t="s">
        <v>1950</v>
      </c>
      <c r="E2800" s="104" t="s">
        <v>1622</v>
      </c>
      <c r="F2800" s="104" t="s">
        <v>2333</v>
      </c>
      <c r="G2800" s="104" t="s">
        <v>1590</v>
      </c>
      <c r="H2800" s="105">
        <v>100</v>
      </c>
    </row>
    <row r="2801" spans="1:8" x14ac:dyDescent="0.3">
      <c r="A2801" s="103" t="s">
        <v>1590</v>
      </c>
      <c r="B2801" s="104" t="s">
        <v>7430</v>
      </c>
      <c r="C2801" s="104" t="s">
        <v>7431</v>
      </c>
      <c r="D2801" s="104" t="s">
        <v>1950</v>
      </c>
      <c r="E2801" s="104" t="s">
        <v>2072</v>
      </c>
      <c r="F2801" s="104" t="s">
        <v>7432</v>
      </c>
      <c r="G2801" s="104" t="s">
        <v>1590</v>
      </c>
      <c r="H2801" s="105">
        <v>100</v>
      </c>
    </row>
    <row r="2802" spans="1:8" x14ac:dyDescent="0.3">
      <c r="A2802" s="103" t="s">
        <v>1590</v>
      </c>
      <c r="B2802" s="104" t="s">
        <v>7433</v>
      </c>
      <c r="C2802" s="104" t="s">
        <v>7434</v>
      </c>
      <c r="D2802" s="104" t="s">
        <v>1950</v>
      </c>
      <c r="E2802" s="104" t="s">
        <v>1622</v>
      </c>
      <c r="F2802" s="104" t="s">
        <v>3506</v>
      </c>
      <c r="G2802" s="104" t="s">
        <v>1590</v>
      </c>
      <c r="H2802" s="105">
        <v>100</v>
      </c>
    </row>
    <row r="2803" spans="1:8" x14ac:dyDescent="0.3">
      <c r="A2803" s="103" t="s">
        <v>1590</v>
      </c>
      <c r="B2803" s="104" t="s">
        <v>7435</v>
      </c>
      <c r="C2803" s="104" t="s">
        <v>7436</v>
      </c>
      <c r="D2803" s="104" t="s">
        <v>1950</v>
      </c>
      <c r="E2803" s="104" t="s">
        <v>1622</v>
      </c>
      <c r="F2803" s="104" t="s">
        <v>2143</v>
      </c>
      <c r="G2803" s="104" t="s">
        <v>1590</v>
      </c>
      <c r="H2803" s="105">
        <v>100</v>
      </c>
    </row>
    <row r="2804" spans="1:8" x14ac:dyDescent="0.3">
      <c r="A2804" s="103" t="s">
        <v>1590</v>
      </c>
      <c r="B2804" s="104" t="s">
        <v>7437</v>
      </c>
      <c r="C2804" s="104" t="s">
        <v>7438</v>
      </c>
      <c r="D2804" s="104" t="s">
        <v>1950</v>
      </c>
      <c r="E2804" s="104" t="s">
        <v>1622</v>
      </c>
      <c r="F2804" s="104" t="s">
        <v>2156</v>
      </c>
      <c r="G2804" s="104" t="s">
        <v>1590</v>
      </c>
      <c r="H2804" s="105">
        <v>100</v>
      </c>
    </row>
    <row r="2805" spans="1:8" x14ac:dyDescent="0.3">
      <c r="A2805" s="103" t="s">
        <v>1590</v>
      </c>
      <c r="B2805" s="104" t="s">
        <v>7439</v>
      </c>
      <c r="C2805" s="104" t="s">
        <v>7440</v>
      </c>
      <c r="D2805" s="104" t="s">
        <v>1950</v>
      </c>
      <c r="E2805" s="104" t="s">
        <v>1622</v>
      </c>
      <c r="F2805" s="104" t="s">
        <v>1894</v>
      </c>
      <c r="G2805" s="104" t="s">
        <v>1590</v>
      </c>
      <c r="H2805" s="105">
        <v>100</v>
      </c>
    </row>
    <row r="2806" spans="1:8" x14ac:dyDescent="0.3">
      <c r="A2806" s="103" t="s">
        <v>1590</v>
      </c>
      <c r="B2806" s="104" t="s">
        <v>7441</v>
      </c>
      <c r="C2806" s="104" t="s">
        <v>7442</v>
      </c>
      <c r="D2806" s="104" t="s">
        <v>1950</v>
      </c>
      <c r="E2806" s="104" t="s">
        <v>1622</v>
      </c>
      <c r="F2806" s="104" t="s">
        <v>2156</v>
      </c>
      <c r="G2806" s="104" t="s">
        <v>1590</v>
      </c>
      <c r="H2806" s="105">
        <v>100</v>
      </c>
    </row>
    <row r="2807" spans="1:8" x14ac:dyDescent="0.3">
      <c r="A2807" s="103" t="s">
        <v>1590</v>
      </c>
      <c r="B2807" s="104" t="s">
        <v>7443</v>
      </c>
      <c r="C2807" s="104" t="s">
        <v>7444</v>
      </c>
      <c r="D2807" s="104" t="s">
        <v>1950</v>
      </c>
      <c r="E2807" s="104" t="s">
        <v>1622</v>
      </c>
      <c r="F2807" s="104" t="s">
        <v>2216</v>
      </c>
      <c r="G2807" s="104" t="s">
        <v>1590</v>
      </c>
      <c r="H2807" s="105">
        <v>100</v>
      </c>
    </row>
    <row r="2808" spans="1:8" x14ac:dyDescent="0.3">
      <c r="A2808" s="103" t="s">
        <v>1590</v>
      </c>
      <c r="B2808" s="104" t="s">
        <v>7445</v>
      </c>
      <c r="C2808" s="104" t="s">
        <v>7446</v>
      </c>
      <c r="D2808" s="104" t="s">
        <v>1950</v>
      </c>
      <c r="E2808" s="104" t="s">
        <v>1622</v>
      </c>
      <c r="F2808" s="104" t="s">
        <v>1894</v>
      </c>
      <c r="G2808" s="104" t="s">
        <v>1590</v>
      </c>
      <c r="H2808" s="105">
        <v>100</v>
      </c>
    </row>
    <row r="2809" spans="1:8" x14ac:dyDescent="0.3">
      <c r="A2809" s="103" t="s">
        <v>1590</v>
      </c>
      <c r="B2809" s="104" t="s">
        <v>7447</v>
      </c>
      <c r="C2809" s="104" t="s">
        <v>7448</v>
      </c>
      <c r="D2809" s="104" t="s">
        <v>1950</v>
      </c>
      <c r="E2809" s="104" t="s">
        <v>1622</v>
      </c>
      <c r="F2809" s="104" t="s">
        <v>1894</v>
      </c>
      <c r="G2809" s="104" t="s">
        <v>1590</v>
      </c>
      <c r="H2809" s="105">
        <v>100</v>
      </c>
    </row>
    <row r="2810" spans="1:8" x14ac:dyDescent="0.3">
      <c r="A2810" s="103" t="s">
        <v>1590</v>
      </c>
      <c r="B2810" s="104" t="s">
        <v>7449</v>
      </c>
      <c r="C2810" s="104" t="s">
        <v>7450</v>
      </c>
      <c r="D2810" s="104" t="s">
        <v>1950</v>
      </c>
      <c r="E2810" s="104" t="s">
        <v>2072</v>
      </c>
      <c r="F2810" s="104" t="s">
        <v>3719</v>
      </c>
      <c r="G2810" s="104" t="s">
        <v>1590</v>
      </c>
      <c r="H2810" s="105">
        <v>100</v>
      </c>
    </row>
    <row r="2811" spans="1:8" x14ac:dyDescent="0.3">
      <c r="A2811" s="103" t="s">
        <v>1590</v>
      </c>
      <c r="B2811" s="104" t="s">
        <v>7451</v>
      </c>
      <c r="C2811" s="104" t="s">
        <v>7452</v>
      </c>
      <c r="D2811" s="104" t="s">
        <v>1950</v>
      </c>
      <c r="E2811" s="104" t="s">
        <v>1622</v>
      </c>
      <c r="F2811" s="104" t="s">
        <v>2185</v>
      </c>
      <c r="G2811" s="104" t="s">
        <v>1590</v>
      </c>
      <c r="H2811" s="105">
        <v>100</v>
      </c>
    </row>
    <row r="2812" spans="1:8" x14ac:dyDescent="0.3">
      <c r="A2812" s="103" t="s">
        <v>1590</v>
      </c>
      <c r="B2812" s="104" t="s">
        <v>7453</v>
      </c>
      <c r="C2812" s="104" t="s">
        <v>7454</v>
      </c>
      <c r="D2812" s="104" t="s">
        <v>1950</v>
      </c>
      <c r="E2812" s="104" t="s">
        <v>1622</v>
      </c>
      <c r="F2812" s="104" t="s">
        <v>3494</v>
      </c>
      <c r="G2812" s="104" t="s">
        <v>1590</v>
      </c>
      <c r="H2812" s="105">
        <v>100</v>
      </c>
    </row>
    <row r="2813" spans="1:8" x14ac:dyDescent="0.3">
      <c r="A2813" s="103" t="s">
        <v>1590</v>
      </c>
      <c r="B2813" s="104" t="s">
        <v>7455</v>
      </c>
      <c r="C2813" s="104" t="s">
        <v>7456</v>
      </c>
      <c r="D2813" s="104" t="s">
        <v>1950</v>
      </c>
      <c r="E2813" s="104" t="s">
        <v>2042</v>
      </c>
      <c r="F2813" s="104" t="s">
        <v>3494</v>
      </c>
      <c r="G2813" s="104" t="s">
        <v>1590</v>
      </c>
      <c r="H2813" s="105">
        <v>100</v>
      </c>
    </row>
    <row r="2814" spans="1:8" x14ac:dyDescent="0.3">
      <c r="A2814" s="103" t="s">
        <v>1590</v>
      </c>
      <c r="B2814" s="104" t="s">
        <v>7457</v>
      </c>
      <c r="C2814" s="104" t="s">
        <v>7458</v>
      </c>
      <c r="D2814" s="104" t="s">
        <v>1950</v>
      </c>
      <c r="E2814" s="104" t="s">
        <v>1622</v>
      </c>
      <c r="F2814" s="104" t="s">
        <v>2333</v>
      </c>
      <c r="G2814" s="104" t="s">
        <v>1590</v>
      </c>
      <c r="H2814" s="105">
        <v>100</v>
      </c>
    </row>
    <row r="2815" spans="1:8" x14ac:dyDescent="0.3">
      <c r="A2815" s="103" t="s">
        <v>1590</v>
      </c>
      <c r="B2815" s="104" t="s">
        <v>7459</v>
      </c>
      <c r="C2815" s="104" t="s">
        <v>7460</v>
      </c>
      <c r="D2815" s="104" t="s">
        <v>1950</v>
      </c>
      <c r="E2815" s="104" t="s">
        <v>1622</v>
      </c>
      <c r="F2815" s="104" t="s">
        <v>1894</v>
      </c>
      <c r="G2815" s="104" t="s">
        <v>1590</v>
      </c>
      <c r="H2815" s="105">
        <v>100</v>
      </c>
    </row>
    <row r="2816" spans="1:8" x14ac:dyDescent="0.3">
      <c r="A2816" s="103" t="s">
        <v>1590</v>
      </c>
      <c r="B2816" s="104" t="s">
        <v>7461</v>
      </c>
      <c r="C2816" s="104" t="s">
        <v>7462</v>
      </c>
      <c r="D2816" s="104" t="s">
        <v>1950</v>
      </c>
      <c r="E2816" s="104" t="s">
        <v>1622</v>
      </c>
      <c r="F2816" s="104" t="s">
        <v>1714</v>
      </c>
      <c r="G2816" s="104" t="s">
        <v>1590</v>
      </c>
      <c r="H2816" s="105">
        <v>100</v>
      </c>
    </row>
    <row r="2817" spans="1:8" x14ac:dyDescent="0.3">
      <c r="A2817" s="103" t="s">
        <v>1590</v>
      </c>
      <c r="B2817" s="104" t="s">
        <v>7463</v>
      </c>
      <c r="C2817" s="104" t="s">
        <v>7464</v>
      </c>
      <c r="D2817" s="104" t="s">
        <v>1950</v>
      </c>
      <c r="E2817" s="104" t="s">
        <v>1622</v>
      </c>
      <c r="F2817" s="104" t="s">
        <v>1894</v>
      </c>
      <c r="G2817" s="104" t="s">
        <v>1590</v>
      </c>
      <c r="H2817" s="105">
        <v>100</v>
      </c>
    </row>
    <row r="2818" spans="1:8" x14ac:dyDescent="0.3">
      <c r="A2818" s="103" t="s">
        <v>1590</v>
      </c>
      <c r="B2818" s="104" t="s">
        <v>7465</v>
      </c>
      <c r="C2818" s="104" t="s">
        <v>7466</v>
      </c>
      <c r="D2818" s="104" t="s">
        <v>1950</v>
      </c>
      <c r="E2818" s="104" t="s">
        <v>1622</v>
      </c>
      <c r="F2818" s="104" t="s">
        <v>1894</v>
      </c>
      <c r="G2818" s="104" t="s">
        <v>1590</v>
      </c>
      <c r="H2818" s="105">
        <v>100</v>
      </c>
    </row>
    <row r="2819" spans="1:8" x14ac:dyDescent="0.3">
      <c r="A2819" s="103" t="s">
        <v>1590</v>
      </c>
      <c r="B2819" s="104" t="s">
        <v>7467</v>
      </c>
      <c r="C2819" s="104" t="s">
        <v>7468</v>
      </c>
      <c r="D2819" s="104" t="s">
        <v>1950</v>
      </c>
      <c r="E2819" s="104" t="s">
        <v>3778</v>
      </c>
      <c r="F2819" s="104" t="s">
        <v>2122</v>
      </c>
      <c r="G2819" s="104" t="s">
        <v>1590</v>
      </c>
      <c r="H2819" s="105">
        <v>100</v>
      </c>
    </row>
    <row r="2820" spans="1:8" x14ac:dyDescent="0.3">
      <c r="A2820" s="103" t="s">
        <v>1590</v>
      </c>
      <c r="B2820" s="104" t="s">
        <v>7469</v>
      </c>
      <c r="C2820" s="104" t="s">
        <v>7470</v>
      </c>
      <c r="D2820" s="104" t="s">
        <v>1950</v>
      </c>
      <c r="E2820" s="104" t="s">
        <v>1622</v>
      </c>
      <c r="F2820" s="104" t="s">
        <v>1894</v>
      </c>
      <c r="G2820" s="104" t="s">
        <v>1590</v>
      </c>
      <c r="H2820" s="105">
        <v>100</v>
      </c>
    </row>
    <row r="2821" spans="1:8" x14ac:dyDescent="0.3">
      <c r="A2821" s="103" t="s">
        <v>1590</v>
      </c>
      <c r="B2821" s="104" t="s">
        <v>7471</v>
      </c>
      <c r="C2821" s="104" t="s">
        <v>7472</v>
      </c>
      <c r="D2821" s="104" t="s">
        <v>1950</v>
      </c>
      <c r="E2821" s="104" t="s">
        <v>1622</v>
      </c>
      <c r="F2821" s="104" t="s">
        <v>2336</v>
      </c>
      <c r="G2821" s="104" t="s">
        <v>1590</v>
      </c>
      <c r="H2821" s="105">
        <v>100</v>
      </c>
    </row>
    <row r="2822" spans="1:8" x14ac:dyDescent="0.3">
      <c r="A2822" s="103" t="s">
        <v>1590</v>
      </c>
      <c r="B2822" s="104" t="s">
        <v>7473</v>
      </c>
      <c r="C2822" s="104" t="s">
        <v>7474</v>
      </c>
      <c r="D2822" s="104" t="s">
        <v>1950</v>
      </c>
      <c r="E2822" s="104" t="s">
        <v>1622</v>
      </c>
      <c r="F2822" s="104" t="s">
        <v>1867</v>
      </c>
      <c r="G2822" s="104" t="s">
        <v>1590</v>
      </c>
      <c r="H2822" s="105">
        <v>100</v>
      </c>
    </row>
    <row r="2823" spans="1:8" x14ac:dyDescent="0.3">
      <c r="A2823" s="103" t="s">
        <v>1590</v>
      </c>
      <c r="B2823" s="104" t="s">
        <v>7475</v>
      </c>
      <c r="C2823" s="104" t="s">
        <v>7476</v>
      </c>
      <c r="D2823" s="104" t="s">
        <v>1950</v>
      </c>
      <c r="E2823" s="104" t="s">
        <v>1622</v>
      </c>
      <c r="F2823" s="104" t="s">
        <v>2963</v>
      </c>
      <c r="G2823" s="104" t="s">
        <v>1590</v>
      </c>
      <c r="H2823" s="105">
        <v>100</v>
      </c>
    </row>
    <row r="2824" spans="1:8" x14ac:dyDescent="0.3">
      <c r="A2824" s="103" t="s">
        <v>1590</v>
      </c>
      <c r="B2824" s="104" t="s">
        <v>7477</v>
      </c>
      <c r="C2824" s="104" t="s">
        <v>7478</v>
      </c>
      <c r="D2824" s="104" t="s">
        <v>1950</v>
      </c>
      <c r="E2824" s="104" t="s">
        <v>1622</v>
      </c>
      <c r="F2824" s="104" t="s">
        <v>2756</v>
      </c>
      <c r="G2824" s="104" t="s">
        <v>1590</v>
      </c>
      <c r="H2824" s="105">
        <v>100</v>
      </c>
    </row>
    <row r="2825" spans="1:8" x14ac:dyDescent="0.3">
      <c r="A2825" s="103" t="s">
        <v>1590</v>
      </c>
      <c r="B2825" s="104" t="s">
        <v>7479</v>
      </c>
      <c r="C2825" s="104" t="s">
        <v>7480</v>
      </c>
      <c r="D2825" s="104" t="s">
        <v>1950</v>
      </c>
      <c r="E2825" s="104" t="s">
        <v>2661</v>
      </c>
      <c r="F2825" s="104" t="s">
        <v>2788</v>
      </c>
      <c r="G2825" s="104" t="s">
        <v>1590</v>
      </c>
      <c r="H2825" s="105">
        <v>100</v>
      </c>
    </row>
    <row r="2826" spans="1:8" x14ac:dyDescent="0.3">
      <c r="A2826" s="103" t="s">
        <v>1590</v>
      </c>
      <c r="B2826" s="104" t="s">
        <v>7481</v>
      </c>
      <c r="C2826" s="104" t="s">
        <v>7482</v>
      </c>
      <c r="D2826" s="104" t="s">
        <v>1950</v>
      </c>
      <c r="E2826" s="104" t="s">
        <v>1622</v>
      </c>
      <c r="F2826" s="104" t="s">
        <v>2342</v>
      </c>
      <c r="G2826" s="104" t="s">
        <v>1590</v>
      </c>
      <c r="H2826" s="105">
        <v>100</v>
      </c>
    </row>
    <row r="2827" spans="1:8" x14ac:dyDescent="0.3">
      <c r="A2827" s="103" t="s">
        <v>1590</v>
      </c>
      <c r="B2827" s="104" t="s">
        <v>7483</v>
      </c>
      <c r="C2827" s="104" t="s">
        <v>7484</v>
      </c>
      <c r="D2827" s="104" t="s">
        <v>1950</v>
      </c>
      <c r="E2827" s="104" t="s">
        <v>2072</v>
      </c>
      <c r="F2827" s="104" t="s">
        <v>3921</v>
      </c>
      <c r="G2827" s="104" t="s">
        <v>1590</v>
      </c>
      <c r="H2827" s="105">
        <v>100</v>
      </c>
    </row>
    <row r="2828" spans="1:8" x14ac:dyDescent="0.3">
      <c r="A2828" s="103" t="s">
        <v>1590</v>
      </c>
      <c r="B2828" s="104" t="s">
        <v>7485</v>
      </c>
      <c r="C2828" s="104" t="s">
        <v>7486</v>
      </c>
      <c r="D2828" s="104" t="s">
        <v>1950</v>
      </c>
      <c r="E2828" s="104" t="s">
        <v>1598</v>
      </c>
      <c r="F2828" s="104" t="s">
        <v>1614</v>
      </c>
      <c r="G2828" s="104" t="s">
        <v>1590</v>
      </c>
      <c r="H2828" s="105">
        <v>100</v>
      </c>
    </row>
    <row r="2829" spans="1:8" x14ac:dyDescent="0.3">
      <c r="A2829" s="103" t="s">
        <v>1590</v>
      </c>
      <c r="B2829" s="104" t="s">
        <v>7487</v>
      </c>
      <c r="C2829" s="104" t="s">
        <v>7488</v>
      </c>
      <c r="D2829" s="104" t="s">
        <v>1950</v>
      </c>
      <c r="E2829" s="104" t="s">
        <v>1598</v>
      </c>
      <c r="F2829" s="104" t="s">
        <v>2413</v>
      </c>
      <c r="G2829" s="104" t="s">
        <v>1590</v>
      </c>
      <c r="H2829" s="105">
        <v>100</v>
      </c>
    </row>
    <row r="2830" spans="1:8" x14ac:dyDescent="0.3">
      <c r="A2830" s="103" t="s">
        <v>1590</v>
      </c>
      <c r="B2830" s="104" t="s">
        <v>7489</v>
      </c>
      <c r="C2830" s="104" t="s">
        <v>7490</v>
      </c>
      <c r="D2830" s="104" t="s">
        <v>1950</v>
      </c>
      <c r="E2830" s="104" t="s">
        <v>1622</v>
      </c>
      <c r="F2830" s="104" t="s">
        <v>7491</v>
      </c>
      <c r="G2830" s="104" t="s">
        <v>1590</v>
      </c>
      <c r="H2830" s="105">
        <v>100</v>
      </c>
    </row>
    <row r="2831" spans="1:8" x14ac:dyDescent="0.3">
      <c r="A2831" s="103" t="s">
        <v>1590</v>
      </c>
      <c r="B2831" s="104" t="s">
        <v>7492</v>
      </c>
      <c r="C2831" s="104" t="s">
        <v>7493</v>
      </c>
      <c r="D2831" s="104" t="s">
        <v>1950</v>
      </c>
      <c r="E2831" s="104" t="s">
        <v>1622</v>
      </c>
      <c r="F2831" s="104" t="s">
        <v>2391</v>
      </c>
      <c r="G2831" s="104" t="s">
        <v>1590</v>
      </c>
      <c r="H2831" s="105">
        <v>100</v>
      </c>
    </row>
    <row r="2832" spans="1:8" x14ac:dyDescent="0.3">
      <c r="A2832" s="103" t="s">
        <v>1590</v>
      </c>
      <c r="B2832" s="104" t="s">
        <v>7494</v>
      </c>
      <c r="C2832" s="104" t="s">
        <v>7495</v>
      </c>
      <c r="D2832" s="104" t="s">
        <v>1950</v>
      </c>
      <c r="E2832" s="104" t="s">
        <v>1622</v>
      </c>
      <c r="F2832" s="104" t="s">
        <v>2314</v>
      </c>
      <c r="G2832" s="104" t="s">
        <v>1590</v>
      </c>
      <c r="H2832" s="105">
        <v>100</v>
      </c>
    </row>
    <row r="2833" spans="1:8" x14ac:dyDescent="0.3">
      <c r="A2833" s="103" t="s">
        <v>1590</v>
      </c>
      <c r="B2833" s="104" t="s">
        <v>7496</v>
      </c>
      <c r="C2833" s="104" t="s">
        <v>7497</v>
      </c>
      <c r="D2833" s="104" t="s">
        <v>1950</v>
      </c>
      <c r="E2833" s="104" t="s">
        <v>2072</v>
      </c>
      <c r="F2833" s="104" t="s">
        <v>2234</v>
      </c>
      <c r="G2833" s="104" t="s">
        <v>1590</v>
      </c>
      <c r="H2833" s="105">
        <v>100</v>
      </c>
    </row>
    <row r="2834" spans="1:8" x14ac:dyDescent="0.3">
      <c r="A2834" s="103" t="s">
        <v>1590</v>
      </c>
      <c r="B2834" s="104" t="s">
        <v>7498</v>
      </c>
      <c r="C2834" s="104" t="s">
        <v>7499</v>
      </c>
      <c r="D2834" s="104" t="s">
        <v>1950</v>
      </c>
      <c r="E2834" s="104" t="s">
        <v>1622</v>
      </c>
      <c r="F2834" s="104" t="s">
        <v>1867</v>
      </c>
      <c r="G2834" s="104" t="s">
        <v>1590</v>
      </c>
      <c r="H2834" s="105">
        <v>100</v>
      </c>
    </row>
    <row r="2835" spans="1:8" x14ac:dyDescent="0.3">
      <c r="A2835" s="103" t="s">
        <v>1590</v>
      </c>
      <c r="B2835" s="104" t="s">
        <v>7500</v>
      </c>
      <c r="C2835" s="104" t="s">
        <v>7501</v>
      </c>
      <c r="D2835" s="104" t="s">
        <v>1950</v>
      </c>
      <c r="E2835" s="104" t="s">
        <v>1622</v>
      </c>
      <c r="F2835" s="104" t="s">
        <v>2333</v>
      </c>
      <c r="G2835" s="104" t="s">
        <v>1590</v>
      </c>
      <c r="H2835" s="105">
        <v>100</v>
      </c>
    </row>
    <row r="2836" spans="1:8" x14ac:dyDescent="0.3">
      <c r="A2836" s="103" t="s">
        <v>1590</v>
      </c>
      <c r="B2836" s="104" t="s">
        <v>7502</v>
      </c>
      <c r="C2836" s="104" t="s">
        <v>7503</v>
      </c>
      <c r="D2836" s="104" t="s">
        <v>1950</v>
      </c>
      <c r="E2836" s="104" t="s">
        <v>1622</v>
      </c>
      <c r="F2836" s="104" t="s">
        <v>3506</v>
      </c>
      <c r="G2836" s="104" t="s">
        <v>1590</v>
      </c>
      <c r="H2836" s="105">
        <v>100</v>
      </c>
    </row>
    <row r="2837" spans="1:8" x14ac:dyDescent="0.3">
      <c r="A2837" s="103" t="s">
        <v>1590</v>
      </c>
      <c r="B2837" s="104" t="s">
        <v>7504</v>
      </c>
      <c r="C2837" s="104" t="s">
        <v>7505</v>
      </c>
      <c r="D2837" s="104" t="s">
        <v>1950</v>
      </c>
      <c r="E2837" s="104" t="s">
        <v>1622</v>
      </c>
      <c r="F2837" s="104" t="s">
        <v>2156</v>
      </c>
      <c r="G2837" s="104" t="s">
        <v>1590</v>
      </c>
      <c r="H2837" s="105">
        <v>100</v>
      </c>
    </row>
    <row r="2838" spans="1:8" x14ac:dyDescent="0.3">
      <c r="A2838" s="103" t="s">
        <v>1590</v>
      </c>
      <c r="B2838" s="104" t="s">
        <v>7506</v>
      </c>
      <c r="C2838" s="104" t="s">
        <v>7507</v>
      </c>
      <c r="D2838" s="104" t="s">
        <v>1950</v>
      </c>
      <c r="E2838" s="104" t="s">
        <v>1622</v>
      </c>
      <c r="F2838" s="104" t="s">
        <v>7508</v>
      </c>
      <c r="G2838" s="104" t="s">
        <v>1590</v>
      </c>
      <c r="H2838" s="105">
        <v>100</v>
      </c>
    </row>
    <row r="2839" spans="1:8" x14ac:dyDescent="0.3">
      <c r="A2839" s="103" t="s">
        <v>1590</v>
      </c>
      <c r="B2839" s="104" t="s">
        <v>7509</v>
      </c>
      <c r="C2839" s="104" t="s">
        <v>7510</v>
      </c>
      <c r="D2839" s="104" t="s">
        <v>1950</v>
      </c>
      <c r="E2839" s="104" t="s">
        <v>1622</v>
      </c>
      <c r="F2839" s="104" t="s">
        <v>4972</v>
      </c>
      <c r="G2839" s="104" t="s">
        <v>1590</v>
      </c>
      <c r="H2839" s="105">
        <v>100</v>
      </c>
    </row>
    <row r="2840" spans="1:8" x14ac:dyDescent="0.3">
      <c r="A2840" s="103" t="s">
        <v>1590</v>
      </c>
      <c r="B2840" s="104" t="s">
        <v>7511</v>
      </c>
      <c r="C2840" s="104" t="s">
        <v>7512</v>
      </c>
      <c r="D2840" s="104" t="s">
        <v>1950</v>
      </c>
      <c r="E2840" s="104" t="s">
        <v>1622</v>
      </c>
      <c r="F2840" s="104" t="s">
        <v>7513</v>
      </c>
      <c r="G2840" s="104" t="s">
        <v>1590</v>
      </c>
      <c r="H2840" s="105">
        <v>100</v>
      </c>
    </row>
    <row r="2841" spans="1:8" x14ac:dyDescent="0.3">
      <c r="A2841" s="103" t="s">
        <v>1590</v>
      </c>
      <c r="B2841" s="104" t="s">
        <v>7514</v>
      </c>
      <c r="C2841" s="104" t="s">
        <v>7515</v>
      </c>
      <c r="D2841" s="104" t="s">
        <v>1950</v>
      </c>
      <c r="E2841" s="104" t="s">
        <v>2042</v>
      </c>
      <c r="F2841" s="104" t="s">
        <v>2860</v>
      </c>
      <c r="G2841" s="104" t="s">
        <v>1590</v>
      </c>
      <c r="H2841" s="105">
        <v>100</v>
      </c>
    </row>
    <row r="2842" spans="1:8" x14ac:dyDescent="0.3">
      <c r="A2842" s="103" t="s">
        <v>1590</v>
      </c>
      <c r="B2842" s="104" t="s">
        <v>7516</v>
      </c>
      <c r="C2842" s="104" t="s">
        <v>7517</v>
      </c>
      <c r="D2842" s="104" t="s">
        <v>1950</v>
      </c>
      <c r="E2842" s="104" t="s">
        <v>2042</v>
      </c>
      <c r="F2842" s="104" t="s">
        <v>2860</v>
      </c>
      <c r="G2842" s="104" t="s">
        <v>1590</v>
      </c>
      <c r="H2842" s="105">
        <v>100</v>
      </c>
    </row>
    <row r="2843" spans="1:8" x14ac:dyDescent="0.3">
      <c r="A2843" s="103" t="s">
        <v>1590</v>
      </c>
      <c r="B2843" s="104" t="s">
        <v>7518</v>
      </c>
      <c r="C2843" s="104" t="s">
        <v>7519</v>
      </c>
      <c r="D2843" s="104" t="s">
        <v>1950</v>
      </c>
      <c r="E2843" s="104" t="s">
        <v>1622</v>
      </c>
      <c r="F2843" s="104" t="s">
        <v>7520</v>
      </c>
      <c r="G2843" s="104" t="s">
        <v>1590</v>
      </c>
      <c r="H2843" s="105">
        <v>100</v>
      </c>
    </row>
    <row r="2844" spans="1:8" x14ac:dyDescent="0.3">
      <c r="A2844" s="103" t="s">
        <v>1590</v>
      </c>
      <c r="B2844" s="104" t="s">
        <v>7521</v>
      </c>
      <c r="C2844" s="104" t="s">
        <v>7522</v>
      </c>
      <c r="D2844" s="104" t="s">
        <v>1950</v>
      </c>
      <c r="E2844" s="104" t="s">
        <v>2169</v>
      </c>
      <c r="F2844" s="104" t="s">
        <v>3071</v>
      </c>
      <c r="G2844" s="104" t="s">
        <v>1590</v>
      </c>
      <c r="H2844" s="105">
        <v>100</v>
      </c>
    </row>
    <row r="2845" spans="1:8" x14ac:dyDescent="0.3">
      <c r="A2845" s="103" t="s">
        <v>1590</v>
      </c>
      <c r="B2845" s="104" t="s">
        <v>7523</v>
      </c>
      <c r="C2845" s="104" t="s">
        <v>7524</v>
      </c>
      <c r="D2845" s="104" t="s">
        <v>1950</v>
      </c>
      <c r="E2845" s="104" t="s">
        <v>1622</v>
      </c>
      <c r="F2845" s="104" t="s">
        <v>2191</v>
      </c>
      <c r="G2845" s="104" t="s">
        <v>1590</v>
      </c>
      <c r="H2845" s="105">
        <v>100</v>
      </c>
    </row>
    <row r="2846" spans="1:8" x14ac:dyDescent="0.3">
      <c r="A2846" s="103" t="s">
        <v>1590</v>
      </c>
      <c r="B2846" s="104" t="s">
        <v>7525</v>
      </c>
      <c r="C2846" s="104" t="s">
        <v>7526</v>
      </c>
      <c r="D2846" s="104" t="s">
        <v>1950</v>
      </c>
      <c r="E2846" s="104" t="s">
        <v>1622</v>
      </c>
      <c r="F2846" s="104" t="s">
        <v>7527</v>
      </c>
      <c r="G2846" s="104" t="s">
        <v>1590</v>
      </c>
      <c r="H2846" s="105">
        <v>100</v>
      </c>
    </row>
    <row r="2847" spans="1:8" x14ac:dyDescent="0.3">
      <c r="A2847" s="103" t="s">
        <v>1590</v>
      </c>
      <c r="B2847" s="104" t="s">
        <v>7528</v>
      </c>
      <c r="C2847" s="104" t="s">
        <v>7529</v>
      </c>
      <c r="D2847" s="104" t="s">
        <v>1950</v>
      </c>
      <c r="E2847" s="104" t="s">
        <v>1622</v>
      </c>
      <c r="F2847" s="104" t="s">
        <v>5152</v>
      </c>
      <c r="G2847" s="104" t="s">
        <v>1590</v>
      </c>
      <c r="H2847" s="105">
        <v>100</v>
      </c>
    </row>
    <row r="2848" spans="1:8" x14ac:dyDescent="0.3">
      <c r="A2848" s="103" t="s">
        <v>1590</v>
      </c>
      <c r="B2848" s="104" t="s">
        <v>7530</v>
      </c>
      <c r="C2848" s="104" t="s">
        <v>7531</v>
      </c>
      <c r="D2848" s="104" t="s">
        <v>1950</v>
      </c>
      <c r="E2848" s="104" t="s">
        <v>1622</v>
      </c>
      <c r="F2848" s="104" t="s">
        <v>2718</v>
      </c>
      <c r="G2848" s="104" t="s">
        <v>1590</v>
      </c>
      <c r="H2848" s="105">
        <v>100</v>
      </c>
    </row>
    <row r="2849" spans="1:8" x14ac:dyDescent="0.3">
      <c r="A2849" s="103" t="s">
        <v>1590</v>
      </c>
      <c r="B2849" s="104" t="s">
        <v>7532</v>
      </c>
      <c r="C2849" s="104" t="s">
        <v>7533</v>
      </c>
      <c r="D2849" s="104" t="s">
        <v>1950</v>
      </c>
      <c r="E2849" s="104" t="s">
        <v>1622</v>
      </c>
      <c r="F2849" s="104" t="s">
        <v>7534</v>
      </c>
      <c r="G2849" s="104" t="s">
        <v>1590</v>
      </c>
      <c r="H2849" s="105">
        <v>100</v>
      </c>
    </row>
    <row r="2850" spans="1:8" x14ac:dyDescent="0.3">
      <c r="A2850" s="103" t="s">
        <v>1590</v>
      </c>
      <c r="B2850" s="104" t="s">
        <v>7535</v>
      </c>
      <c r="C2850" s="104" t="s">
        <v>7536</v>
      </c>
      <c r="D2850" s="104" t="s">
        <v>1950</v>
      </c>
      <c r="E2850" s="104" t="s">
        <v>1622</v>
      </c>
      <c r="F2850" s="104" t="s">
        <v>2718</v>
      </c>
      <c r="G2850" s="104" t="s">
        <v>1590</v>
      </c>
      <c r="H2850" s="105">
        <v>100</v>
      </c>
    </row>
    <row r="2851" spans="1:8" x14ac:dyDescent="0.3">
      <c r="A2851" s="103" t="s">
        <v>1590</v>
      </c>
      <c r="B2851" s="104" t="s">
        <v>7537</v>
      </c>
      <c r="C2851" s="104" t="s">
        <v>7538</v>
      </c>
      <c r="D2851" s="104" t="s">
        <v>1950</v>
      </c>
      <c r="E2851" s="104" t="s">
        <v>1622</v>
      </c>
      <c r="F2851" s="104" t="s">
        <v>2148</v>
      </c>
      <c r="G2851" s="104" t="s">
        <v>1590</v>
      </c>
      <c r="H2851" s="105">
        <v>100</v>
      </c>
    </row>
    <row r="2852" spans="1:8" x14ac:dyDescent="0.3">
      <c r="A2852" s="103" t="s">
        <v>1590</v>
      </c>
      <c r="B2852" s="104" t="s">
        <v>7539</v>
      </c>
      <c r="C2852" s="104" t="s">
        <v>7540</v>
      </c>
      <c r="D2852" s="104" t="s">
        <v>1950</v>
      </c>
      <c r="E2852" s="104" t="s">
        <v>1622</v>
      </c>
      <c r="F2852" s="104" t="s">
        <v>2148</v>
      </c>
      <c r="G2852" s="104" t="s">
        <v>1590</v>
      </c>
      <c r="H2852" s="105">
        <v>100</v>
      </c>
    </row>
    <row r="2853" spans="1:8" x14ac:dyDescent="0.3">
      <c r="A2853" s="103" t="s">
        <v>1590</v>
      </c>
      <c r="B2853" s="104" t="s">
        <v>7541</v>
      </c>
      <c r="C2853" s="104" t="s">
        <v>7542</v>
      </c>
      <c r="D2853" s="104" t="s">
        <v>1950</v>
      </c>
      <c r="E2853" s="104" t="s">
        <v>3778</v>
      </c>
      <c r="F2853" s="104" t="s">
        <v>2336</v>
      </c>
      <c r="G2853" s="104" t="s">
        <v>1590</v>
      </c>
      <c r="H2853" s="105">
        <v>100</v>
      </c>
    </row>
    <row r="2854" spans="1:8" x14ac:dyDescent="0.3">
      <c r="A2854" s="103" t="s">
        <v>1590</v>
      </c>
      <c r="B2854" s="104" t="s">
        <v>7543</v>
      </c>
      <c r="C2854" s="104" t="s">
        <v>7544</v>
      </c>
      <c r="D2854" s="104" t="s">
        <v>1950</v>
      </c>
      <c r="E2854" s="104" t="s">
        <v>3778</v>
      </c>
      <c r="F2854" s="104" t="s">
        <v>2336</v>
      </c>
      <c r="G2854" s="104" t="s">
        <v>1590</v>
      </c>
      <c r="H2854" s="105">
        <v>100</v>
      </c>
    </row>
    <row r="2855" spans="1:8" x14ac:dyDescent="0.3">
      <c r="A2855" s="103" t="s">
        <v>1590</v>
      </c>
      <c r="B2855" s="104" t="s">
        <v>7545</v>
      </c>
      <c r="C2855" s="104" t="s">
        <v>7546</v>
      </c>
      <c r="D2855" s="104" t="s">
        <v>1950</v>
      </c>
      <c r="E2855" s="104" t="s">
        <v>1622</v>
      </c>
      <c r="F2855" s="104" t="s">
        <v>2336</v>
      </c>
      <c r="G2855" s="104" t="s">
        <v>1590</v>
      </c>
      <c r="H2855" s="105">
        <v>100</v>
      </c>
    </row>
    <row r="2856" spans="1:8" x14ac:dyDescent="0.3">
      <c r="A2856" s="103" t="s">
        <v>1590</v>
      </c>
      <c r="B2856" s="104" t="s">
        <v>7547</v>
      </c>
      <c r="C2856" s="104" t="s">
        <v>7548</v>
      </c>
      <c r="D2856" s="104" t="s">
        <v>1950</v>
      </c>
      <c r="E2856" s="104" t="s">
        <v>3778</v>
      </c>
      <c r="F2856" s="104" t="s">
        <v>2336</v>
      </c>
      <c r="G2856" s="104" t="s">
        <v>1590</v>
      </c>
      <c r="H2856" s="105">
        <v>100</v>
      </c>
    </row>
    <row r="2857" spans="1:8" x14ac:dyDescent="0.3">
      <c r="A2857" s="103" t="s">
        <v>1590</v>
      </c>
      <c r="B2857" s="104" t="s">
        <v>7549</v>
      </c>
      <c r="C2857" s="104" t="s">
        <v>7550</v>
      </c>
      <c r="D2857" s="104" t="s">
        <v>1950</v>
      </c>
      <c r="E2857" s="104" t="s">
        <v>3778</v>
      </c>
      <c r="F2857" s="104" t="s">
        <v>2336</v>
      </c>
      <c r="G2857" s="104" t="s">
        <v>1590</v>
      </c>
      <c r="H2857" s="105">
        <v>100</v>
      </c>
    </row>
    <row r="2858" spans="1:8" x14ac:dyDescent="0.3">
      <c r="A2858" s="103" t="s">
        <v>1590</v>
      </c>
      <c r="B2858" s="104" t="s">
        <v>7551</v>
      </c>
      <c r="C2858" s="104" t="s">
        <v>7552</v>
      </c>
      <c r="D2858" s="104" t="s">
        <v>1950</v>
      </c>
      <c r="E2858" s="104" t="s">
        <v>5129</v>
      </c>
      <c r="F2858" s="104" t="s">
        <v>2336</v>
      </c>
      <c r="G2858" s="104" t="s">
        <v>1590</v>
      </c>
      <c r="H2858" s="105">
        <v>100</v>
      </c>
    </row>
    <row r="2859" spans="1:8" x14ac:dyDescent="0.3">
      <c r="A2859" s="103" t="s">
        <v>1590</v>
      </c>
      <c r="B2859" s="104" t="s">
        <v>7553</v>
      </c>
      <c r="C2859" s="104" t="s">
        <v>7554</v>
      </c>
      <c r="D2859" s="104" t="s">
        <v>1950</v>
      </c>
      <c r="E2859" s="104" t="s">
        <v>3778</v>
      </c>
      <c r="F2859" s="104" t="s">
        <v>2336</v>
      </c>
      <c r="G2859" s="104" t="s">
        <v>1590</v>
      </c>
      <c r="H2859" s="105">
        <v>100</v>
      </c>
    </row>
    <row r="2860" spans="1:8" x14ac:dyDescent="0.3">
      <c r="A2860" s="103" t="s">
        <v>1590</v>
      </c>
      <c r="B2860" s="104" t="s">
        <v>7555</v>
      </c>
      <c r="C2860" s="104" t="s">
        <v>7556</v>
      </c>
      <c r="D2860" s="104" t="s">
        <v>1950</v>
      </c>
      <c r="E2860" s="104" t="s">
        <v>3778</v>
      </c>
      <c r="F2860" s="104" t="s">
        <v>2336</v>
      </c>
      <c r="G2860" s="104" t="s">
        <v>1590</v>
      </c>
      <c r="H2860" s="105">
        <v>100</v>
      </c>
    </row>
    <row r="2861" spans="1:8" x14ac:dyDescent="0.3">
      <c r="A2861" s="103" t="s">
        <v>1590</v>
      </c>
      <c r="B2861" s="104" t="s">
        <v>7557</v>
      </c>
      <c r="C2861" s="104" t="s">
        <v>7558</v>
      </c>
      <c r="D2861" s="104" t="s">
        <v>1950</v>
      </c>
      <c r="E2861" s="104" t="s">
        <v>3778</v>
      </c>
      <c r="F2861" s="104" t="s">
        <v>2336</v>
      </c>
      <c r="G2861" s="104" t="s">
        <v>1590</v>
      </c>
      <c r="H2861" s="105">
        <v>100</v>
      </c>
    </row>
    <row r="2862" spans="1:8" x14ac:dyDescent="0.3">
      <c r="A2862" s="103" t="s">
        <v>1590</v>
      </c>
      <c r="B2862" s="104" t="s">
        <v>7559</v>
      </c>
      <c r="C2862" s="104" t="s">
        <v>7560</v>
      </c>
      <c r="D2862" s="104" t="s">
        <v>1950</v>
      </c>
      <c r="E2862" s="104" t="s">
        <v>3778</v>
      </c>
      <c r="F2862" s="104" t="s">
        <v>2336</v>
      </c>
      <c r="G2862" s="104" t="s">
        <v>1590</v>
      </c>
      <c r="H2862" s="105">
        <v>100</v>
      </c>
    </row>
    <row r="2863" spans="1:8" x14ac:dyDescent="0.3">
      <c r="A2863" s="103" t="s">
        <v>1590</v>
      </c>
      <c r="B2863" s="104" t="s">
        <v>7561</v>
      </c>
      <c r="C2863" s="104" t="s">
        <v>7562</v>
      </c>
      <c r="D2863" s="104" t="s">
        <v>1950</v>
      </c>
      <c r="E2863" s="104" t="s">
        <v>3778</v>
      </c>
      <c r="F2863" s="104" t="s">
        <v>2336</v>
      </c>
      <c r="G2863" s="104" t="s">
        <v>1590</v>
      </c>
      <c r="H2863" s="105">
        <v>100</v>
      </c>
    </row>
    <row r="2864" spans="1:8" x14ac:dyDescent="0.3">
      <c r="A2864" s="103" t="s">
        <v>1590</v>
      </c>
      <c r="B2864" s="104" t="s">
        <v>7563</v>
      </c>
      <c r="C2864" s="104" t="s">
        <v>7564</v>
      </c>
      <c r="D2864" s="104" t="s">
        <v>1950</v>
      </c>
      <c r="E2864" s="104" t="s">
        <v>2072</v>
      </c>
      <c r="F2864" s="104" t="s">
        <v>1749</v>
      </c>
      <c r="G2864" s="104" t="s">
        <v>1590</v>
      </c>
      <c r="H2864" s="105">
        <v>100</v>
      </c>
    </row>
    <row r="2865" spans="1:8" x14ac:dyDescent="0.3">
      <c r="A2865" s="103" t="s">
        <v>1590</v>
      </c>
      <c r="B2865" s="104" t="s">
        <v>7565</v>
      </c>
      <c r="C2865" s="104" t="s">
        <v>7566</v>
      </c>
      <c r="D2865" s="104" t="s">
        <v>1950</v>
      </c>
      <c r="E2865" s="104" t="s">
        <v>2283</v>
      </c>
      <c r="F2865" s="104" t="s">
        <v>1966</v>
      </c>
      <c r="G2865" s="104" t="s">
        <v>1590</v>
      </c>
      <c r="H2865" s="105">
        <v>100</v>
      </c>
    </row>
    <row r="2866" spans="1:8" x14ac:dyDescent="0.3">
      <c r="A2866" s="103" t="s">
        <v>1590</v>
      </c>
      <c r="B2866" s="104" t="s">
        <v>7567</v>
      </c>
      <c r="C2866" s="104" t="s">
        <v>7568</v>
      </c>
      <c r="D2866" s="104" t="s">
        <v>1950</v>
      </c>
      <c r="E2866" s="104" t="s">
        <v>2072</v>
      </c>
      <c r="F2866" s="104" t="s">
        <v>2132</v>
      </c>
      <c r="G2866" s="104" t="s">
        <v>1590</v>
      </c>
      <c r="H2866" s="105">
        <v>100</v>
      </c>
    </row>
    <row r="2867" spans="1:8" x14ac:dyDescent="0.3">
      <c r="A2867" s="103" t="s">
        <v>1590</v>
      </c>
      <c r="B2867" s="104" t="s">
        <v>7569</v>
      </c>
      <c r="C2867" s="104" t="s">
        <v>7570</v>
      </c>
      <c r="D2867" s="104" t="s">
        <v>1950</v>
      </c>
      <c r="E2867" s="104" t="s">
        <v>1622</v>
      </c>
      <c r="F2867" s="104" t="s">
        <v>2386</v>
      </c>
      <c r="G2867" s="104" t="s">
        <v>1590</v>
      </c>
      <c r="H2867" s="105">
        <v>100</v>
      </c>
    </row>
    <row r="2868" spans="1:8" x14ac:dyDescent="0.3">
      <c r="A2868" s="103" t="s">
        <v>1590</v>
      </c>
      <c r="B2868" s="104" t="s">
        <v>7571</v>
      </c>
      <c r="C2868" s="104" t="s">
        <v>7572</v>
      </c>
      <c r="D2868" s="104" t="s">
        <v>1950</v>
      </c>
      <c r="E2868" s="104" t="s">
        <v>1622</v>
      </c>
      <c r="F2868" s="104" t="s">
        <v>2386</v>
      </c>
      <c r="G2868" s="104" t="s">
        <v>1590</v>
      </c>
      <c r="H2868" s="105">
        <v>100</v>
      </c>
    </row>
    <row r="2869" spans="1:8" x14ac:dyDescent="0.3">
      <c r="A2869" s="103" t="s">
        <v>1590</v>
      </c>
      <c r="B2869" s="104" t="s">
        <v>7573</v>
      </c>
      <c r="C2869" s="104" t="s">
        <v>7574</v>
      </c>
      <c r="D2869" s="104" t="s">
        <v>1950</v>
      </c>
      <c r="E2869" s="104" t="s">
        <v>1622</v>
      </c>
      <c r="F2869" s="104" t="s">
        <v>2386</v>
      </c>
      <c r="G2869" s="104" t="s">
        <v>1590</v>
      </c>
      <c r="H2869" s="105">
        <v>100</v>
      </c>
    </row>
    <row r="2870" spans="1:8" x14ac:dyDescent="0.3">
      <c r="A2870" s="103" t="s">
        <v>1590</v>
      </c>
      <c r="B2870" s="104" t="s">
        <v>7575</v>
      </c>
      <c r="C2870" s="104" t="s">
        <v>7576</v>
      </c>
      <c r="D2870" s="104" t="s">
        <v>1950</v>
      </c>
      <c r="E2870" s="104" t="s">
        <v>1622</v>
      </c>
      <c r="F2870" s="104" t="s">
        <v>2386</v>
      </c>
      <c r="G2870" s="104" t="s">
        <v>1590</v>
      </c>
      <c r="H2870" s="105">
        <v>100</v>
      </c>
    </row>
    <row r="2871" spans="1:8" x14ac:dyDescent="0.3">
      <c r="A2871" s="103" t="s">
        <v>1590</v>
      </c>
      <c r="B2871" s="104" t="s">
        <v>7577</v>
      </c>
      <c r="C2871" s="104" t="s">
        <v>7578</v>
      </c>
      <c r="D2871" s="104" t="s">
        <v>1950</v>
      </c>
      <c r="E2871" s="104" t="s">
        <v>1622</v>
      </c>
      <c r="F2871" s="104" t="s">
        <v>7579</v>
      </c>
      <c r="G2871" s="104" t="s">
        <v>1590</v>
      </c>
      <c r="H2871" s="105">
        <v>100</v>
      </c>
    </row>
    <row r="2872" spans="1:8" x14ac:dyDescent="0.3">
      <c r="A2872" s="103" t="s">
        <v>1590</v>
      </c>
      <c r="B2872" s="104" t="s">
        <v>7580</v>
      </c>
      <c r="C2872" s="104" t="s">
        <v>7581</v>
      </c>
      <c r="D2872" s="104" t="s">
        <v>1950</v>
      </c>
      <c r="E2872" s="104" t="s">
        <v>1622</v>
      </c>
      <c r="F2872" s="104" t="s">
        <v>7579</v>
      </c>
      <c r="G2872" s="104" t="s">
        <v>1590</v>
      </c>
      <c r="H2872" s="105">
        <v>100</v>
      </c>
    </row>
    <row r="2873" spans="1:8" x14ac:dyDescent="0.3">
      <c r="A2873" s="103" t="s">
        <v>1590</v>
      </c>
      <c r="B2873" s="104" t="s">
        <v>7582</v>
      </c>
      <c r="C2873" s="104" t="s">
        <v>7583</v>
      </c>
      <c r="D2873" s="104" t="s">
        <v>1950</v>
      </c>
      <c r="E2873" s="104" t="s">
        <v>1622</v>
      </c>
      <c r="F2873" s="104" t="s">
        <v>3296</v>
      </c>
      <c r="G2873" s="104" t="s">
        <v>1590</v>
      </c>
      <c r="H2873" s="105">
        <v>100</v>
      </c>
    </row>
    <row r="2874" spans="1:8" x14ac:dyDescent="0.3">
      <c r="A2874" s="103" t="s">
        <v>1590</v>
      </c>
      <c r="B2874" s="104" t="s">
        <v>7584</v>
      </c>
      <c r="C2874" s="104" t="s">
        <v>7585</v>
      </c>
      <c r="D2874" s="104" t="s">
        <v>1950</v>
      </c>
      <c r="E2874" s="104" t="s">
        <v>1622</v>
      </c>
      <c r="F2874" s="104" t="s">
        <v>2156</v>
      </c>
      <c r="G2874" s="104" t="s">
        <v>1590</v>
      </c>
      <c r="H2874" s="105">
        <v>100</v>
      </c>
    </row>
    <row r="2875" spans="1:8" x14ac:dyDescent="0.3">
      <c r="A2875" s="103" t="s">
        <v>1590</v>
      </c>
      <c r="B2875" s="104" t="s">
        <v>7586</v>
      </c>
      <c r="C2875" s="104" t="s">
        <v>7587</v>
      </c>
      <c r="D2875" s="104" t="s">
        <v>1950</v>
      </c>
      <c r="E2875" s="104" t="s">
        <v>1622</v>
      </c>
      <c r="F2875" s="104" t="s">
        <v>2156</v>
      </c>
      <c r="G2875" s="104" t="s">
        <v>1590</v>
      </c>
      <c r="H2875" s="105">
        <v>100</v>
      </c>
    </row>
    <row r="2876" spans="1:8" x14ac:dyDescent="0.3">
      <c r="A2876" s="103" t="s">
        <v>1590</v>
      </c>
      <c r="B2876" s="104" t="s">
        <v>7588</v>
      </c>
      <c r="C2876" s="104" t="s">
        <v>7589</v>
      </c>
      <c r="D2876" s="104" t="s">
        <v>1950</v>
      </c>
      <c r="E2876" s="104" t="s">
        <v>1622</v>
      </c>
      <c r="F2876" s="104" t="s">
        <v>2156</v>
      </c>
      <c r="G2876" s="104" t="s">
        <v>1590</v>
      </c>
      <c r="H2876" s="105">
        <v>100</v>
      </c>
    </row>
    <row r="2877" spans="1:8" x14ac:dyDescent="0.3">
      <c r="A2877" s="103" t="s">
        <v>1590</v>
      </c>
      <c r="B2877" s="104" t="s">
        <v>7590</v>
      </c>
      <c r="C2877" s="104" t="s">
        <v>7591</v>
      </c>
      <c r="D2877" s="104" t="s">
        <v>1950</v>
      </c>
      <c r="E2877" s="104" t="s">
        <v>1622</v>
      </c>
      <c r="F2877" s="104" t="s">
        <v>2237</v>
      </c>
      <c r="G2877" s="104" t="s">
        <v>1590</v>
      </c>
      <c r="H2877" s="105">
        <v>100</v>
      </c>
    </row>
    <row r="2878" spans="1:8" x14ac:dyDescent="0.3">
      <c r="A2878" s="103" t="s">
        <v>1590</v>
      </c>
      <c r="B2878" s="104" t="s">
        <v>7592</v>
      </c>
      <c r="C2878" s="104" t="s">
        <v>7593</v>
      </c>
      <c r="D2878" s="104" t="s">
        <v>1950</v>
      </c>
      <c r="E2878" s="104" t="s">
        <v>1622</v>
      </c>
      <c r="F2878" s="104" t="s">
        <v>3328</v>
      </c>
      <c r="G2878" s="104" t="s">
        <v>1590</v>
      </c>
      <c r="H2878" s="105">
        <v>100</v>
      </c>
    </row>
    <row r="2879" spans="1:8" x14ac:dyDescent="0.3">
      <c r="A2879" s="103" t="s">
        <v>1590</v>
      </c>
      <c r="B2879" s="104" t="s">
        <v>7594</v>
      </c>
      <c r="C2879" s="104" t="s">
        <v>7595</v>
      </c>
      <c r="D2879" s="104" t="s">
        <v>1950</v>
      </c>
      <c r="E2879" s="104" t="s">
        <v>1622</v>
      </c>
      <c r="F2879" s="104" t="s">
        <v>2391</v>
      </c>
      <c r="G2879" s="104" t="s">
        <v>1590</v>
      </c>
      <c r="H2879" s="105">
        <v>100</v>
      </c>
    </row>
    <row r="2880" spans="1:8" x14ac:dyDescent="0.3">
      <c r="A2880" s="103" t="s">
        <v>1590</v>
      </c>
      <c r="B2880" s="104" t="s">
        <v>7596</v>
      </c>
      <c r="C2880" s="104" t="s">
        <v>7597</v>
      </c>
      <c r="D2880" s="104" t="s">
        <v>1950</v>
      </c>
      <c r="E2880" s="104" t="s">
        <v>2072</v>
      </c>
      <c r="F2880" s="104" t="s">
        <v>2413</v>
      </c>
      <c r="G2880" s="104" t="s">
        <v>1590</v>
      </c>
      <c r="H2880" s="105">
        <v>100</v>
      </c>
    </row>
    <row r="2881" spans="1:8" x14ac:dyDescent="0.3">
      <c r="A2881" s="103" t="s">
        <v>1590</v>
      </c>
      <c r="B2881" s="104" t="s">
        <v>7598</v>
      </c>
      <c r="C2881" s="104" t="s">
        <v>7599</v>
      </c>
      <c r="D2881" s="104" t="s">
        <v>1950</v>
      </c>
      <c r="E2881" s="104" t="s">
        <v>1598</v>
      </c>
      <c r="F2881" s="104" t="s">
        <v>2413</v>
      </c>
      <c r="G2881" s="104" t="s">
        <v>1590</v>
      </c>
      <c r="H2881" s="105">
        <v>100</v>
      </c>
    </row>
    <row r="2882" spans="1:8" x14ac:dyDescent="0.3">
      <c r="A2882" s="103" t="s">
        <v>1590</v>
      </c>
      <c r="B2882" s="104" t="s">
        <v>7600</v>
      </c>
      <c r="C2882" s="104" t="s">
        <v>7601</v>
      </c>
      <c r="D2882" s="104" t="s">
        <v>1950</v>
      </c>
      <c r="E2882" s="104" t="s">
        <v>1598</v>
      </c>
      <c r="F2882" s="104" t="s">
        <v>2274</v>
      </c>
      <c r="G2882" s="104" t="s">
        <v>1590</v>
      </c>
      <c r="H2882" s="105">
        <v>100</v>
      </c>
    </row>
    <row r="2883" spans="1:8" x14ac:dyDescent="0.3">
      <c r="A2883" s="103" t="s">
        <v>1590</v>
      </c>
      <c r="B2883" s="104" t="s">
        <v>7602</v>
      </c>
      <c r="C2883" s="104" t="s">
        <v>7603</v>
      </c>
      <c r="D2883" s="104" t="s">
        <v>1950</v>
      </c>
      <c r="E2883" s="104" t="s">
        <v>1598</v>
      </c>
      <c r="F2883" s="104" t="s">
        <v>2274</v>
      </c>
      <c r="G2883" s="104" t="s">
        <v>1590</v>
      </c>
      <c r="H2883" s="105">
        <v>100</v>
      </c>
    </row>
    <row r="2884" spans="1:8" x14ac:dyDescent="0.3">
      <c r="A2884" s="103" t="s">
        <v>1590</v>
      </c>
      <c r="B2884" s="104" t="s">
        <v>7604</v>
      </c>
      <c r="C2884" s="104" t="s">
        <v>7605</v>
      </c>
      <c r="D2884" s="104" t="s">
        <v>1950</v>
      </c>
      <c r="E2884" s="104" t="s">
        <v>2072</v>
      </c>
      <c r="F2884" s="104" t="s">
        <v>2274</v>
      </c>
      <c r="G2884" s="104" t="s">
        <v>1590</v>
      </c>
      <c r="H2884" s="105">
        <v>100</v>
      </c>
    </row>
    <row r="2885" spans="1:8" x14ac:dyDescent="0.3">
      <c r="A2885" s="103" t="s">
        <v>1590</v>
      </c>
      <c r="B2885" s="104" t="s">
        <v>7606</v>
      </c>
      <c r="C2885" s="104" t="s">
        <v>7607</v>
      </c>
      <c r="D2885" s="104" t="s">
        <v>1950</v>
      </c>
      <c r="E2885" s="104" t="s">
        <v>27</v>
      </c>
      <c r="F2885" s="104" t="s">
        <v>2274</v>
      </c>
      <c r="G2885" s="104" t="s">
        <v>1590</v>
      </c>
      <c r="H2885" s="105">
        <v>100</v>
      </c>
    </row>
    <row r="2886" spans="1:8" x14ac:dyDescent="0.3">
      <c r="A2886" s="103" t="s">
        <v>1590</v>
      </c>
      <c r="B2886" s="104" t="s">
        <v>7608</v>
      </c>
      <c r="C2886" s="104" t="s">
        <v>7609</v>
      </c>
      <c r="D2886" s="104" t="s">
        <v>1950</v>
      </c>
      <c r="E2886" s="104" t="s">
        <v>1598</v>
      </c>
      <c r="F2886" s="104" t="s">
        <v>2274</v>
      </c>
      <c r="G2886" s="104" t="s">
        <v>1590</v>
      </c>
      <c r="H2886" s="105">
        <v>100</v>
      </c>
    </row>
    <row r="2887" spans="1:8" x14ac:dyDescent="0.3">
      <c r="A2887" s="103" t="s">
        <v>1590</v>
      </c>
      <c r="B2887" s="104" t="s">
        <v>7610</v>
      </c>
      <c r="C2887" s="104" t="s">
        <v>7611</v>
      </c>
      <c r="D2887" s="104" t="s">
        <v>1950</v>
      </c>
      <c r="E2887" s="104" t="s">
        <v>2072</v>
      </c>
      <c r="F2887" s="104" t="s">
        <v>2413</v>
      </c>
      <c r="G2887" s="104" t="s">
        <v>1590</v>
      </c>
      <c r="H2887" s="105">
        <v>100</v>
      </c>
    </row>
    <row r="2888" spans="1:8" x14ac:dyDescent="0.3">
      <c r="A2888" s="103" t="s">
        <v>1590</v>
      </c>
      <c r="B2888" s="104" t="s">
        <v>7612</v>
      </c>
      <c r="C2888" s="104" t="s">
        <v>7613</v>
      </c>
      <c r="D2888" s="104" t="s">
        <v>1950</v>
      </c>
      <c r="E2888" s="104" t="s">
        <v>1598</v>
      </c>
      <c r="F2888" s="104" t="s">
        <v>2413</v>
      </c>
      <c r="G2888" s="104" t="s">
        <v>1590</v>
      </c>
      <c r="H2888" s="105">
        <v>100</v>
      </c>
    </row>
    <row r="2889" spans="1:8" x14ac:dyDescent="0.3">
      <c r="A2889" s="103" t="s">
        <v>1590</v>
      </c>
      <c r="B2889" s="104" t="s">
        <v>7614</v>
      </c>
      <c r="C2889" s="104" t="s">
        <v>7615</v>
      </c>
      <c r="D2889" s="104" t="s">
        <v>1950</v>
      </c>
      <c r="E2889" s="104" t="s">
        <v>1598</v>
      </c>
      <c r="F2889" s="104" t="s">
        <v>2413</v>
      </c>
      <c r="G2889" s="104" t="s">
        <v>1590</v>
      </c>
      <c r="H2889" s="105">
        <v>100</v>
      </c>
    </row>
    <row r="2890" spans="1:8" x14ac:dyDescent="0.3">
      <c r="A2890" s="103" t="s">
        <v>1590</v>
      </c>
      <c r="B2890" s="104" t="s">
        <v>7616</v>
      </c>
      <c r="C2890" s="104" t="s">
        <v>7617</v>
      </c>
      <c r="D2890" s="104" t="s">
        <v>1950</v>
      </c>
      <c r="E2890" s="104" t="s">
        <v>2072</v>
      </c>
      <c r="F2890" s="104" t="s">
        <v>7618</v>
      </c>
      <c r="G2890" s="104" t="s">
        <v>1590</v>
      </c>
      <c r="H2890" s="105">
        <v>100</v>
      </c>
    </row>
    <row r="2891" spans="1:8" x14ac:dyDescent="0.3">
      <c r="A2891" s="103" t="s">
        <v>1590</v>
      </c>
      <c r="B2891" s="104" t="s">
        <v>7619</v>
      </c>
      <c r="C2891" s="104" t="s">
        <v>7620</v>
      </c>
      <c r="D2891" s="104" t="s">
        <v>1950</v>
      </c>
      <c r="E2891" s="104" t="s">
        <v>2072</v>
      </c>
      <c r="F2891" s="104" t="s">
        <v>7618</v>
      </c>
      <c r="G2891" s="104" t="s">
        <v>1590</v>
      </c>
      <c r="H2891" s="105">
        <v>100</v>
      </c>
    </row>
    <row r="2892" spans="1:8" x14ac:dyDescent="0.3">
      <c r="A2892" s="103" t="s">
        <v>1590</v>
      </c>
      <c r="B2892" s="104" t="s">
        <v>7621</v>
      </c>
      <c r="C2892" s="104" t="s">
        <v>7622</v>
      </c>
      <c r="D2892" s="104" t="s">
        <v>1950</v>
      </c>
      <c r="E2892" s="104" t="s">
        <v>2072</v>
      </c>
      <c r="F2892" s="104" t="s">
        <v>7618</v>
      </c>
      <c r="G2892" s="104" t="s">
        <v>1590</v>
      </c>
      <c r="H2892" s="105">
        <v>100</v>
      </c>
    </row>
    <row r="2893" spans="1:8" x14ac:dyDescent="0.3">
      <c r="A2893" s="103" t="s">
        <v>1590</v>
      </c>
      <c r="B2893" s="104" t="s">
        <v>7623</v>
      </c>
      <c r="C2893" s="104" t="s">
        <v>7624</v>
      </c>
      <c r="D2893" s="104" t="s">
        <v>1950</v>
      </c>
      <c r="E2893" s="104" t="s">
        <v>1622</v>
      </c>
      <c r="F2893" s="104" t="s">
        <v>2451</v>
      </c>
      <c r="G2893" s="104" t="s">
        <v>1590</v>
      </c>
      <c r="H2893" s="105">
        <v>100</v>
      </c>
    </row>
    <row r="2894" spans="1:8" x14ac:dyDescent="0.3">
      <c r="A2894" s="103" t="s">
        <v>1590</v>
      </c>
      <c r="B2894" s="104" t="s">
        <v>7625</v>
      </c>
      <c r="C2894" s="104" t="s">
        <v>7626</v>
      </c>
      <c r="D2894" s="104" t="s">
        <v>1950</v>
      </c>
      <c r="E2894" s="104" t="s">
        <v>1622</v>
      </c>
      <c r="F2894" s="104" t="s">
        <v>4825</v>
      </c>
      <c r="G2894" s="104" t="s">
        <v>1590</v>
      </c>
      <c r="H2894" s="105">
        <v>100</v>
      </c>
    </row>
    <row r="2895" spans="1:8" x14ac:dyDescent="0.3">
      <c r="A2895" s="103" t="s">
        <v>1590</v>
      </c>
      <c r="B2895" s="104" t="s">
        <v>7627</v>
      </c>
      <c r="C2895" s="104" t="s">
        <v>7628</v>
      </c>
      <c r="D2895" s="104" t="s">
        <v>1950</v>
      </c>
      <c r="E2895" s="104" t="s">
        <v>2042</v>
      </c>
      <c r="F2895" s="104" t="s">
        <v>1867</v>
      </c>
      <c r="G2895" s="104" t="s">
        <v>1590</v>
      </c>
      <c r="H2895" s="105">
        <v>100</v>
      </c>
    </row>
    <row r="2896" spans="1:8" x14ac:dyDescent="0.3">
      <c r="A2896" s="103" t="s">
        <v>1590</v>
      </c>
      <c r="B2896" s="104" t="s">
        <v>7629</v>
      </c>
      <c r="C2896" s="104" t="s">
        <v>7630</v>
      </c>
      <c r="D2896" s="104" t="s">
        <v>1950</v>
      </c>
      <c r="E2896" s="104" t="s">
        <v>1622</v>
      </c>
      <c r="F2896" s="104" t="s">
        <v>1867</v>
      </c>
      <c r="G2896" s="104" t="s">
        <v>1590</v>
      </c>
      <c r="H2896" s="105">
        <v>100</v>
      </c>
    </row>
    <row r="2897" spans="1:8" x14ac:dyDescent="0.3">
      <c r="A2897" s="103" t="s">
        <v>1590</v>
      </c>
      <c r="B2897" s="104" t="s">
        <v>7631</v>
      </c>
      <c r="C2897" s="104" t="s">
        <v>7632</v>
      </c>
      <c r="D2897" s="104" t="s">
        <v>1950</v>
      </c>
      <c r="E2897" s="104" t="s">
        <v>2042</v>
      </c>
      <c r="F2897" s="104" t="s">
        <v>1867</v>
      </c>
      <c r="G2897" s="104" t="s">
        <v>1590</v>
      </c>
      <c r="H2897" s="105">
        <v>100</v>
      </c>
    </row>
    <row r="2898" spans="1:8" x14ac:dyDescent="0.3">
      <c r="A2898" s="103" t="s">
        <v>1590</v>
      </c>
      <c r="B2898" s="104" t="s">
        <v>7633</v>
      </c>
      <c r="C2898" s="104" t="s">
        <v>7634</v>
      </c>
      <c r="D2898" s="104" t="s">
        <v>1950</v>
      </c>
      <c r="E2898" s="104" t="s">
        <v>1622</v>
      </c>
      <c r="F2898" s="104" t="s">
        <v>4314</v>
      </c>
      <c r="G2898" s="104" t="s">
        <v>1590</v>
      </c>
      <c r="H2898" s="105">
        <v>100</v>
      </c>
    </row>
    <row r="2899" spans="1:8" x14ac:dyDescent="0.3">
      <c r="A2899" s="103" t="s">
        <v>1590</v>
      </c>
      <c r="B2899" s="104" t="s">
        <v>7635</v>
      </c>
      <c r="C2899" s="104" t="s">
        <v>7636</v>
      </c>
      <c r="D2899" s="104" t="s">
        <v>1950</v>
      </c>
      <c r="E2899" s="104" t="s">
        <v>1622</v>
      </c>
      <c r="F2899" s="104" t="s">
        <v>1867</v>
      </c>
      <c r="G2899" s="104" t="s">
        <v>1590</v>
      </c>
      <c r="H2899" s="105">
        <v>100</v>
      </c>
    </row>
    <row r="2900" spans="1:8" x14ac:dyDescent="0.3">
      <c r="A2900" s="103" t="s">
        <v>1590</v>
      </c>
      <c r="B2900" s="104" t="s">
        <v>7637</v>
      </c>
      <c r="C2900" s="104" t="s">
        <v>7638</v>
      </c>
      <c r="D2900" s="104" t="s">
        <v>1950</v>
      </c>
      <c r="E2900" s="104" t="s">
        <v>1622</v>
      </c>
      <c r="F2900" s="104" t="s">
        <v>1867</v>
      </c>
      <c r="G2900" s="104" t="s">
        <v>1590</v>
      </c>
      <c r="H2900" s="105">
        <v>100</v>
      </c>
    </row>
    <row r="2901" spans="1:8" x14ac:dyDescent="0.3">
      <c r="A2901" s="103" t="s">
        <v>1590</v>
      </c>
      <c r="B2901" s="104" t="s">
        <v>7639</v>
      </c>
      <c r="C2901" s="104" t="s">
        <v>7640</v>
      </c>
      <c r="D2901" s="104" t="s">
        <v>1950</v>
      </c>
      <c r="E2901" s="104" t="s">
        <v>1622</v>
      </c>
      <c r="F2901" s="104" t="s">
        <v>4825</v>
      </c>
      <c r="G2901" s="104" t="s">
        <v>1590</v>
      </c>
      <c r="H2901" s="105">
        <v>100</v>
      </c>
    </row>
    <row r="2902" spans="1:8" x14ac:dyDescent="0.3">
      <c r="A2902" s="103" t="s">
        <v>1590</v>
      </c>
      <c r="B2902" s="104" t="s">
        <v>7641</v>
      </c>
      <c r="C2902" s="104" t="s">
        <v>7642</v>
      </c>
      <c r="D2902" s="104" t="s">
        <v>1950</v>
      </c>
      <c r="E2902" s="104" t="s">
        <v>1622</v>
      </c>
      <c r="F2902" s="104" t="s">
        <v>7643</v>
      </c>
      <c r="G2902" s="104" t="s">
        <v>1590</v>
      </c>
      <c r="H2902" s="105">
        <v>100</v>
      </c>
    </row>
    <row r="2903" spans="1:8" x14ac:dyDescent="0.3">
      <c r="A2903" s="103" t="s">
        <v>1590</v>
      </c>
      <c r="B2903" s="104" t="s">
        <v>7644</v>
      </c>
      <c r="C2903" s="104" t="s">
        <v>7645</v>
      </c>
      <c r="D2903" s="104" t="s">
        <v>1950</v>
      </c>
      <c r="E2903" s="104" t="s">
        <v>1622</v>
      </c>
      <c r="F2903" s="104" t="s">
        <v>7643</v>
      </c>
      <c r="G2903" s="104" t="s">
        <v>1590</v>
      </c>
      <c r="H2903" s="105">
        <v>100</v>
      </c>
    </row>
    <row r="2904" spans="1:8" x14ac:dyDescent="0.3">
      <c r="A2904" s="103" t="s">
        <v>1590</v>
      </c>
      <c r="B2904" s="104" t="s">
        <v>7646</v>
      </c>
      <c r="C2904" s="104" t="s">
        <v>7647</v>
      </c>
      <c r="D2904" s="104" t="s">
        <v>1950</v>
      </c>
      <c r="E2904" s="104" t="s">
        <v>1622</v>
      </c>
      <c r="F2904" s="104" t="s">
        <v>2756</v>
      </c>
      <c r="G2904" s="104" t="s">
        <v>1590</v>
      </c>
      <c r="H2904" s="105">
        <v>100</v>
      </c>
    </row>
    <row r="2905" spans="1:8" x14ac:dyDescent="0.3">
      <c r="A2905" s="103" t="s">
        <v>1590</v>
      </c>
      <c r="B2905" s="104" t="s">
        <v>7648</v>
      </c>
      <c r="C2905" s="104" t="s">
        <v>7649</v>
      </c>
      <c r="D2905" s="104" t="s">
        <v>1950</v>
      </c>
      <c r="E2905" s="104" t="s">
        <v>1622</v>
      </c>
      <c r="F2905" s="104" t="s">
        <v>7650</v>
      </c>
      <c r="G2905" s="104" t="s">
        <v>1590</v>
      </c>
      <c r="H2905" s="105">
        <v>100</v>
      </c>
    </row>
    <row r="2906" spans="1:8" x14ac:dyDescent="0.3">
      <c r="A2906" s="103" t="s">
        <v>1590</v>
      </c>
      <c r="B2906" s="104" t="s">
        <v>7651</v>
      </c>
      <c r="C2906" s="104" t="s">
        <v>7652</v>
      </c>
      <c r="D2906" s="104" t="s">
        <v>1950</v>
      </c>
      <c r="E2906" s="104" t="s">
        <v>1598</v>
      </c>
      <c r="F2906" s="104" t="s">
        <v>2135</v>
      </c>
      <c r="G2906" s="104" t="s">
        <v>1590</v>
      </c>
      <c r="H2906" s="105">
        <v>100</v>
      </c>
    </row>
    <row r="2907" spans="1:8" x14ac:dyDescent="0.3">
      <c r="A2907" s="103" t="s">
        <v>1590</v>
      </c>
      <c r="B2907" s="104" t="s">
        <v>7653</v>
      </c>
      <c r="C2907" s="104" t="s">
        <v>7654</v>
      </c>
      <c r="D2907" s="104" t="s">
        <v>1950</v>
      </c>
      <c r="E2907" s="104" t="s">
        <v>27</v>
      </c>
      <c r="F2907" s="104" t="s">
        <v>2135</v>
      </c>
      <c r="G2907" s="104" t="s">
        <v>1590</v>
      </c>
      <c r="H2907" s="105">
        <v>100</v>
      </c>
    </row>
    <row r="2908" spans="1:8" x14ac:dyDescent="0.3">
      <c r="A2908" s="103" t="s">
        <v>1590</v>
      </c>
      <c r="B2908" s="104" t="s">
        <v>7655</v>
      </c>
      <c r="C2908" s="104" t="s">
        <v>7656</v>
      </c>
      <c r="D2908" s="104" t="s">
        <v>1950</v>
      </c>
      <c r="E2908" s="104" t="s">
        <v>1598</v>
      </c>
      <c r="F2908" s="104" t="s">
        <v>2135</v>
      </c>
      <c r="G2908" s="104" t="s">
        <v>1590</v>
      </c>
      <c r="H2908" s="105">
        <v>100</v>
      </c>
    </row>
    <row r="2909" spans="1:8" x14ac:dyDescent="0.3">
      <c r="A2909" s="103" t="s">
        <v>1590</v>
      </c>
      <c r="B2909" s="104" t="s">
        <v>7657</v>
      </c>
      <c r="C2909" s="104" t="s">
        <v>7658</v>
      </c>
      <c r="D2909" s="104" t="s">
        <v>1950</v>
      </c>
      <c r="E2909" s="104" t="s">
        <v>1622</v>
      </c>
      <c r="F2909" s="104" t="s">
        <v>7659</v>
      </c>
      <c r="G2909" s="104" t="s">
        <v>1590</v>
      </c>
      <c r="H2909" s="105">
        <v>100</v>
      </c>
    </row>
    <row r="2910" spans="1:8" x14ac:dyDescent="0.3">
      <c r="A2910" s="103" t="s">
        <v>1590</v>
      </c>
      <c r="B2910" s="104" t="s">
        <v>7660</v>
      </c>
      <c r="C2910" s="104" t="s">
        <v>7661</v>
      </c>
      <c r="D2910" s="104" t="s">
        <v>1950</v>
      </c>
      <c r="E2910" s="104" t="s">
        <v>3778</v>
      </c>
      <c r="F2910" s="104" t="s">
        <v>7659</v>
      </c>
      <c r="G2910" s="104" t="s">
        <v>1590</v>
      </c>
      <c r="H2910" s="105">
        <v>100</v>
      </c>
    </row>
    <row r="2911" spans="1:8" x14ac:dyDescent="0.3">
      <c r="A2911" s="103" t="s">
        <v>1590</v>
      </c>
      <c r="B2911" s="104" t="s">
        <v>7662</v>
      </c>
      <c r="C2911" s="104" t="s">
        <v>7663</v>
      </c>
      <c r="D2911" s="104" t="s">
        <v>1950</v>
      </c>
      <c r="E2911" s="104" t="s">
        <v>3778</v>
      </c>
      <c r="F2911" s="104" t="s">
        <v>7659</v>
      </c>
      <c r="G2911" s="104" t="s">
        <v>1590</v>
      </c>
      <c r="H2911" s="105">
        <v>100</v>
      </c>
    </row>
    <row r="2912" spans="1:8" x14ac:dyDescent="0.3">
      <c r="A2912" s="103" t="s">
        <v>1590</v>
      </c>
      <c r="B2912" s="104" t="s">
        <v>7664</v>
      </c>
      <c r="C2912" s="104" t="s">
        <v>7665</v>
      </c>
      <c r="D2912" s="104" t="s">
        <v>1950</v>
      </c>
      <c r="E2912" s="104" t="s">
        <v>1622</v>
      </c>
      <c r="F2912" s="104" t="s">
        <v>2051</v>
      </c>
      <c r="G2912" s="104" t="s">
        <v>1590</v>
      </c>
      <c r="H2912" s="105">
        <v>100</v>
      </c>
    </row>
    <row r="2913" spans="1:8" x14ac:dyDescent="0.3">
      <c r="A2913" s="103" t="s">
        <v>1590</v>
      </c>
      <c r="B2913" s="104" t="s">
        <v>7666</v>
      </c>
      <c r="C2913" s="104" t="s">
        <v>7667</v>
      </c>
      <c r="D2913" s="104" t="s">
        <v>1950</v>
      </c>
      <c r="E2913" s="104" t="s">
        <v>1622</v>
      </c>
      <c r="F2913" s="104" t="s">
        <v>2051</v>
      </c>
      <c r="G2913" s="104" t="s">
        <v>1590</v>
      </c>
      <c r="H2913" s="105">
        <v>100</v>
      </c>
    </row>
    <row r="2914" spans="1:8" x14ac:dyDescent="0.3">
      <c r="A2914" s="103" t="s">
        <v>1590</v>
      </c>
      <c r="B2914" s="104" t="s">
        <v>7668</v>
      </c>
      <c r="C2914" s="104" t="s">
        <v>7669</v>
      </c>
      <c r="D2914" s="104" t="s">
        <v>1950</v>
      </c>
      <c r="E2914" s="104" t="s">
        <v>1622</v>
      </c>
      <c r="F2914" s="104" t="s">
        <v>2231</v>
      </c>
      <c r="G2914" s="104" t="s">
        <v>1590</v>
      </c>
      <c r="H2914" s="105">
        <v>100</v>
      </c>
    </row>
    <row r="2915" spans="1:8" x14ac:dyDescent="0.3">
      <c r="A2915" s="103" t="s">
        <v>1590</v>
      </c>
      <c r="B2915" s="104" t="s">
        <v>7670</v>
      </c>
      <c r="C2915" s="104" t="s">
        <v>7671</v>
      </c>
      <c r="D2915" s="104" t="s">
        <v>1950</v>
      </c>
      <c r="E2915" s="104" t="s">
        <v>1622</v>
      </c>
      <c r="F2915" s="104" t="s">
        <v>1746</v>
      </c>
      <c r="G2915" s="104" t="s">
        <v>1590</v>
      </c>
      <c r="H2915" s="105">
        <v>100</v>
      </c>
    </row>
    <row r="2916" spans="1:8" x14ac:dyDescent="0.3">
      <c r="A2916" s="103" t="s">
        <v>1590</v>
      </c>
      <c r="B2916" s="104" t="s">
        <v>7672</v>
      </c>
      <c r="C2916" s="104" t="s">
        <v>7673</v>
      </c>
      <c r="D2916" s="104" t="s">
        <v>1950</v>
      </c>
      <c r="E2916" s="104" t="s">
        <v>1622</v>
      </c>
      <c r="F2916" s="104" t="s">
        <v>1746</v>
      </c>
      <c r="G2916" s="104" t="s">
        <v>1590</v>
      </c>
      <c r="H2916" s="105">
        <v>100</v>
      </c>
    </row>
    <row r="2917" spans="1:8" x14ac:dyDescent="0.3">
      <c r="A2917" s="103" t="s">
        <v>1590</v>
      </c>
      <c r="B2917" s="104" t="s">
        <v>7674</v>
      </c>
      <c r="C2917" s="104" t="s">
        <v>7675</v>
      </c>
      <c r="D2917" s="104" t="s">
        <v>1950</v>
      </c>
      <c r="E2917" s="104" t="s">
        <v>1622</v>
      </c>
      <c r="F2917" s="104" t="s">
        <v>4177</v>
      </c>
      <c r="G2917" s="104" t="s">
        <v>1590</v>
      </c>
      <c r="H2917" s="105">
        <v>100</v>
      </c>
    </row>
    <row r="2918" spans="1:8" x14ac:dyDescent="0.3">
      <c r="A2918" s="103" t="s">
        <v>1590</v>
      </c>
      <c r="B2918" s="104" t="s">
        <v>7676</v>
      </c>
      <c r="C2918" s="104" t="s">
        <v>7677</v>
      </c>
      <c r="D2918" s="104" t="s">
        <v>1950</v>
      </c>
      <c r="E2918" s="104" t="s">
        <v>1622</v>
      </c>
      <c r="F2918" s="104" t="s">
        <v>1746</v>
      </c>
      <c r="G2918" s="104" t="s">
        <v>1590</v>
      </c>
      <c r="H2918" s="105">
        <v>100</v>
      </c>
    </row>
    <row r="2919" spans="1:8" x14ac:dyDescent="0.3">
      <c r="A2919" s="103" t="s">
        <v>1590</v>
      </c>
      <c r="B2919" s="104" t="s">
        <v>7678</v>
      </c>
      <c r="C2919" s="104" t="s">
        <v>7679</v>
      </c>
      <c r="D2919" s="104" t="s">
        <v>1950</v>
      </c>
      <c r="E2919" s="104" t="s">
        <v>1622</v>
      </c>
      <c r="F2919" s="104" t="s">
        <v>1746</v>
      </c>
      <c r="G2919" s="104" t="s">
        <v>1590</v>
      </c>
      <c r="H2919" s="105">
        <v>100</v>
      </c>
    </row>
    <row r="2920" spans="1:8" x14ac:dyDescent="0.3">
      <c r="A2920" s="103" t="s">
        <v>1590</v>
      </c>
      <c r="B2920" s="104" t="s">
        <v>7680</v>
      </c>
      <c r="C2920" s="104" t="s">
        <v>7681</v>
      </c>
      <c r="D2920" s="104" t="s">
        <v>1950</v>
      </c>
      <c r="E2920" s="104" t="s">
        <v>1622</v>
      </c>
      <c r="F2920" s="104" t="s">
        <v>1746</v>
      </c>
      <c r="G2920" s="104" t="s">
        <v>1590</v>
      </c>
      <c r="H2920" s="105">
        <v>100</v>
      </c>
    </row>
    <row r="2921" spans="1:8" x14ac:dyDescent="0.3">
      <c r="A2921" s="103" t="s">
        <v>1590</v>
      </c>
      <c r="B2921" s="104" t="s">
        <v>7682</v>
      </c>
      <c r="C2921" s="104" t="s">
        <v>7683</v>
      </c>
      <c r="D2921" s="104" t="s">
        <v>1950</v>
      </c>
      <c r="E2921" s="104" t="s">
        <v>1622</v>
      </c>
      <c r="F2921" s="104" t="s">
        <v>4177</v>
      </c>
      <c r="G2921" s="104" t="s">
        <v>1590</v>
      </c>
      <c r="H2921" s="105">
        <v>100</v>
      </c>
    </row>
    <row r="2922" spans="1:8" x14ac:dyDescent="0.3">
      <c r="A2922" s="103" t="s">
        <v>1590</v>
      </c>
      <c r="B2922" s="104" t="s">
        <v>7684</v>
      </c>
      <c r="C2922" s="104" t="s">
        <v>7685</v>
      </c>
      <c r="D2922" s="104" t="s">
        <v>1950</v>
      </c>
      <c r="E2922" s="104" t="s">
        <v>1622</v>
      </c>
      <c r="F2922" s="104" t="s">
        <v>1746</v>
      </c>
      <c r="G2922" s="104" t="s">
        <v>1590</v>
      </c>
      <c r="H2922" s="105">
        <v>100</v>
      </c>
    </row>
    <row r="2923" spans="1:8" x14ac:dyDescent="0.3">
      <c r="A2923" s="103" t="s">
        <v>1590</v>
      </c>
      <c r="B2923" s="104" t="s">
        <v>7686</v>
      </c>
      <c r="C2923" s="104" t="s">
        <v>7687</v>
      </c>
      <c r="D2923" s="104" t="s">
        <v>1950</v>
      </c>
      <c r="E2923" s="104" t="s">
        <v>1622</v>
      </c>
      <c r="F2923" s="104" t="s">
        <v>1746</v>
      </c>
      <c r="G2923" s="104" t="s">
        <v>1590</v>
      </c>
      <c r="H2923" s="105">
        <v>100</v>
      </c>
    </row>
    <row r="2924" spans="1:8" x14ac:dyDescent="0.3">
      <c r="A2924" s="103" t="s">
        <v>1590</v>
      </c>
      <c r="B2924" s="104" t="s">
        <v>7688</v>
      </c>
      <c r="C2924" s="104" t="s">
        <v>7689</v>
      </c>
      <c r="D2924" s="104" t="s">
        <v>1950</v>
      </c>
      <c r="E2924" s="104" t="s">
        <v>1622</v>
      </c>
      <c r="F2924" s="104" t="s">
        <v>7690</v>
      </c>
      <c r="G2924" s="104" t="s">
        <v>1590</v>
      </c>
      <c r="H2924" s="105">
        <v>100</v>
      </c>
    </row>
    <row r="2925" spans="1:8" x14ac:dyDescent="0.3">
      <c r="A2925" s="103" t="s">
        <v>1590</v>
      </c>
      <c r="B2925" s="104" t="s">
        <v>7691</v>
      </c>
      <c r="C2925" s="104" t="s">
        <v>7692</v>
      </c>
      <c r="D2925" s="104" t="s">
        <v>1950</v>
      </c>
      <c r="E2925" s="104" t="s">
        <v>1622</v>
      </c>
      <c r="F2925" s="104" t="s">
        <v>1793</v>
      </c>
      <c r="G2925" s="104" t="s">
        <v>1590</v>
      </c>
      <c r="H2925" s="105">
        <v>100</v>
      </c>
    </row>
    <row r="2926" spans="1:8" x14ac:dyDescent="0.3">
      <c r="A2926" s="103" t="s">
        <v>1590</v>
      </c>
      <c r="B2926" s="104" t="s">
        <v>7693</v>
      </c>
      <c r="C2926" s="104" t="s">
        <v>7694</v>
      </c>
      <c r="D2926" s="104" t="s">
        <v>1950</v>
      </c>
      <c r="E2926" s="104" t="s">
        <v>1622</v>
      </c>
      <c r="F2926" s="104" t="s">
        <v>3494</v>
      </c>
      <c r="G2926" s="104" t="s">
        <v>1590</v>
      </c>
      <c r="H2926" s="105">
        <v>100</v>
      </c>
    </row>
    <row r="2927" spans="1:8" x14ac:dyDescent="0.3">
      <c r="A2927" s="103" t="s">
        <v>1590</v>
      </c>
      <c r="B2927" s="104" t="s">
        <v>7695</v>
      </c>
      <c r="C2927" s="104" t="s">
        <v>7696</v>
      </c>
      <c r="D2927" s="104" t="s">
        <v>1950</v>
      </c>
      <c r="E2927" s="104" t="s">
        <v>1622</v>
      </c>
      <c r="F2927" s="104" t="s">
        <v>2575</v>
      </c>
      <c r="G2927" s="104" t="s">
        <v>1590</v>
      </c>
      <c r="H2927" s="105">
        <v>100</v>
      </c>
    </row>
    <row r="2928" spans="1:8" x14ac:dyDescent="0.3">
      <c r="A2928" s="103" t="s">
        <v>1590</v>
      </c>
      <c r="B2928" s="104" t="s">
        <v>7697</v>
      </c>
      <c r="C2928" s="104" t="s">
        <v>7698</v>
      </c>
      <c r="D2928" s="104" t="s">
        <v>1950</v>
      </c>
      <c r="E2928" s="104" t="s">
        <v>1622</v>
      </c>
      <c r="F2928" s="104" t="s">
        <v>2314</v>
      </c>
      <c r="G2928" s="104" t="s">
        <v>1590</v>
      </c>
      <c r="H2928" s="105">
        <v>100</v>
      </c>
    </row>
    <row r="2929" spans="1:8" x14ac:dyDescent="0.3">
      <c r="A2929" s="103" t="s">
        <v>1590</v>
      </c>
      <c r="B2929" s="104" t="s">
        <v>7699</v>
      </c>
      <c r="C2929" s="104" t="s">
        <v>7700</v>
      </c>
      <c r="D2929" s="104" t="s">
        <v>1950</v>
      </c>
      <c r="E2929" s="104" t="s">
        <v>1622</v>
      </c>
      <c r="F2929" s="104" t="s">
        <v>2336</v>
      </c>
      <c r="G2929" s="104" t="s">
        <v>1590</v>
      </c>
      <c r="H2929" s="105">
        <v>100</v>
      </c>
    </row>
    <row r="2930" spans="1:8" x14ac:dyDescent="0.3">
      <c r="A2930" s="103" t="s">
        <v>1590</v>
      </c>
      <c r="B2930" s="104" t="s">
        <v>7701</v>
      </c>
      <c r="C2930" s="104" t="s">
        <v>7702</v>
      </c>
      <c r="D2930" s="104" t="s">
        <v>1950</v>
      </c>
      <c r="E2930" s="104" t="s">
        <v>1622</v>
      </c>
      <c r="F2930" s="104" t="s">
        <v>2336</v>
      </c>
      <c r="G2930" s="104" t="s">
        <v>1590</v>
      </c>
      <c r="H2930" s="105">
        <v>100</v>
      </c>
    </row>
    <row r="2931" spans="1:8" x14ac:dyDescent="0.3">
      <c r="A2931" s="103" t="s">
        <v>1590</v>
      </c>
      <c r="B2931" s="104" t="s">
        <v>7703</v>
      </c>
      <c r="C2931" s="104" t="s">
        <v>7704</v>
      </c>
      <c r="D2931" s="104" t="s">
        <v>1950</v>
      </c>
      <c r="E2931" s="104" t="s">
        <v>1622</v>
      </c>
      <c r="F2931" s="104" t="s">
        <v>7705</v>
      </c>
      <c r="G2931" s="104" t="s">
        <v>1590</v>
      </c>
      <c r="H2931" s="105">
        <v>100</v>
      </c>
    </row>
    <row r="2932" spans="1:8" x14ac:dyDescent="0.3">
      <c r="A2932" s="103" t="s">
        <v>1590</v>
      </c>
      <c r="B2932" s="104" t="s">
        <v>7706</v>
      </c>
      <c r="C2932" s="104" t="s">
        <v>7707</v>
      </c>
      <c r="D2932" s="104" t="s">
        <v>1950</v>
      </c>
      <c r="E2932" s="104" t="s">
        <v>1622</v>
      </c>
      <c r="F2932" s="104" t="s">
        <v>7708</v>
      </c>
      <c r="G2932" s="104" t="s">
        <v>1590</v>
      </c>
      <c r="H2932" s="105">
        <v>100</v>
      </c>
    </row>
    <row r="2933" spans="1:8" x14ac:dyDescent="0.3">
      <c r="A2933" s="103" t="s">
        <v>1590</v>
      </c>
      <c r="B2933" s="104" t="s">
        <v>7709</v>
      </c>
      <c r="C2933" s="104" t="s">
        <v>7710</v>
      </c>
      <c r="D2933" s="104" t="s">
        <v>1950</v>
      </c>
      <c r="E2933" s="104" t="s">
        <v>1622</v>
      </c>
      <c r="F2933" s="104" t="s">
        <v>7711</v>
      </c>
      <c r="G2933" s="104" t="s">
        <v>1590</v>
      </c>
      <c r="H2933" s="105">
        <v>100</v>
      </c>
    </row>
    <row r="2934" spans="1:8" x14ac:dyDescent="0.3">
      <c r="A2934" s="103" t="s">
        <v>1590</v>
      </c>
      <c r="B2934" s="104" t="s">
        <v>7712</v>
      </c>
      <c r="C2934" s="104" t="s">
        <v>7713</v>
      </c>
      <c r="D2934" s="104" t="s">
        <v>1950</v>
      </c>
      <c r="E2934" s="104" t="s">
        <v>1622</v>
      </c>
      <c r="F2934" s="104" t="s">
        <v>2111</v>
      </c>
      <c r="G2934" s="104" t="s">
        <v>1590</v>
      </c>
      <c r="H2934" s="105">
        <v>100</v>
      </c>
    </row>
    <row r="2935" spans="1:8" x14ac:dyDescent="0.3">
      <c r="A2935" s="103" t="s">
        <v>1590</v>
      </c>
      <c r="B2935" s="104" t="s">
        <v>7714</v>
      </c>
      <c r="C2935" s="104" t="s">
        <v>7715</v>
      </c>
      <c r="D2935" s="104" t="s">
        <v>1950</v>
      </c>
      <c r="E2935" s="104" t="s">
        <v>1622</v>
      </c>
      <c r="F2935" s="104" t="s">
        <v>2231</v>
      </c>
      <c r="G2935" s="104" t="s">
        <v>1590</v>
      </c>
      <c r="H2935" s="105">
        <v>100</v>
      </c>
    </row>
    <row r="2936" spans="1:8" x14ac:dyDescent="0.3">
      <c r="A2936" s="103" t="s">
        <v>1590</v>
      </c>
      <c r="B2936" s="104" t="s">
        <v>7716</v>
      </c>
      <c r="C2936" s="104" t="s">
        <v>7717</v>
      </c>
      <c r="D2936" s="104" t="s">
        <v>1950</v>
      </c>
      <c r="E2936" s="104" t="s">
        <v>1622</v>
      </c>
      <c r="F2936" s="104" t="s">
        <v>7718</v>
      </c>
      <c r="G2936" s="104" t="s">
        <v>1590</v>
      </c>
      <c r="H2936" s="105">
        <v>100</v>
      </c>
    </row>
    <row r="2937" spans="1:8" x14ac:dyDescent="0.3">
      <c r="A2937" s="103" t="s">
        <v>1590</v>
      </c>
      <c r="B2937" s="104" t="s">
        <v>7719</v>
      </c>
      <c r="C2937" s="104" t="s">
        <v>7720</v>
      </c>
      <c r="D2937" s="104" t="s">
        <v>1950</v>
      </c>
      <c r="E2937" s="104" t="s">
        <v>1622</v>
      </c>
      <c r="F2937" s="104" t="s">
        <v>2143</v>
      </c>
      <c r="G2937" s="104" t="s">
        <v>1590</v>
      </c>
      <c r="H2937" s="105">
        <v>100</v>
      </c>
    </row>
    <row r="2938" spans="1:8" x14ac:dyDescent="0.3">
      <c r="A2938" s="103" t="s">
        <v>1590</v>
      </c>
      <c r="B2938" s="104" t="s">
        <v>7721</v>
      </c>
      <c r="C2938" s="104" t="s">
        <v>7722</v>
      </c>
      <c r="D2938" s="104" t="s">
        <v>1950</v>
      </c>
      <c r="E2938" s="104" t="s">
        <v>1622</v>
      </c>
      <c r="F2938" s="104" t="s">
        <v>4174</v>
      </c>
      <c r="G2938" s="104" t="s">
        <v>1590</v>
      </c>
      <c r="H2938" s="105">
        <v>100</v>
      </c>
    </row>
    <row r="2939" spans="1:8" x14ac:dyDescent="0.3">
      <c r="A2939" s="103" t="s">
        <v>1590</v>
      </c>
      <c r="B2939" s="104" t="s">
        <v>7723</v>
      </c>
      <c r="C2939" s="104" t="s">
        <v>7724</v>
      </c>
      <c r="D2939" s="104" t="s">
        <v>1950</v>
      </c>
      <c r="E2939" s="104" t="s">
        <v>1622</v>
      </c>
      <c r="F2939" s="104" t="s">
        <v>2361</v>
      </c>
      <c r="G2939" s="104" t="s">
        <v>1590</v>
      </c>
      <c r="H2939" s="105">
        <v>100</v>
      </c>
    </row>
    <row r="2940" spans="1:8" x14ac:dyDescent="0.3">
      <c r="A2940" s="103" t="s">
        <v>1590</v>
      </c>
      <c r="B2940" s="104" t="s">
        <v>7725</v>
      </c>
      <c r="C2940" s="104" t="s">
        <v>7726</v>
      </c>
      <c r="D2940" s="104" t="s">
        <v>1950</v>
      </c>
      <c r="E2940" s="104" t="s">
        <v>1622</v>
      </c>
      <c r="F2940" s="104" t="s">
        <v>7727</v>
      </c>
      <c r="G2940" s="104" t="s">
        <v>1590</v>
      </c>
      <c r="H2940" s="105">
        <v>100</v>
      </c>
    </row>
    <row r="2941" spans="1:8" x14ac:dyDescent="0.3">
      <c r="A2941" s="103" t="s">
        <v>1590</v>
      </c>
      <c r="B2941" s="104" t="s">
        <v>7728</v>
      </c>
      <c r="C2941" s="104" t="s">
        <v>7729</v>
      </c>
      <c r="D2941" s="104" t="s">
        <v>1950</v>
      </c>
      <c r="E2941" s="104" t="s">
        <v>1622</v>
      </c>
      <c r="F2941" s="104" t="s">
        <v>2300</v>
      </c>
      <c r="G2941" s="104" t="s">
        <v>1590</v>
      </c>
      <c r="H2941" s="105">
        <v>100</v>
      </c>
    </row>
    <row r="2942" spans="1:8" x14ac:dyDescent="0.3">
      <c r="A2942" s="103" t="s">
        <v>1590</v>
      </c>
      <c r="B2942" s="104" t="s">
        <v>7730</v>
      </c>
      <c r="C2942" s="104" t="s">
        <v>7731</v>
      </c>
      <c r="D2942" s="104" t="s">
        <v>1950</v>
      </c>
      <c r="E2942" s="104" t="s">
        <v>1622</v>
      </c>
      <c r="F2942" s="104" t="s">
        <v>1793</v>
      </c>
      <c r="G2942" s="104" t="s">
        <v>1590</v>
      </c>
      <c r="H2942" s="105">
        <v>100</v>
      </c>
    </row>
    <row r="2943" spans="1:8" x14ac:dyDescent="0.3">
      <c r="A2943" s="103" t="s">
        <v>1590</v>
      </c>
      <c r="B2943" s="104" t="s">
        <v>7732</v>
      </c>
      <c r="C2943" s="104" t="s">
        <v>7733</v>
      </c>
      <c r="D2943" s="104" t="s">
        <v>1950</v>
      </c>
      <c r="E2943" s="104" t="s">
        <v>1622</v>
      </c>
      <c r="F2943" s="104" t="s">
        <v>7579</v>
      </c>
      <c r="G2943" s="104" t="s">
        <v>1590</v>
      </c>
      <c r="H2943" s="105">
        <v>100</v>
      </c>
    </row>
    <row r="2944" spans="1:8" x14ac:dyDescent="0.3">
      <c r="A2944" s="103" t="s">
        <v>1590</v>
      </c>
      <c r="B2944" s="104" t="s">
        <v>7734</v>
      </c>
      <c r="C2944" s="104" t="s">
        <v>7735</v>
      </c>
      <c r="D2944" s="104" t="s">
        <v>1950</v>
      </c>
      <c r="E2944" s="104" t="s">
        <v>1622</v>
      </c>
      <c r="F2944" s="104" t="s">
        <v>7736</v>
      </c>
      <c r="G2944" s="104" t="s">
        <v>1590</v>
      </c>
      <c r="H2944" s="105">
        <v>100</v>
      </c>
    </row>
    <row r="2945" spans="1:8" x14ac:dyDescent="0.3">
      <c r="A2945" s="103" t="s">
        <v>1590</v>
      </c>
      <c r="B2945" s="104" t="s">
        <v>7737</v>
      </c>
      <c r="C2945" s="104" t="s">
        <v>7738</v>
      </c>
      <c r="D2945" s="104" t="s">
        <v>1950</v>
      </c>
      <c r="E2945" s="104" t="s">
        <v>1622</v>
      </c>
      <c r="F2945" s="104" t="s">
        <v>4825</v>
      </c>
      <c r="G2945" s="104" t="s">
        <v>1590</v>
      </c>
      <c r="H2945" s="105">
        <v>100</v>
      </c>
    </row>
    <row r="2946" spans="1:8" x14ac:dyDescent="0.3">
      <c r="A2946" s="103" t="s">
        <v>1590</v>
      </c>
      <c r="B2946" s="104" t="s">
        <v>7739</v>
      </c>
      <c r="C2946" s="104" t="s">
        <v>7740</v>
      </c>
      <c r="D2946" s="104" t="s">
        <v>1950</v>
      </c>
      <c r="E2946" s="104" t="s">
        <v>1622</v>
      </c>
      <c r="F2946" s="104" t="s">
        <v>4825</v>
      </c>
      <c r="G2946" s="104" t="s">
        <v>1590</v>
      </c>
      <c r="H2946" s="105">
        <v>100</v>
      </c>
    </row>
    <row r="2947" spans="1:8" x14ac:dyDescent="0.3">
      <c r="A2947" s="103" t="s">
        <v>1590</v>
      </c>
      <c r="B2947" s="104" t="s">
        <v>7741</v>
      </c>
      <c r="C2947" s="104" t="s">
        <v>7742</v>
      </c>
      <c r="D2947" s="104" t="s">
        <v>1950</v>
      </c>
      <c r="E2947" s="104" t="s">
        <v>1622</v>
      </c>
      <c r="F2947" s="104" t="s">
        <v>7743</v>
      </c>
      <c r="G2947" s="104" t="s">
        <v>1590</v>
      </c>
      <c r="H2947" s="105">
        <v>100</v>
      </c>
    </row>
    <row r="2948" spans="1:8" x14ac:dyDescent="0.3">
      <c r="A2948" s="103" t="s">
        <v>1590</v>
      </c>
      <c r="B2948" s="104" t="s">
        <v>7744</v>
      </c>
      <c r="C2948" s="104" t="s">
        <v>7745</v>
      </c>
      <c r="D2948" s="104" t="s">
        <v>1950</v>
      </c>
      <c r="E2948" s="104" t="s">
        <v>1622</v>
      </c>
      <c r="F2948" s="104" t="s">
        <v>6413</v>
      </c>
      <c r="G2948" s="104" t="s">
        <v>1590</v>
      </c>
      <c r="H2948" s="105">
        <v>100</v>
      </c>
    </row>
    <row r="2949" spans="1:8" x14ac:dyDescent="0.3">
      <c r="A2949" s="103" t="s">
        <v>1590</v>
      </c>
      <c r="B2949" s="104" t="s">
        <v>7746</v>
      </c>
      <c r="C2949" s="104" t="s">
        <v>7747</v>
      </c>
      <c r="D2949" s="104" t="s">
        <v>1950</v>
      </c>
      <c r="E2949" s="104" t="s">
        <v>1622</v>
      </c>
      <c r="F2949" s="104" t="s">
        <v>7748</v>
      </c>
      <c r="G2949" s="104" t="s">
        <v>1590</v>
      </c>
      <c r="H2949" s="105">
        <v>100</v>
      </c>
    </row>
    <row r="2950" spans="1:8" x14ac:dyDescent="0.3">
      <c r="A2950" s="103" t="s">
        <v>1590</v>
      </c>
      <c r="B2950" s="104" t="s">
        <v>7749</v>
      </c>
      <c r="C2950" s="104" t="s">
        <v>7750</v>
      </c>
      <c r="D2950" s="104" t="s">
        <v>1950</v>
      </c>
      <c r="E2950" s="104" t="s">
        <v>1622</v>
      </c>
      <c r="F2950" s="104" t="s">
        <v>7748</v>
      </c>
      <c r="G2950" s="104" t="s">
        <v>1590</v>
      </c>
      <c r="H2950" s="105">
        <v>100</v>
      </c>
    </row>
    <row r="2951" spans="1:8" x14ac:dyDescent="0.3">
      <c r="A2951" s="103" t="s">
        <v>1590</v>
      </c>
      <c r="B2951" s="104" t="s">
        <v>7751</v>
      </c>
      <c r="C2951" s="104" t="s">
        <v>7752</v>
      </c>
      <c r="D2951" s="104" t="s">
        <v>1950</v>
      </c>
      <c r="E2951" s="104" t="s">
        <v>1622</v>
      </c>
      <c r="F2951" s="104" t="s">
        <v>7748</v>
      </c>
      <c r="G2951" s="104" t="s">
        <v>1590</v>
      </c>
      <c r="H2951" s="105">
        <v>100</v>
      </c>
    </row>
    <row r="2952" spans="1:8" x14ac:dyDescent="0.3">
      <c r="A2952" s="103" t="s">
        <v>1590</v>
      </c>
      <c r="B2952" s="104" t="s">
        <v>7753</v>
      </c>
      <c r="C2952" s="104" t="s">
        <v>7754</v>
      </c>
      <c r="D2952" s="104" t="s">
        <v>1950</v>
      </c>
      <c r="E2952" s="104" t="s">
        <v>1622</v>
      </c>
      <c r="F2952" s="104" t="s">
        <v>7748</v>
      </c>
      <c r="G2952" s="104" t="s">
        <v>1590</v>
      </c>
      <c r="H2952" s="105">
        <v>100</v>
      </c>
    </row>
    <row r="2953" spans="1:8" x14ac:dyDescent="0.3">
      <c r="A2953" s="103" t="s">
        <v>1590</v>
      </c>
      <c r="B2953" s="104" t="s">
        <v>7755</v>
      </c>
      <c r="C2953" s="104" t="s">
        <v>7756</v>
      </c>
      <c r="D2953" s="104" t="s">
        <v>1950</v>
      </c>
      <c r="E2953" s="104" t="s">
        <v>1622</v>
      </c>
      <c r="F2953" s="104" t="s">
        <v>7748</v>
      </c>
      <c r="G2953" s="104" t="s">
        <v>1590</v>
      </c>
      <c r="H2953" s="105">
        <v>100</v>
      </c>
    </row>
    <row r="2954" spans="1:8" x14ac:dyDescent="0.3">
      <c r="A2954" s="103" t="s">
        <v>1590</v>
      </c>
      <c r="B2954" s="104" t="s">
        <v>7757</v>
      </c>
      <c r="C2954" s="104" t="s">
        <v>7758</v>
      </c>
      <c r="D2954" s="104" t="s">
        <v>1950</v>
      </c>
      <c r="E2954" s="104" t="s">
        <v>1622</v>
      </c>
      <c r="F2954" s="104" t="s">
        <v>7748</v>
      </c>
      <c r="G2954" s="104" t="s">
        <v>1590</v>
      </c>
      <c r="H2954" s="105">
        <v>100</v>
      </c>
    </row>
    <row r="2955" spans="1:8" x14ac:dyDescent="0.3">
      <c r="A2955" s="103" t="s">
        <v>1590</v>
      </c>
      <c r="B2955" s="104" t="s">
        <v>7759</v>
      </c>
      <c r="C2955" s="104" t="s">
        <v>7760</v>
      </c>
      <c r="D2955" s="104" t="s">
        <v>1950</v>
      </c>
      <c r="E2955" s="104" t="s">
        <v>1622</v>
      </c>
      <c r="F2955" s="104" t="s">
        <v>7748</v>
      </c>
      <c r="G2955" s="104" t="s">
        <v>1590</v>
      </c>
      <c r="H2955" s="105">
        <v>100</v>
      </c>
    </row>
    <row r="2956" spans="1:8" x14ac:dyDescent="0.3">
      <c r="A2956" s="103" t="s">
        <v>1590</v>
      </c>
      <c r="B2956" s="104" t="s">
        <v>7761</v>
      </c>
      <c r="C2956" s="104" t="s">
        <v>7762</v>
      </c>
      <c r="D2956" s="104" t="s">
        <v>1950</v>
      </c>
      <c r="E2956" s="104" t="s">
        <v>1622</v>
      </c>
      <c r="F2956" s="104" t="s">
        <v>7748</v>
      </c>
      <c r="G2956" s="104" t="s">
        <v>1590</v>
      </c>
      <c r="H2956" s="105">
        <v>100</v>
      </c>
    </row>
    <row r="2957" spans="1:8" x14ac:dyDescent="0.3">
      <c r="A2957" s="103" t="s">
        <v>1590</v>
      </c>
      <c r="B2957" s="104" t="s">
        <v>7763</v>
      </c>
      <c r="C2957" s="104" t="s">
        <v>7764</v>
      </c>
      <c r="D2957" s="104" t="s">
        <v>1950</v>
      </c>
      <c r="E2957" s="104" t="s">
        <v>1622</v>
      </c>
      <c r="F2957" s="104" t="s">
        <v>7748</v>
      </c>
      <c r="G2957" s="104" t="s">
        <v>1590</v>
      </c>
      <c r="H2957" s="105">
        <v>100</v>
      </c>
    </row>
    <row r="2958" spans="1:8" x14ac:dyDescent="0.3">
      <c r="A2958" s="103" t="s">
        <v>1590</v>
      </c>
      <c r="B2958" s="104" t="s">
        <v>7765</v>
      </c>
      <c r="C2958" s="104" t="s">
        <v>7766</v>
      </c>
      <c r="D2958" s="104" t="s">
        <v>1950</v>
      </c>
      <c r="E2958" s="104" t="s">
        <v>1622</v>
      </c>
      <c r="F2958" s="104" t="s">
        <v>7748</v>
      </c>
      <c r="G2958" s="104" t="s">
        <v>1590</v>
      </c>
      <c r="H2958" s="105">
        <v>100</v>
      </c>
    </row>
    <row r="2959" spans="1:8" x14ac:dyDescent="0.3">
      <c r="A2959" s="103" t="s">
        <v>1590</v>
      </c>
      <c r="B2959" s="104" t="s">
        <v>7767</v>
      </c>
      <c r="C2959" s="104" t="s">
        <v>7768</v>
      </c>
      <c r="D2959" s="104" t="s">
        <v>1950</v>
      </c>
      <c r="E2959" s="104" t="s">
        <v>1622</v>
      </c>
      <c r="F2959" s="104" t="s">
        <v>2156</v>
      </c>
      <c r="G2959" s="104" t="s">
        <v>1590</v>
      </c>
      <c r="H2959" s="105">
        <v>100</v>
      </c>
    </row>
    <row r="2960" spans="1:8" x14ac:dyDescent="0.3">
      <c r="A2960" s="103" t="s">
        <v>1590</v>
      </c>
      <c r="B2960" s="104" t="s">
        <v>7769</v>
      </c>
      <c r="C2960" s="104" t="s">
        <v>7770</v>
      </c>
      <c r="D2960" s="104" t="s">
        <v>1950</v>
      </c>
      <c r="E2960" s="104" t="s">
        <v>1622</v>
      </c>
      <c r="F2960" s="104" t="s">
        <v>2156</v>
      </c>
      <c r="G2960" s="104" t="s">
        <v>1590</v>
      </c>
      <c r="H2960" s="105">
        <v>100</v>
      </c>
    </row>
    <row r="2961" spans="1:8" x14ac:dyDescent="0.3">
      <c r="A2961" s="103" t="s">
        <v>1590</v>
      </c>
      <c r="B2961" s="104" t="s">
        <v>7771</v>
      </c>
      <c r="C2961" s="104" t="s">
        <v>7772</v>
      </c>
      <c r="D2961" s="104" t="s">
        <v>1950</v>
      </c>
      <c r="E2961" s="104" t="s">
        <v>1622</v>
      </c>
      <c r="F2961" s="104" t="s">
        <v>7375</v>
      </c>
      <c r="G2961" s="104" t="s">
        <v>1590</v>
      </c>
      <c r="H2961" s="105">
        <v>100</v>
      </c>
    </row>
    <row r="2962" spans="1:8" x14ac:dyDescent="0.3">
      <c r="A2962" s="103" t="s">
        <v>1590</v>
      </c>
      <c r="B2962" s="104" t="s">
        <v>7773</v>
      </c>
      <c r="C2962" s="104" t="s">
        <v>7774</v>
      </c>
      <c r="D2962" s="104" t="s">
        <v>1950</v>
      </c>
      <c r="E2962" s="104" t="s">
        <v>1622</v>
      </c>
      <c r="F2962" s="104" t="s">
        <v>7375</v>
      </c>
      <c r="G2962" s="104" t="s">
        <v>1590</v>
      </c>
      <c r="H2962" s="105">
        <v>100</v>
      </c>
    </row>
    <row r="2963" spans="1:8" x14ac:dyDescent="0.3">
      <c r="A2963" s="103" t="s">
        <v>1590</v>
      </c>
      <c r="B2963" s="104" t="s">
        <v>7775</v>
      </c>
      <c r="C2963" s="104" t="s">
        <v>7776</v>
      </c>
      <c r="D2963" s="104" t="s">
        <v>1950</v>
      </c>
      <c r="E2963" s="104" t="s">
        <v>1622</v>
      </c>
      <c r="F2963" s="104" t="s">
        <v>3227</v>
      </c>
      <c r="G2963" s="104" t="s">
        <v>1590</v>
      </c>
      <c r="H2963" s="105">
        <v>100</v>
      </c>
    </row>
    <row r="2964" spans="1:8" x14ac:dyDescent="0.3">
      <c r="A2964" s="103" t="s">
        <v>1590</v>
      </c>
      <c r="B2964" s="104" t="s">
        <v>7777</v>
      </c>
      <c r="C2964" s="104" t="s">
        <v>7778</v>
      </c>
      <c r="D2964" s="104" t="s">
        <v>1950</v>
      </c>
      <c r="E2964" s="104" t="s">
        <v>1622</v>
      </c>
      <c r="F2964" s="104" t="s">
        <v>2756</v>
      </c>
      <c r="G2964" s="104" t="s">
        <v>1590</v>
      </c>
      <c r="H2964" s="105">
        <v>100</v>
      </c>
    </row>
    <row r="2965" spans="1:8" x14ac:dyDescent="0.3">
      <c r="A2965" s="103" t="s">
        <v>1590</v>
      </c>
      <c r="B2965" s="104" t="s">
        <v>7779</v>
      </c>
      <c r="C2965" s="104" t="s">
        <v>7780</v>
      </c>
      <c r="D2965" s="104" t="s">
        <v>1950</v>
      </c>
      <c r="E2965" s="104" t="s">
        <v>1622</v>
      </c>
      <c r="F2965" s="104" t="s">
        <v>2143</v>
      </c>
      <c r="G2965" s="104" t="s">
        <v>1590</v>
      </c>
      <c r="H2965" s="105">
        <v>100</v>
      </c>
    </row>
    <row r="2966" spans="1:8" x14ac:dyDescent="0.3">
      <c r="A2966" s="103" t="s">
        <v>1590</v>
      </c>
      <c r="B2966" s="104" t="s">
        <v>7781</v>
      </c>
      <c r="C2966" s="104" t="s">
        <v>7782</v>
      </c>
      <c r="D2966" s="104" t="s">
        <v>1950</v>
      </c>
      <c r="E2966" s="104" t="s">
        <v>1622</v>
      </c>
      <c r="F2966" s="104" t="s">
        <v>2143</v>
      </c>
      <c r="G2966" s="104" t="s">
        <v>1590</v>
      </c>
      <c r="H2966" s="105">
        <v>100</v>
      </c>
    </row>
    <row r="2967" spans="1:8" x14ac:dyDescent="0.3">
      <c r="A2967" s="103" t="s">
        <v>1590</v>
      </c>
      <c r="B2967" s="104" t="s">
        <v>7783</v>
      </c>
      <c r="C2967" s="104" t="s">
        <v>7784</v>
      </c>
      <c r="D2967" s="104" t="s">
        <v>1950</v>
      </c>
      <c r="E2967" s="104" t="s">
        <v>1622</v>
      </c>
      <c r="F2967" s="104" t="s">
        <v>2143</v>
      </c>
      <c r="G2967" s="104" t="s">
        <v>1590</v>
      </c>
      <c r="H2967" s="105">
        <v>100</v>
      </c>
    </row>
    <row r="2968" spans="1:8" x14ac:dyDescent="0.3">
      <c r="A2968" s="103" t="s">
        <v>1590</v>
      </c>
      <c r="B2968" s="104" t="s">
        <v>7785</v>
      </c>
      <c r="C2968" s="104" t="s">
        <v>7786</v>
      </c>
      <c r="D2968" s="104" t="s">
        <v>1950</v>
      </c>
      <c r="E2968" s="104" t="s">
        <v>1622</v>
      </c>
      <c r="F2968" s="104" t="s">
        <v>2143</v>
      </c>
      <c r="G2968" s="104" t="s">
        <v>1590</v>
      </c>
      <c r="H2968" s="105">
        <v>100</v>
      </c>
    </row>
    <row r="2969" spans="1:8" x14ac:dyDescent="0.3">
      <c r="A2969" s="103" t="s">
        <v>1590</v>
      </c>
      <c r="B2969" s="104" t="s">
        <v>7787</v>
      </c>
      <c r="C2969" s="104" t="s">
        <v>7788</v>
      </c>
      <c r="D2969" s="104" t="s">
        <v>1950</v>
      </c>
      <c r="E2969" s="104" t="s">
        <v>1622</v>
      </c>
      <c r="F2969" s="104" t="s">
        <v>2143</v>
      </c>
      <c r="G2969" s="104" t="s">
        <v>1590</v>
      </c>
      <c r="H2969" s="105">
        <v>100</v>
      </c>
    </row>
    <row r="2970" spans="1:8" x14ac:dyDescent="0.3">
      <c r="A2970" s="103" t="s">
        <v>1590</v>
      </c>
      <c r="B2970" s="104" t="s">
        <v>7789</v>
      </c>
      <c r="C2970" s="104" t="s">
        <v>7790</v>
      </c>
      <c r="D2970" s="104" t="s">
        <v>1950</v>
      </c>
      <c r="E2970" s="104" t="s">
        <v>1622</v>
      </c>
      <c r="F2970" s="104" t="s">
        <v>1714</v>
      </c>
      <c r="G2970" s="104" t="s">
        <v>1590</v>
      </c>
      <c r="H2970" s="105">
        <v>100</v>
      </c>
    </row>
    <row r="2971" spans="1:8" x14ac:dyDescent="0.3">
      <c r="A2971" s="103" t="s">
        <v>1590</v>
      </c>
      <c r="B2971" s="104" t="s">
        <v>7791</v>
      </c>
      <c r="C2971" s="104" t="s">
        <v>7792</v>
      </c>
      <c r="D2971" s="104" t="s">
        <v>1950</v>
      </c>
      <c r="E2971" s="104" t="s">
        <v>1622</v>
      </c>
      <c r="F2971" s="104" t="s">
        <v>2768</v>
      </c>
      <c r="G2971" s="104" t="s">
        <v>1590</v>
      </c>
      <c r="H2971" s="105">
        <v>100</v>
      </c>
    </row>
    <row r="2972" spans="1:8" x14ac:dyDescent="0.3">
      <c r="A2972" s="103" t="s">
        <v>1590</v>
      </c>
      <c r="B2972" s="104" t="s">
        <v>7793</v>
      </c>
      <c r="C2972" s="104" t="s">
        <v>7794</v>
      </c>
      <c r="D2972" s="104" t="s">
        <v>1950</v>
      </c>
      <c r="E2972" s="104" t="s">
        <v>1622</v>
      </c>
      <c r="F2972" s="104" t="s">
        <v>2231</v>
      </c>
      <c r="G2972" s="104" t="s">
        <v>1590</v>
      </c>
      <c r="H2972" s="105">
        <v>100</v>
      </c>
    </row>
    <row r="2973" spans="1:8" x14ac:dyDescent="0.3">
      <c r="A2973" s="103" t="s">
        <v>1590</v>
      </c>
      <c r="B2973" s="104" t="s">
        <v>7795</v>
      </c>
      <c r="C2973" s="104" t="s">
        <v>7796</v>
      </c>
      <c r="D2973" s="104" t="s">
        <v>1950</v>
      </c>
      <c r="E2973" s="104" t="s">
        <v>1622</v>
      </c>
      <c r="F2973" s="104" t="s">
        <v>2432</v>
      </c>
      <c r="G2973" s="104" t="s">
        <v>1590</v>
      </c>
      <c r="H2973" s="105">
        <v>100</v>
      </c>
    </row>
    <row r="2974" spans="1:8" x14ac:dyDescent="0.3">
      <c r="A2974" s="103" t="s">
        <v>1590</v>
      </c>
      <c r="B2974" s="104" t="s">
        <v>7797</v>
      </c>
      <c r="C2974" s="104" t="s">
        <v>7798</v>
      </c>
      <c r="D2974" s="104" t="s">
        <v>1950</v>
      </c>
      <c r="E2974" s="104" t="s">
        <v>1622</v>
      </c>
      <c r="F2974" s="104" t="s">
        <v>1693</v>
      </c>
      <c r="G2974" s="104" t="s">
        <v>1590</v>
      </c>
      <c r="H2974" s="105">
        <v>100</v>
      </c>
    </row>
    <row r="2975" spans="1:8" x14ac:dyDescent="0.3">
      <c r="A2975" s="103" t="s">
        <v>1590</v>
      </c>
      <c r="B2975" s="104" t="s">
        <v>7799</v>
      </c>
      <c r="C2975" s="104" t="s">
        <v>7800</v>
      </c>
      <c r="D2975" s="104" t="s">
        <v>1950</v>
      </c>
      <c r="E2975" s="104" t="s">
        <v>1622</v>
      </c>
      <c r="F2975" s="104" t="s">
        <v>2159</v>
      </c>
      <c r="G2975" s="104" t="s">
        <v>1590</v>
      </c>
      <c r="H2975" s="105">
        <v>100</v>
      </c>
    </row>
    <row r="2976" spans="1:8" x14ac:dyDescent="0.3">
      <c r="A2976" s="103" t="s">
        <v>1590</v>
      </c>
      <c r="B2976" s="104" t="s">
        <v>7801</v>
      </c>
      <c r="C2976" s="104" t="s">
        <v>7802</v>
      </c>
      <c r="D2976" s="104" t="s">
        <v>1950</v>
      </c>
      <c r="E2976" s="104" t="s">
        <v>1622</v>
      </c>
      <c r="F2976" s="104" t="s">
        <v>2159</v>
      </c>
      <c r="G2976" s="104" t="s">
        <v>1590</v>
      </c>
      <c r="H2976" s="105">
        <v>100</v>
      </c>
    </row>
    <row r="2977" spans="1:8" x14ac:dyDescent="0.3">
      <c r="A2977" s="103" t="s">
        <v>1590</v>
      </c>
      <c r="B2977" s="104" t="s">
        <v>7803</v>
      </c>
      <c r="C2977" s="104" t="s">
        <v>7804</v>
      </c>
      <c r="D2977" s="104" t="s">
        <v>1950</v>
      </c>
      <c r="E2977" s="104" t="s">
        <v>1622</v>
      </c>
      <c r="F2977" s="104" t="s">
        <v>2159</v>
      </c>
      <c r="G2977" s="104" t="s">
        <v>1590</v>
      </c>
      <c r="H2977" s="105">
        <v>100</v>
      </c>
    </row>
    <row r="2978" spans="1:8" x14ac:dyDescent="0.3">
      <c r="A2978" s="103" t="s">
        <v>1590</v>
      </c>
      <c r="B2978" s="104" t="s">
        <v>7805</v>
      </c>
      <c r="C2978" s="104" t="s">
        <v>7806</v>
      </c>
      <c r="D2978" s="104" t="s">
        <v>1950</v>
      </c>
      <c r="E2978" s="104" t="s">
        <v>1622</v>
      </c>
      <c r="F2978" s="104" t="s">
        <v>2159</v>
      </c>
      <c r="G2978" s="104" t="s">
        <v>1590</v>
      </c>
      <c r="H2978" s="105">
        <v>100</v>
      </c>
    </row>
    <row r="2979" spans="1:8" x14ac:dyDescent="0.3">
      <c r="A2979" s="103" t="s">
        <v>1590</v>
      </c>
      <c r="B2979" s="104" t="s">
        <v>7807</v>
      </c>
      <c r="C2979" s="104" t="s">
        <v>7808</v>
      </c>
      <c r="D2979" s="104" t="s">
        <v>1950</v>
      </c>
      <c r="E2979" s="104" t="s">
        <v>1622</v>
      </c>
      <c r="F2979" s="104" t="s">
        <v>2159</v>
      </c>
      <c r="G2979" s="104" t="s">
        <v>1590</v>
      </c>
      <c r="H2979" s="105">
        <v>100</v>
      </c>
    </row>
    <row r="2980" spans="1:8" x14ac:dyDescent="0.3">
      <c r="A2980" s="103" t="s">
        <v>1590</v>
      </c>
      <c r="B2980" s="104" t="s">
        <v>7809</v>
      </c>
      <c r="C2980" s="104" t="s">
        <v>7810</v>
      </c>
      <c r="D2980" s="104" t="s">
        <v>1950</v>
      </c>
      <c r="E2980" s="104" t="s">
        <v>1622</v>
      </c>
      <c r="F2980" s="104" t="s">
        <v>2159</v>
      </c>
      <c r="G2980" s="104" t="s">
        <v>1590</v>
      </c>
      <c r="H2980" s="105">
        <v>100</v>
      </c>
    </row>
    <row r="2981" spans="1:8" x14ac:dyDescent="0.3">
      <c r="A2981" s="103" t="s">
        <v>1590</v>
      </c>
      <c r="B2981" s="104" t="s">
        <v>7811</v>
      </c>
      <c r="C2981" s="104" t="s">
        <v>7812</v>
      </c>
      <c r="D2981" s="104" t="s">
        <v>1950</v>
      </c>
      <c r="E2981" s="104" t="s">
        <v>1622</v>
      </c>
      <c r="F2981" s="104" t="s">
        <v>2159</v>
      </c>
      <c r="G2981" s="104" t="s">
        <v>1590</v>
      </c>
      <c r="H2981" s="105">
        <v>100</v>
      </c>
    </row>
    <row r="2982" spans="1:8" x14ac:dyDescent="0.3">
      <c r="A2982" s="103" t="s">
        <v>1590</v>
      </c>
      <c r="B2982" s="104" t="s">
        <v>7813</v>
      </c>
      <c r="C2982" s="104" t="s">
        <v>7814</v>
      </c>
      <c r="D2982" s="104" t="s">
        <v>1950</v>
      </c>
      <c r="E2982" s="104" t="s">
        <v>1622</v>
      </c>
      <c r="F2982" s="104" t="s">
        <v>2159</v>
      </c>
      <c r="G2982" s="104" t="s">
        <v>1590</v>
      </c>
      <c r="H2982" s="105">
        <v>100</v>
      </c>
    </row>
    <row r="2983" spans="1:8" x14ac:dyDescent="0.3">
      <c r="A2983" s="103" t="s">
        <v>1590</v>
      </c>
      <c r="B2983" s="104" t="s">
        <v>7815</v>
      </c>
      <c r="C2983" s="104" t="s">
        <v>7816</v>
      </c>
      <c r="D2983" s="104" t="s">
        <v>1950</v>
      </c>
      <c r="E2983" s="104" t="s">
        <v>1622</v>
      </c>
      <c r="F2983" s="104" t="s">
        <v>2159</v>
      </c>
      <c r="G2983" s="104" t="s">
        <v>1590</v>
      </c>
      <c r="H2983" s="105">
        <v>100</v>
      </c>
    </row>
    <row r="2984" spans="1:8" x14ac:dyDescent="0.3">
      <c r="A2984" s="103" t="s">
        <v>1590</v>
      </c>
      <c r="B2984" s="104" t="s">
        <v>7817</v>
      </c>
      <c r="C2984" s="104" t="s">
        <v>7818</v>
      </c>
      <c r="D2984" s="104" t="s">
        <v>1950</v>
      </c>
      <c r="E2984" s="104" t="s">
        <v>1622</v>
      </c>
      <c r="F2984" s="104" t="s">
        <v>2159</v>
      </c>
      <c r="G2984" s="104" t="s">
        <v>1590</v>
      </c>
      <c r="H2984" s="105">
        <v>100</v>
      </c>
    </row>
    <row r="2985" spans="1:8" x14ac:dyDescent="0.3">
      <c r="A2985" s="103" t="s">
        <v>1590</v>
      </c>
      <c r="B2985" s="104" t="s">
        <v>7819</v>
      </c>
      <c r="C2985" s="104" t="s">
        <v>7820</v>
      </c>
      <c r="D2985" s="104" t="s">
        <v>1950</v>
      </c>
      <c r="E2985" s="104" t="s">
        <v>1622</v>
      </c>
      <c r="F2985" s="104" t="s">
        <v>2159</v>
      </c>
      <c r="G2985" s="104" t="s">
        <v>1590</v>
      </c>
      <c r="H2985" s="105">
        <v>100</v>
      </c>
    </row>
    <row r="2986" spans="1:8" x14ac:dyDescent="0.3">
      <c r="A2986" s="103" t="s">
        <v>1590</v>
      </c>
      <c r="B2986" s="104" t="s">
        <v>7821</v>
      </c>
      <c r="C2986" s="104" t="s">
        <v>7822</v>
      </c>
      <c r="D2986" s="104" t="s">
        <v>1950</v>
      </c>
      <c r="E2986" s="104" t="s">
        <v>1598</v>
      </c>
      <c r="F2986" s="104" t="s">
        <v>2225</v>
      </c>
      <c r="G2986" s="104" t="s">
        <v>1590</v>
      </c>
      <c r="H2986" s="105">
        <v>100</v>
      </c>
    </row>
    <row r="2987" spans="1:8" x14ac:dyDescent="0.3">
      <c r="A2987" s="103" t="s">
        <v>1590</v>
      </c>
      <c r="B2987" s="104" t="s">
        <v>7823</v>
      </c>
      <c r="C2987" s="104" t="s">
        <v>7824</v>
      </c>
      <c r="D2987" s="104" t="s">
        <v>1950</v>
      </c>
      <c r="E2987" s="104" t="s">
        <v>1598</v>
      </c>
      <c r="F2987" s="104" t="s">
        <v>2274</v>
      </c>
      <c r="G2987" s="104" t="s">
        <v>1590</v>
      </c>
      <c r="H2987" s="105">
        <v>100</v>
      </c>
    </row>
    <row r="2988" spans="1:8" x14ac:dyDescent="0.3">
      <c r="A2988" s="103" t="s">
        <v>1590</v>
      </c>
      <c r="B2988" s="104" t="s">
        <v>7825</v>
      </c>
      <c r="C2988" s="104" t="s">
        <v>7826</v>
      </c>
      <c r="D2988" s="104" t="s">
        <v>1950</v>
      </c>
      <c r="E2988" s="104" t="s">
        <v>2169</v>
      </c>
      <c r="F2988" s="104" t="s">
        <v>7513</v>
      </c>
      <c r="G2988" s="104" t="s">
        <v>1590</v>
      </c>
      <c r="H2988" s="105">
        <v>100</v>
      </c>
    </row>
    <row r="2989" spans="1:8" x14ac:dyDescent="0.3">
      <c r="A2989" s="103" t="s">
        <v>1590</v>
      </c>
      <c r="B2989" s="104" t="s">
        <v>7827</v>
      </c>
      <c r="C2989" s="104" t="s">
        <v>7828</v>
      </c>
      <c r="D2989" s="104" t="s">
        <v>1950</v>
      </c>
      <c r="E2989" s="104" t="s">
        <v>1622</v>
      </c>
      <c r="F2989" s="104" t="s">
        <v>7829</v>
      </c>
      <c r="G2989" s="104" t="s">
        <v>1590</v>
      </c>
      <c r="H2989" s="105">
        <v>100</v>
      </c>
    </row>
    <row r="2990" spans="1:8" x14ac:dyDescent="0.3">
      <c r="A2990" s="103" t="s">
        <v>1590</v>
      </c>
      <c r="B2990" s="104" t="s">
        <v>7830</v>
      </c>
      <c r="C2990" s="104" t="s">
        <v>7831</v>
      </c>
      <c r="D2990" s="104" t="s">
        <v>1950</v>
      </c>
      <c r="E2990" s="104" t="s">
        <v>1622</v>
      </c>
      <c r="F2990" s="104" t="s">
        <v>3494</v>
      </c>
      <c r="G2990" s="104" t="s">
        <v>1590</v>
      </c>
      <c r="H2990" s="105">
        <v>100</v>
      </c>
    </row>
    <row r="2991" spans="1:8" x14ac:dyDescent="0.3">
      <c r="A2991" s="103" t="s">
        <v>1590</v>
      </c>
      <c r="B2991" s="104" t="s">
        <v>7832</v>
      </c>
      <c r="C2991" s="104" t="s">
        <v>7833</v>
      </c>
      <c r="D2991" s="104" t="s">
        <v>1950</v>
      </c>
      <c r="E2991" s="104" t="s">
        <v>1622</v>
      </c>
      <c r="F2991" s="104" t="s">
        <v>7834</v>
      </c>
      <c r="G2991" s="104" t="s">
        <v>1590</v>
      </c>
      <c r="H2991" s="105">
        <v>100</v>
      </c>
    </row>
    <row r="2992" spans="1:8" x14ac:dyDescent="0.3">
      <c r="A2992" s="103" t="s">
        <v>1590</v>
      </c>
      <c r="B2992" s="104" t="s">
        <v>7835</v>
      </c>
      <c r="C2992" s="104" t="s">
        <v>7836</v>
      </c>
      <c r="D2992" s="104" t="s">
        <v>1950</v>
      </c>
      <c r="E2992" s="104" t="s">
        <v>3778</v>
      </c>
      <c r="F2992" s="104" t="s">
        <v>2336</v>
      </c>
      <c r="G2992" s="104" t="s">
        <v>1590</v>
      </c>
      <c r="H2992" s="105">
        <v>100</v>
      </c>
    </row>
    <row r="2993" spans="1:8" x14ac:dyDescent="0.3">
      <c r="A2993" s="103" t="s">
        <v>1590</v>
      </c>
      <c r="B2993" s="104" t="s">
        <v>7837</v>
      </c>
      <c r="C2993" s="104" t="s">
        <v>7838</v>
      </c>
      <c r="D2993" s="104" t="s">
        <v>1950</v>
      </c>
      <c r="E2993" s="104" t="s">
        <v>3778</v>
      </c>
      <c r="F2993" s="104" t="s">
        <v>2336</v>
      </c>
      <c r="G2993" s="104" t="s">
        <v>1590</v>
      </c>
      <c r="H2993" s="105">
        <v>100</v>
      </c>
    </row>
    <row r="2994" spans="1:8" x14ac:dyDescent="0.3">
      <c r="A2994" s="103" t="s">
        <v>1590</v>
      </c>
      <c r="B2994" s="104" t="s">
        <v>7839</v>
      </c>
      <c r="C2994" s="104" t="s">
        <v>7840</v>
      </c>
      <c r="D2994" s="104" t="s">
        <v>1950</v>
      </c>
      <c r="E2994" s="104" t="s">
        <v>1622</v>
      </c>
      <c r="F2994" s="104" t="s">
        <v>2336</v>
      </c>
      <c r="G2994" s="104" t="s">
        <v>1590</v>
      </c>
      <c r="H2994" s="105">
        <v>100</v>
      </c>
    </row>
    <row r="2995" spans="1:8" x14ac:dyDescent="0.3">
      <c r="A2995" s="103" t="s">
        <v>1590</v>
      </c>
      <c r="B2995" s="104" t="s">
        <v>7841</v>
      </c>
      <c r="C2995" s="104" t="s">
        <v>7842</v>
      </c>
      <c r="D2995" s="104" t="s">
        <v>1950</v>
      </c>
      <c r="E2995" s="104" t="s">
        <v>1622</v>
      </c>
      <c r="F2995" s="104" t="s">
        <v>2336</v>
      </c>
      <c r="G2995" s="104" t="s">
        <v>1590</v>
      </c>
      <c r="H2995" s="105">
        <v>100</v>
      </c>
    </row>
    <row r="2996" spans="1:8" x14ac:dyDescent="0.3">
      <c r="A2996" s="103" t="s">
        <v>1590</v>
      </c>
      <c r="B2996" s="104" t="s">
        <v>7843</v>
      </c>
      <c r="C2996" s="104" t="s">
        <v>7844</v>
      </c>
      <c r="D2996" s="104" t="s">
        <v>1950</v>
      </c>
      <c r="E2996" s="104" t="s">
        <v>1622</v>
      </c>
      <c r="F2996" s="104" t="s">
        <v>1700</v>
      </c>
      <c r="G2996" s="104" t="s">
        <v>1590</v>
      </c>
      <c r="H2996" s="105">
        <v>100</v>
      </c>
    </row>
    <row r="2997" spans="1:8" x14ac:dyDescent="0.3">
      <c r="A2997" s="103" t="s">
        <v>1590</v>
      </c>
      <c r="B2997" s="104" t="s">
        <v>7845</v>
      </c>
      <c r="C2997" s="104" t="s">
        <v>7846</v>
      </c>
      <c r="D2997" s="104" t="s">
        <v>1950</v>
      </c>
      <c r="E2997" s="104" t="s">
        <v>1622</v>
      </c>
      <c r="F2997" s="104" t="s">
        <v>1793</v>
      </c>
      <c r="G2997" s="104" t="s">
        <v>1590</v>
      </c>
      <c r="H2997" s="105">
        <v>100</v>
      </c>
    </row>
    <row r="2998" spans="1:8" x14ac:dyDescent="0.3">
      <c r="A2998" s="103" t="s">
        <v>1590</v>
      </c>
      <c r="B2998" s="104" t="s">
        <v>7847</v>
      </c>
      <c r="C2998" s="104" t="s">
        <v>7848</v>
      </c>
      <c r="D2998" s="104" t="s">
        <v>1950</v>
      </c>
      <c r="E2998" s="104" t="s">
        <v>1622</v>
      </c>
      <c r="F2998" s="104" t="s">
        <v>2156</v>
      </c>
      <c r="G2998" s="104" t="s">
        <v>1590</v>
      </c>
      <c r="H2998" s="105">
        <v>100</v>
      </c>
    </row>
    <row r="2999" spans="1:8" x14ac:dyDescent="0.3">
      <c r="A2999" s="103" t="s">
        <v>1590</v>
      </c>
      <c r="B2999" s="104" t="s">
        <v>7849</v>
      </c>
      <c r="C2999" s="104" t="s">
        <v>7850</v>
      </c>
      <c r="D2999" s="104" t="s">
        <v>1950</v>
      </c>
      <c r="E2999" s="104" t="s">
        <v>2072</v>
      </c>
      <c r="F2999" s="104" t="s">
        <v>2216</v>
      </c>
      <c r="G2999" s="104" t="s">
        <v>1590</v>
      </c>
      <c r="H2999" s="105">
        <v>100</v>
      </c>
    </row>
    <row r="3000" spans="1:8" x14ac:dyDescent="0.3">
      <c r="A3000" s="103" t="s">
        <v>1590</v>
      </c>
      <c r="B3000" s="104" t="s">
        <v>7851</v>
      </c>
      <c r="C3000" s="104" t="s">
        <v>7852</v>
      </c>
      <c r="D3000" s="104" t="s">
        <v>1950</v>
      </c>
      <c r="E3000" s="104" t="s">
        <v>2042</v>
      </c>
      <c r="F3000" s="104" t="s">
        <v>5251</v>
      </c>
      <c r="G3000" s="104" t="s">
        <v>1590</v>
      </c>
      <c r="H3000" s="105">
        <v>100</v>
      </c>
    </row>
    <row r="3001" spans="1:8" x14ac:dyDescent="0.3">
      <c r="A3001" s="103" t="s">
        <v>1590</v>
      </c>
      <c r="B3001" s="104" t="s">
        <v>7853</v>
      </c>
      <c r="C3001" s="104" t="s">
        <v>7854</v>
      </c>
      <c r="D3001" s="104" t="s">
        <v>1950</v>
      </c>
      <c r="E3001" s="104" t="s">
        <v>2042</v>
      </c>
      <c r="F3001" s="104" t="s">
        <v>4972</v>
      </c>
      <c r="G3001" s="104" t="s">
        <v>1590</v>
      </c>
      <c r="H3001" s="105">
        <v>100</v>
      </c>
    </row>
    <row r="3002" spans="1:8" x14ac:dyDescent="0.3">
      <c r="A3002" s="103" t="s">
        <v>1590</v>
      </c>
      <c r="B3002" s="104" t="s">
        <v>7855</v>
      </c>
      <c r="C3002" s="104" t="s">
        <v>1347</v>
      </c>
      <c r="D3002" s="104" t="s">
        <v>1950</v>
      </c>
      <c r="E3002" s="104" t="s">
        <v>1622</v>
      </c>
      <c r="F3002" s="104" t="s">
        <v>7834</v>
      </c>
      <c r="G3002" s="104" t="s">
        <v>1590</v>
      </c>
      <c r="H3002" s="105">
        <v>100</v>
      </c>
    </row>
    <row r="3003" spans="1:8" x14ac:dyDescent="0.3">
      <c r="A3003" s="103" t="s">
        <v>1590</v>
      </c>
      <c r="B3003" s="104" t="s">
        <v>7856</v>
      </c>
      <c r="C3003" s="104" t="s">
        <v>7857</v>
      </c>
      <c r="D3003" s="104" t="s">
        <v>1950</v>
      </c>
      <c r="E3003" s="104" t="s">
        <v>1622</v>
      </c>
      <c r="F3003" s="104" t="s">
        <v>5640</v>
      </c>
      <c r="G3003" s="104" t="s">
        <v>1590</v>
      </c>
      <c r="H3003" s="105">
        <v>100</v>
      </c>
    </row>
    <row r="3004" spans="1:8" x14ac:dyDescent="0.3">
      <c r="A3004" s="103" t="s">
        <v>1590</v>
      </c>
      <c r="B3004" s="104" t="s">
        <v>7858</v>
      </c>
      <c r="C3004" s="104" t="s">
        <v>7859</v>
      </c>
      <c r="D3004" s="104" t="s">
        <v>1950</v>
      </c>
      <c r="E3004" s="104" t="s">
        <v>1622</v>
      </c>
      <c r="F3004" s="104" t="s">
        <v>2127</v>
      </c>
      <c r="G3004" s="104" t="s">
        <v>1590</v>
      </c>
      <c r="H3004" s="105">
        <v>100</v>
      </c>
    </row>
    <row r="3005" spans="1:8" x14ac:dyDescent="0.3">
      <c r="A3005" s="103" t="s">
        <v>1590</v>
      </c>
      <c r="B3005" s="104" t="s">
        <v>7860</v>
      </c>
      <c r="C3005" s="104" t="s">
        <v>7861</v>
      </c>
      <c r="D3005" s="104" t="s">
        <v>1950</v>
      </c>
      <c r="E3005" s="104" t="s">
        <v>1622</v>
      </c>
      <c r="F3005" s="104" t="s">
        <v>2432</v>
      </c>
      <c r="G3005" s="104" t="s">
        <v>1590</v>
      </c>
      <c r="H3005" s="105">
        <v>100</v>
      </c>
    </row>
    <row r="3006" spans="1:8" x14ac:dyDescent="0.3">
      <c r="A3006" s="103" t="s">
        <v>1590</v>
      </c>
      <c r="B3006" s="104" t="s">
        <v>7862</v>
      </c>
      <c r="C3006" s="104" t="s">
        <v>7863</v>
      </c>
      <c r="D3006" s="104" t="s">
        <v>1950</v>
      </c>
      <c r="E3006" s="104" t="s">
        <v>2202</v>
      </c>
      <c r="F3006" s="104" t="s">
        <v>2427</v>
      </c>
      <c r="G3006" s="104" t="s">
        <v>1590</v>
      </c>
      <c r="H3006" s="105">
        <v>100</v>
      </c>
    </row>
    <row r="3007" spans="1:8" x14ac:dyDescent="0.3">
      <c r="A3007" s="103" t="s">
        <v>1590</v>
      </c>
      <c r="B3007" s="104" t="s">
        <v>7864</v>
      </c>
      <c r="C3007" s="104" t="s">
        <v>7865</v>
      </c>
      <c r="D3007" s="104" t="s">
        <v>1950</v>
      </c>
      <c r="E3007" s="104" t="s">
        <v>1598</v>
      </c>
      <c r="F3007" s="104" t="s">
        <v>2788</v>
      </c>
      <c r="G3007" s="104" t="s">
        <v>1590</v>
      </c>
      <c r="H3007" s="105">
        <v>100</v>
      </c>
    </row>
    <row r="3008" spans="1:8" x14ac:dyDescent="0.3">
      <c r="A3008" s="103" t="s">
        <v>1590</v>
      </c>
      <c r="B3008" s="104" t="s">
        <v>7866</v>
      </c>
      <c r="C3008" s="104" t="s">
        <v>7867</v>
      </c>
      <c r="D3008" s="104" t="s">
        <v>1950</v>
      </c>
      <c r="E3008" s="104" t="s">
        <v>1598</v>
      </c>
      <c r="F3008" s="104" t="s">
        <v>3339</v>
      </c>
      <c r="G3008" s="104" t="s">
        <v>1590</v>
      </c>
      <c r="H3008" s="105">
        <v>100</v>
      </c>
    </row>
    <row r="3009" spans="1:8" x14ac:dyDescent="0.3">
      <c r="A3009" s="103" t="s">
        <v>1590</v>
      </c>
      <c r="B3009" s="104" t="s">
        <v>7868</v>
      </c>
      <c r="C3009" s="104" t="s">
        <v>7869</v>
      </c>
      <c r="D3009" s="104" t="s">
        <v>1950</v>
      </c>
      <c r="E3009" s="104" t="s">
        <v>1598</v>
      </c>
      <c r="F3009" s="104" t="s">
        <v>2788</v>
      </c>
      <c r="G3009" s="104" t="s">
        <v>1590</v>
      </c>
      <c r="H3009" s="105">
        <v>100</v>
      </c>
    </row>
    <row r="3010" spans="1:8" x14ac:dyDescent="0.3">
      <c r="A3010" s="103" t="s">
        <v>1590</v>
      </c>
      <c r="B3010" s="104" t="s">
        <v>7870</v>
      </c>
      <c r="C3010" s="104" t="s">
        <v>7871</v>
      </c>
      <c r="D3010" s="104" t="s">
        <v>1950</v>
      </c>
      <c r="E3010" s="104" t="s">
        <v>1622</v>
      </c>
      <c r="F3010" s="104" t="s">
        <v>2756</v>
      </c>
      <c r="G3010" s="104" t="s">
        <v>1590</v>
      </c>
      <c r="H3010" s="105">
        <v>100</v>
      </c>
    </row>
    <row r="3011" spans="1:8" x14ac:dyDescent="0.3">
      <c r="A3011" s="103" t="s">
        <v>1590</v>
      </c>
      <c r="B3011" s="104" t="s">
        <v>7872</v>
      </c>
      <c r="C3011" s="104" t="s">
        <v>7873</v>
      </c>
      <c r="D3011" s="104" t="s">
        <v>1950</v>
      </c>
      <c r="E3011" s="104" t="s">
        <v>2072</v>
      </c>
      <c r="F3011" s="104" t="s">
        <v>2216</v>
      </c>
      <c r="G3011" s="104" t="s">
        <v>1590</v>
      </c>
      <c r="H3011" s="105">
        <v>100</v>
      </c>
    </row>
    <row r="3012" spans="1:8" x14ac:dyDescent="0.3">
      <c r="A3012" s="103" t="s">
        <v>1590</v>
      </c>
      <c r="B3012" s="104" t="s">
        <v>7874</v>
      </c>
      <c r="C3012" s="104" t="s">
        <v>7875</v>
      </c>
      <c r="D3012" s="104" t="s">
        <v>1950</v>
      </c>
      <c r="E3012" s="104" t="s">
        <v>1622</v>
      </c>
      <c r="F3012" s="104" t="s">
        <v>1793</v>
      </c>
      <c r="G3012" s="104" t="s">
        <v>1590</v>
      </c>
      <c r="H3012" s="105">
        <v>100</v>
      </c>
    </row>
    <row r="3013" spans="1:8" x14ac:dyDescent="0.3">
      <c r="A3013" s="103" t="s">
        <v>1590</v>
      </c>
      <c r="B3013" s="104" t="s">
        <v>7876</v>
      </c>
      <c r="C3013" s="104" t="s">
        <v>7877</v>
      </c>
      <c r="D3013" s="104" t="s">
        <v>1950</v>
      </c>
      <c r="E3013" s="104" t="s">
        <v>1622</v>
      </c>
      <c r="F3013" s="104" t="s">
        <v>1793</v>
      </c>
      <c r="G3013" s="104" t="s">
        <v>1590</v>
      </c>
      <c r="H3013" s="105">
        <v>100</v>
      </c>
    </row>
    <row r="3014" spans="1:8" x14ac:dyDescent="0.3">
      <c r="A3014" s="103" t="s">
        <v>1590</v>
      </c>
      <c r="B3014" s="104" t="s">
        <v>7878</v>
      </c>
      <c r="C3014" s="104" t="s">
        <v>7879</v>
      </c>
      <c r="D3014" s="104" t="s">
        <v>1950</v>
      </c>
      <c r="E3014" s="104" t="s">
        <v>1622</v>
      </c>
      <c r="F3014" s="104" t="s">
        <v>2197</v>
      </c>
      <c r="G3014" s="104" t="s">
        <v>1590</v>
      </c>
      <c r="H3014" s="105">
        <v>100</v>
      </c>
    </row>
    <row r="3015" spans="1:8" x14ac:dyDescent="0.3">
      <c r="A3015" s="103" t="s">
        <v>1590</v>
      </c>
      <c r="B3015" s="104" t="s">
        <v>7880</v>
      </c>
      <c r="C3015" s="104" t="s">
        <v>7881</v>
      </c>
      <c r="D3015" s="104" t="s">
        <v>1950</v>
      </c>
      <c r="E3015" s="104" t="s">
        <v>3778</v>
      </c>
      <c r="F3015" s="104" t="s">
        <v>2788</v>
      </c>
      <c r="G3015" s="104" t="s">
        <v>1590</v>
      </c>
      <c r="H3015" s="105">
        <v>100</v>
      </c>
    </row>
    <row r="3016" spans="1:8" x14ac:dyDescent="0.3">
      <c r="A3016" s="103" t="s">
        <v>1590</v>
      </c>
      <c r="B3016" s="104" t="s">
        <v>7882</v>
      </c>
      <c r="C3016" s="104" t="s">
        <v>7883</v>
      </c>
      <c r="D3016" s="104" t="s">
        <v>1950</v>
      </c>
      <c r="E3016" s="104" t="s">
        <v>1622</v>
      </c>
      <c r="F3016" s="104" t="s">
        <v>1623</v>
      </c>
      <c r="G3016" s="104" t="s">
        <v>1590</v>
      </c>
      <c r="H3016" s="105">
        <v>100</v>
      </c>
    </row>
    <row r="3017" spans="1:8" x14ac:dyDescent="0.3">
      <c r="A3017" s="103" t="s">
        <v>1590</v>
      </c>
      <c r="B3017" s="104" t="s">
        <v>7884</v>
      </c>
      <c r="C3017" s="104" t="s">
        <v>7885</v>
      </c>
      <c r="D3017" s="104" t="s">
        <v>1950</v>
      </c>
      <c r="E3017" s="104" t="s">
        <v>1622</v>
      </c>
      <c r="F3017" s="104" t="s">
        <v>7748</v>
      </c>
      <c r="G3017" s="104" t="s">
        <v>1590</v>
      </c>
      <c r="H3017" s="105">
        <v>100</v>
      </c>
    </row>
    <row r="3018" spans="1:8" x14ac:dyDescent="0.3">
      <c r="A3018" s="103" t="s">
        <v>1590</v>
      </c>
      <c r="B3018" s="104" t="s">
        <v>7886</v>
      </c>
      <c r="C3018" s="104" t="s">
        <v>7887</v>
      </c>
      <c r="D3018" s="104" t="s">
        <v>1950</v>
      </c>
      <c r="E3018" s="104" t="s">
        <v>1622</v>
      </c>
      <c r="F3018" s="104" t="s">
        <v>2386</v>
      </c>
      <c r="G3018" s="104" t="s">
        <v>1590</v>
      </c>
      <c r="H3018" s="105">
        <v>100</v>
      </c>
    </row>
    <row r="3019" spans="1:8" x14ac:dyDescent="0.3">
      <c r="A3019" s="103" t="s">
        <v>1590</v>
      </c>
      <c r="B3019" s="104" t="s">
        <v>7888</v>
      </c>
      <c r="C3019" s="104" t="s">
        <v>7889</v>
      </c>
      <c r="D3019" s="104" t="s">
        <v>1950</v>
      </c>
      <c r="E3019" s="104" t="s">
        <v>1622</v>
      </c>
      <c r="F3019" s="104" t="s">
        <v>1749</v>
      </c>
      <c r="G3019" s="104" t="s">
        <v>1590</v>
      </c>
      <c r="H3019" s="105">
        <v>100</v>
      </c>
    </row>
    <row r="3020" spans="1:8" x14ac:dyDescent="0.3">
      <c r="A3020" s="103" t="s">
        <v>1590</v>
      </c>
      <c r="B3020" s="104" t="s">
        <v>7890</v>
      </c>
      <c r="C3020" s="104" t="s">
        <v>7891</v>
      </c>
      <c r="D3020" s="104" t="s">
        <v>1950</v>
      </c>
      <c r="E3020" s="104" t="s">
        <v>2072</v>
      </c>
      <c r="F3020" s="104" t="s">
        <v>2073</v>
      </c>
      <c r="G3020" s="104" t="s">
        <v>1590</v>
      </c>
      <c r="H3020" s="105">
        <v>100</v>
      </c>
    </row>
    <row r="3021" spans="1:8" x14ac:dyDescent="0.3">
      <c r="A3021" s="103" t="s">
        <v>1590</v>
      </c>
      <c r="B3021" s="104" t="s">
        <v>7892</v>
      </c>
      <c r="C3021" s="104" t="s">
        <v>7893</v>
      </c>
      <c r="D3021" s="104" t="s">
        <v>1950</v>
      </c>
      <c r="E3021" s="104" t="s">
        <v>2072</v>
      </c>
      <c r="F3021" s="104" t="s">
        <v>6413</v>
      </c>
      <c r="G3021" s="104" t="s">
        <v>1590</v>
      </c>
      <c r="H3021" s="105">
        <v>100</v>
      </c>
    </row>
    <row r="3022" spans="1:8" x14ac:dyDescent="0.3">
      <c r="A3022" s="103" t="s">
        <v>1590</v>
      </c>
      <c r="B3022" s="104" t="s">
        <v>7894</v>
      </c>
      <c r="C3022" s="104" t="s">
        <v>7895</v>
      </c>
      <c r="D3022" s="104" t="s">
        <v>1950</v>
      </c>
      <c r="E3022" s="104" t="s">
        <v>2202</v>
      </c>
      <c r="F3022" s="104" t="s">
        <v>7896</v>
      </c>
      <c r="G3022" s="104" t="s">
        <v>1590</v>
      </c>
      <c r="H3022" s="105">
        <v>100</v>
      </c>
    </row>
    <row r="3023" spans="1:8" x14ac:dyDescent="0.3">
      <c r="A3023" s="103" t="s">
        <v>1590</v>
      </c>
      <c r="B3023" s="104" t="s">
        <v>7897</v>
      </c>
      <c r="C3023" s="104" t="s">
        <v>7898</v>
      </c>
      <c r="D3023" s="104" t="s">
        <v>1950</v>
      </c>
      <c r="E3023" s="104" t="s">
        <v>2072</v>
      </c>
      <c r="F3023" s="104" t="s">
        <v>2768</v>
      </c>
      <c r="G3023" s="104" t="s">
        <v>1590</v>
      </c>
      <c r="H3023" s="105">
        <v>100</v>
      </c>
    </row>
    <row r="3024" spans="1:8" x14ac:dyDescent="0.3">
      <c r="A3024" s="103" t="s">
        <v>1590</v>
      </c>
      <c r="B3024" s="104" t="s">
        <v>7899</v>
      </c>
      <c r="C3024" s="104" t="s">
        <v>7900</v>
      </c>
      <c r="D3024" s="104" t="s">
        <v>1950</v>
      </c>
      <c r="E3024" s="104" t="s">
        <v>1622</v>
      </c>
      <c r="F3024" s="104" t="s">
        <v>2143</v>
      </c>
      <c r="G3024" s="104" t="s">
        <v>1590</v>
      </c>
      <c r="H3024" s="105">
        <v>100</v>
      </c>
    </row>
    <row r="3025" spans="1:8" x14ac:dyDescent="0.3">
      <c r="A3025" s="103" t="s">
        <v>1590</v>
      </c>
      <c r="B3025" s="104" t="s">
        <v>7901</v>
      </c>
      <c r="C3025" s="104" t="s">
        <v>7902</v>
      </c>
      <c r="D3025" s="104" t="s">
        <v>1950</v>
      </c>
      <c r="E3025" s="104" t="s">
        <v>1622</v>
      </c>
      <c r="F3025" s="104" t="s">
        <v>2156</v>
      </c>
      <c r="G3025" s="104" t="s">
        <v>1590</v>
      </c>
      <c r="H3025" s="105">
        <v>100</v>
      </c>
    </row>
    <row r="3026" spans="1:8" x14ac:dyDescent="0.3">
      <c r="A3026" s="103" t="s">
        <v>1590</v>
      </c>
      <c r="B3026" s="104" t="s">
        <v>7903</v>
      </c>
      <c r="C3026" s="104" t="s">
        <v>7904</v>
      </c>
      <c r="D3026" s="104" t="s">
        <v>1950</v>
      </c>
      <c r="E3026" s="104" t="s">
        <v>1622</v>
      </c>
      <c r="F3026" s="104" t="s">
        <v>2156</v>
      </c>
      <c r="G3026" s="104" t="s">
        <v>1590</v>
      </c>
      <c r="H3026" s="105">
        <v>100</v>
      </c>
    </row>
    <row r="3027" spans="1:8" x14ac:dyDescent="0.3">
      <c r="A3027" s="103" t="s">
        <v>1590</v>
      </c>
      <c r="B3027" s="104" t="s">
        <v>7905</v>
      </c>
      <c r="C3027" s="104" t="s">
        <v>7906</v>
      </c>
      <c r="D3027" s="104" t="s">
        <v>1950</v>
      </c>
      <c r="E3027" s="104" t="s">
        <v>1622</v>
      </c>
      <c r="F3027" s="104" t="s">
        <v>1923</v>
      </c>
      <c r="G3027" s="104" t="s">
        <v>1590</v>
      </c>
      <c r="H3027" s="105">
        <v>100</v>
      </c>
    </row>
    <row r="3028" spans="1:8" x14ac:dyDescent="0.3">
      <c r="A3028" s="103" t="s">
        <v>1590</v>
      </c>
      <c r="B3028" s="104" t="s">
        <v>7907</v>
      </c>
      <c r="C3028" s="104" t="s">
        <v>7908</v>
      </c>
      <c r="D3028" s="104" t="s">
        <v>1950</v>
      </c>
      <c r="E3028" s="104" t="s">
        <v>1622</v>
      </c>
      <c r="F3028" s="104" t="s">
        <v>2156</v>
      </c>
      <c r="G3028" s="104" t="s">
        <v>1590</v>
      </c>
      <c r="H3028" s="105">
        <v>100</v>
      </c>
    </row>
    <row r="3029" spans="1:8" x14ac:dyDescent="0.3">
      <c r="A3029" s="103" t="s">
        <v>1590</v>
      </c>
      <c r="B3029" s="104" t="s">
        <v>7909</v>
      </c>
      <c r="C3029" s="104" t="s">
        <v>7910</v>
      </c>
      <c r="D3029" s="104" t="s">
        <v>1950</v>
      </c>
      <c r="E3029" s="104" t="s">
        <v>1622</v>
      </c>
      <c r="F3029" s="104" t="s">
        <v>3026</v>
      </c>
      <c r="G3029" s="104" t="s">
        <v>1590</v>
      </c>
      <c r="H3029" s="105">
        <v>100</v>
      </c>
    </row>
    <row r="3030" spans="1:8" x14ac:dyDescent="0.3">
      <c r="A3030" s="103" t="s">
        <v>1590</v>
      </c>
      <c r="B3030" s="104" t="s">
        <v>7911</v>
      </c>
      <c r="C3030" s="104" t="s">
        <v>7912</v>
      </c>
      <c r="D3030" s="104" t="s">
        <v>1950</v>
      </c>
      <c r="E3030" s="104" t="s">
        <v>1622</v>
      </c>
      <c r="F3030" s="104" t="s">
        <v>1765</v>
      </c>
      <c r="G3030" s="104" t="s">
        <v>1590</v>
      </c>
      <c r="H3030" s="105">
        <v>100</v>
      </c>
    </row>
    <row r="3031" spans="1:8" x14ac:dyDescent="0.3">
      <c r="A3031" s="103" t="s">
        <v>1590</v>
      </c>
      <c r="B3031" s="104" t="s">
        <v>7913</v>
      </c>
      <c r="C3031" s="104" t="s">
        <v>7914</v>
      </c>
      <c r="D3031" s="104" t="s">
        <v>1950</v>
      </c>
      <c r="E3031" s="104" t="s">
        <v>2072</v>
      </c>
      <c r="F3031" s="104" t="s">
        <v>2500</v>
      </c>
      <c r="G3031" s="104" t="s">
        <v>1590</v>
      </c>
      <c r="H3031" s="105">
        <v>100</v>
      </c>
    </row>
    <row r="3032" spans="1:8" x14ac:dyDescent="0.3">
      <c r="A3032" s="103" t="s">
        <v>1590</v>
      </c>
      <c r="B3032" s="104" t="s">
        <v>7915</v>
      </c>
      <c r="C3032" s="104" t="s">
        <v>7916</v>
      </c>
      <c r="D3032" s="104" t="s">
        <v>1950</v>
      </c>
      <c r="E3032" s="104" t="s">
        <v>2072</v>
      </c>
      <c r="F3032" s="104" t="s">
        <v>2216</v>
      </c>
      <c r="G3032" s="104" t="s">
        <v>1590</v>
      </c>
      <c r="H3032" s="105">
        <v>100</v>
      </c>
    </row>
    <row r="3033" spans="1:8" x14ac:dyDescent="0.3">
      <c r="A3033" s="103" t="s">
        <v>1590</v>
      </c>
      <c r="B3033" s="104" t="s">
        <v>7917</v>
      </c>
      <c r="C3033" s="104" t="s">
        <v>7918</v>
      </c>
      <c r="D3033" s="104" t="s">
        <v>1950</v>
      </c>
      <c r="E3033" s="104" t="s">
        <v>1622</v>
      </c>
      <c r="F3033" s="104" t="s">
        <v>7375</v>
      </c>
      <c r="G3033" s="104" t="s">
        <v>1590</v>
      </c>
      <c r="H3033" s="105">
        <v>100</v>
      </c>
    </row>
    <row r="3034" spans="1:8" x14ac:dyDescent="0.3">
      <c r="A3034" s="103" t="s">
        <v>1590</v>
      </c>
      <c r="B3034" s="104" t="s">
        <v>7919</v>
      </c>
      <c r="C3034" s="104" t="s">
        <v>7920</v>
      </c>
      <c r="D3034" s="104" t="s">
        <v>1950</v>
      </c>
      <c r="E3034" s="104" t="s">
        <v>1622</v>
      </c>
      <c r="F3034" s="104" t="s">
        <v>2314</v>
      </c>
      <c r="G3034" s="104" t="s">
        <v>1590</v>
      </c>
      <c r="H3034" s="105">
        <v>100</v>
      </c>
    </row>
    <row r="3035" spans="1:8" x14ac:dyDescent="0.3">
      <c r="A3035" s="103" t="s">
        <v>1590</v>
      </c>
      <c r="B3035" s="104" t="s">
        <v>7921</v>
      </c>
      <c r="C3035" s="104" t="s">
        <v>7922</v>
      </c>
      <c r="D3035" s="104" t="s">
        <v>1950</v>
      </c>
      <c r="E3035" s="104" t="s">
        <v>3778</v>
      </c>
      <c r="F3035" s="104" t="s">
        <v>1617</v>
      </c>
      <c r="G3035" s="104" t="s">
        <v>1590</v>
      </c>
      <c r="H3035" s="105">
        <v>100</v>
      </c>
    </row>
    <row r="3036" spans="1:8" x14ac:dyDescent="0.3">
      <c r="A3036" s="103" t="s">
        <v>1590</v>
      </c>
      <c r="B3036" s="104" t="s">
        <v>7923</v>
      </c>
      <c r="C3036" s="104" t="s">
        <v>7924</v>
      </c>
      <c r="D3036" s="104" t="s">
        <v>1950</v>
      </c>
      <c r="E3036" s="104" t="s">
        <v>1622</v>
      </c>
      <c r="F3036" s="104" t="s">
        <v>3328</v>
      </c>
      <c r="G3036" s="104" t="s">
        <v>1590</v>
      </c>
      <c r="H3036" s="105">
        <v>100</v>
      </c>
    </row>
    <row r="3037" spans="1:8" x14ac:dyDescent="0.3">
      <c r="A3037" s="103" t="s">
        <v>1590</v>
      </c>
      <c r="B3037" s="104" t="s">
        <v>7925</v>
      </c>
      <c r="C3037" s="104" t="s">
        <v>7926</v>
      </c>
      <c r="D3037" s="104" t="s">
        <v>1950</v>
      </c>
      <c r="E3037" s="104" t="s">
        <v>3778</v>
      </c>
      <c r="F3037" s="104" t="s">
        <v>1617</v>
      </c>
      <c r="G3037" s="104" t="s">
        <v>1590</v>
      </c>
      <c r="H3037" s="105">
        <v>100</v>
      </c>
    </row>
    <row r="3038" spans="1:8" x14ac:dyDescent="0.3">
      <c r="A3038" s="103" t="s">
        <v>1590</v>
      </c>
      <c r="B3038" s="104" t="s">
        <v>7927</v>
      </c>
      <c r="C3038" s="104" t="s">
        <v>7928</v>
      </c>
      <c r="D3038" s="104" t="s">
        <v>1950</v>
      </c>
      <c r="E3038" s="104" t="s">
        <v>1622</v>
      </c>
      <c r="F3038" s="104" t="s">
        <v>3328</v>
      </c>
      <c r="G3038" s="104" t="s">
        <v>1590</v>
      </c>
      <c r="H3038" s="105">
        <v>100</v>
      </c>
    </row>
    <row r="3039" spans="1:8" x14ac:dyDescent="0.3">
      <c r="A3039" s="103" t="s">
        <v>1590</v>
      </c>
      <c r="B3039" s="104" t="s">
        <v>7929</v>
      </c>
      <c r="C3039" s="104" t="s">
        <v>7930</v>
      </c>
      <c r="D3039" s="104" t="s">
        <v>1950</v>
      </c>
      <c r="E3039" s="104" t="s">
        <v>1622</v>
      </c>
      <c r="F3039" s="104" t="s">
        <v>3026</v>
      </c>
      <c r="G3039" s="104" t="s">
        <v>1590</v>
      </c>
      <c r="H3039" s="105">
        <v>100</v>
      </c>
    </row>
    <row r="3040" spans="1:8" x14ac:dyDescent="0.3">
      <c r="A3040" s="103" t="s">
        <v>1590</v>
      </c>
      <c r="B3040" s="104" t="s">
        <v>7931</v>
      </c>
      <c r="C3040" s="104" t="s">
        <v>7932</v>
      </c>
      <c r="D3040" s="104" t="s">
        <v>1950</v>
      </c>
      <c r="E3040" s="104" t="s">
        <v>1622</v>
      </c>
      <c r="F3040" s="104" t="s">
        <v>3026</v>
      </c>
      <c r="G3040" s="104" t="s">
        <v>1590</v>
      </c>
      <c r="H3040" s="105">
        <v>100</v>
      </c>
    </row>
    <row r="3041" spans="1:8" x14ac:dyDescent="0.3">
      <c r="A3041" s="103" t="s">
        <v>1590</v>
      </c>
      <c r="B3041" s="104" t="s">
        <v>7933</v>
      </c>
      <c r="C3041" s="104" t="s">
        <v>7934</v>
      </c>
      <c r="D3041" s="104" t="s">
        <v>1950</v>
      </c>
      <c r="E3041" s="104" t="s">
        <v>1622</v>
      </c>
      <c r="F3041" s="104" t="s">
        <v>3026</v>
      </c>
      <c r="G3041" s="104" t="s">
        <v>1590</v>
      </c>
      <c r="H3041" s="105">
        <v>100</v>
      </c>
    </row>
    <row r="3042" spans="1:8" x14ac:dyDescent="0.3">
      <c r="A3042" s="103" t="s">
        <v>1590</v>
      </c>
      <c r="B3042" s="104" t="s">
        <v>7935</v>
      </c>
      <c r="C3042" s="104" t="s">
        <v>7936</v>
      </c>
      <c r="D3042" s="104" t="s">
        <v>1950</v>
      </c>
      <c r="E3042" s="104" t="s">
        <v>1622</v>
      </c>
      <c r="F3042" s="104" t="s">
        <v>3026</v>
      </c>
      <c r="G3042" s="104" t="s">
        <v>1590</v>
      </c>
      <c r="H3042" s="105">
        <v>100</v>
      </c>
    </row>
    <row r="3043" spans="1:8" x14ac:dyDescent="0.3">
      <c r="A3043" s="103" t="s">
        <v>1590</v>
      </c>
      <c r="B3043" s="104" t="s">
        <v>7937</v>
      </c>
      <c r="C3043" s="104" t="s">
        <v>7938</v>
      </c>
      <c r="D3043" s="104" t="s">
        <v>1950</v>
      </c>
      <c r="E3043" s="104" t="s">
        <v>1622</v>
      </c>
      <c r="F3043" s="104" t="s">
        <v>3026</v>
      </c>
      <c r="G3043" s="104" t="s">
        <v>1590</v>
      </c>
      <c r="H3043" s="105">
        <v>100</v>
      </c>
    </row>
    <row r="3044" spans="1:8" x14ac:dyDescent="0.3">
      <c r="A3044" s="103" t="s">
        <v>1590</v>
      </c>
      <c r="B3044" s="104" t="s">
        <v>7939</v>
      </c>
      <c r="C3044" s="104" t="s">
        <v>7940</v>
      </c>
      <c r="D3044" s="104" t="s">
        <v>1950</v>
      </c>
      <c r="E3044" s="104" t="s">
        <v>1622</v>
      </c>
      <c r="F3044" s="104" t="s">
        <v>3026</v>
      </c>
      <c r="G3044" s="104" t="s">
        <v>1590</v>
      </c>
      <c r="H3044" s="105">
        <v>100</v>
      </c>
    </row>
    <row r="3045" spans="1:8" x14ac:dyDescent="0.3">
      <c r="A3045" s="103" t="s">
        <v>1590</v>
      </c>
      <c r="B3045" s="104" t="s">
        <v>7941</v>
      </c>
      <c r="C3045" s="104" t="s">
        <v>7942</v>
      </c>
      <c r="D3045" s="104" t="s">
        <v>1950</v>
      </c>
      <c r="E3045" s="104" t="s">
        <v>1622</v>
      </c>
      <c r="F3045" s="104" t="s">
        <v>7748</v>
      </c>
      <c r="G3045" s="104" t="s">
        <v>1590</v>
      </c>
      <c r="H3045" s="105">
        <v>100</v>
      </c>
    </row>
    <row r="3046" spans="1:8" x14ac:dyDescent="0.3">
      <c r="A3046" s="103" t="s">
        <v>1590</v>
      </c>
      <c r="B3046" s="104" t="s">
        <v>7943</v>
      </c>
      <c r="C3046" s="104" t="s">
        <v>7944</v>
      </c>
      <c r="D3046" s="104" t="s">
        <v>1950</v>
      </c>
      <c r="E3046" s="104" t="s">
        <v>1622</v>
      </c>
      <c r="F3046" s="104" t="s">
        <v>3026</v>
      </c>
      <c r="G3046" s="104" t="s">
        <v>1590</v>
      </c>
      <c r="H3046" s="105">
        <v>100</v>
      </c>
    </row>
    <row r="3047" spans="1:8" x14ac:dyDescent="0.3">
      <c r="A3047" s="103" t="s">
        <v>1590</v>
      </c>
      <c r="B3047" s="104" t="s">
        <v>7945</v>
      </c>
      <c r="C3047" s="104" t="s">
        <v>7946</v>
      </c>
      <c r="D3047" s="104" t="s">
        <v>1950</v>
      </c>
      <c r="E3047" s="104" t="s">
        <v>1622</v>
      </c>
      <c r="F3047" s="104" t="s">
        <v>3026</v>
      </c>
      <c r="G3047" s="104" t="s">
        <v>1590</v>
      </c>
      <c r="H3047" s="105">
        <v>100</v>
      </c>
    </row>
    <row r="3048" spans="1:8" x14ac:dyDescent="0.3">
      <c r="A3048" s="103" t="s">
        <v>1590</v>
      </c>
      <c r="B3048" s="104" t="s">
        <v>7947</v>
      </c>
      <c r="C3048" s="104" t="s">
        <v>7948</v>
      </c>
      <c r="D3048" s="104" t="s">
        <v>1950</v>
      </c>
      <c r="E3048" s="104" t="s">
        <v>1622</v>
      </c>
      <c r="F3048" s="104" t="s">
        <v>3026</v>
      </c>
      <c r="G3048" s="104" t="s">
        <v>1590</v>
      </c>
      <c r="H3048" s="105">
        <v>100</v>
      </c>
    </row>
    <row r="3049" spans="1:8" x14ac:dyDescent="0.3">
      <c r="A3049" s="103" t="s">
        <v>1590</v>
      </c>
      <c r="B3049" s="104" t="s">
        <v>7949</v>
      </c>
      <c r="C3049" s="104" t="s">
        <v>7950</v>
      </c>
      <c r="D3049" s="104" t="s">
        <v>1950</v>
      </c>
      <c r="E3049" s="104" t="s">
        <v>1622</v>
      </c>
      <c r="F3049" s="104" t="s">
        <v>3026</v>
      </c>
      <c r="G3049" s="104" t="s">
        <v>1590</v>
      </c>
      <c r="H3049" s="105">
        <v>100</v>
      </c>
    </row>
    <row r="3050" spans="1:8" x14ac:dyDescent="0.3">
      <c r="A3050" s="103" t="s">
        <v>1590</v>
      </c>
      <c r="B3050" s="104" t="s">
        <v>7951</v>
      </c>
      <c r="C3050" s="104" t="s">
        <v>7952</v>
      </c>
      <c r="D3050" s="104" t="s">
        <v>1950</v>
      </c>
      <c r="E3050" s="104" t="s">
        <v>1622</v>
      </c>
      <c r="F3050" s="104" t="s">
        <v>3026</v>
      </c>
      <c r="G3050" s="104" t="s">
        <v>1590</v>
      </c>
      <c r="H3050" s="105">
        <v>100</v>
      </c>
    </row>
    <row r="3051" spans="1:8" x14ac:dyDescent="0.3">
      <c r="A3051" s="103" t="s">
        <v>1590</v>
      </c>
      <c r="B3051" s="104" t="s">
        <v>7953</v>
      </c>
      <c r="C3051" s="104" t="s">
        <v>7954</v>
      </c>
      <c r="D3051" s="104" t="s">
        <v>1950</v>
      </c>
      <c r="E3051" s="104" t="s">
        <v>1622</v>
      </c>
      <c r="F3051" s="104" t="s">
        <v>3026</v>
      </c>
      <c r="G3051" s="104" t="s">
        <v>1590</v>
      </c>
      <c r="H3051" s="105">
        <v>100</v>
      </c>
    </row>
    <row r="3052" spans="1:8" x14ac:dyDescent="0.3">
      <c r="A3052" s="103" t="s">
        <v>1590</v>
      </c>
      <c r="B3052" s="104" t="s">
        <v>7955</v>
      </c>
      <c r="C3052" s="104" t="s">
        <v>7956</v>
      </c>
      <c r="D3052" s="104" t="s">
        <v>1950</v>
      </c>
      <c r="E3052" s="104" t="s">
        <v>1622</v>
      </c>
      <c r="F3052" s="104" t="s">
        <v>3026</v>
      </c>
      <c r="G3052" s="104" t="s">
        <v>1590</v>
      </c>
      <c r="H3052" s="105">
        <v>100</v>
      </c>
    </row>
    <row r="3053" spans="1:8" x14ac:dyDescent="0.3">
      <c r="A3053" s="103" t="s">
        <v>1590</v>
      </c>
      <c r="B3053" s="104" t="s">
        <v>7957</v>
      </c>
      <c r="C3053" s="104" t="s">
        <v>7958</v>
      </c>
      <c r="D3053" s="104" t="s">
        <v>1950</v>
      </c>
      <c r="E3053" s="104" t="s">
        <v>1622</v>
      </c>
      <c r="F3053" s="104" t="s">
        <v>7748</v>
      </c>
      <c r="G3053" s="104" t="s">
        <v>1590</v>
      </c>
      <c r="H3053" s="105">
        <v>100</v>
      </c>
    </row>
    <row r="3054" spans="1:8" x14ac:dyDescent="0.3">
      <c r="A3054" s="103" t="s">
        <v>1590</v>
      </c>
      <c r="B3054" s="104" t="s">
        <v>7959</v>
      </c>
      <c r="C3054" s="104" t="s">
        <v>7960</v>
      </c>
      <c r="D3054" s="104" t="s">
        <v>1950</v>
      </c>
      <c r="E3054" s="104" t="s">
        <v>1622</v>
      </c>
      <c r="F3054" s="104" t="s">
        <v>3026</v>
      </c>
      <c r="G3054" s="104" t="s">
        <v>1590</v>
      </c>
      <c r="H3054" s="105">
        <v>100</v>
      </c>
    </row>
    <row r="3055" spans="1:8" x14ac:dyDescent="0.3">
      <c r="A3055" s="103" t="s">
        <v>1590</v>
      </c>
      <c r="B3055" s="104" t="s">
        <v>7961</v>
      </c>
      <c r="C3055" s="104" t="s">
        <v>7962</v>
      </c>
      <c r="D3055" s="104" t="s">
        <v>1950</v>
      </c>
      <c r="E3055" s="104" t="s">
        <v>1622</v>
      </c>
      <c r="F3055" s="104" t="s">
        <v>7748</v>
      </c>
      <c r="G3055" s="104" t="s">
        <v>1590</v>
      </c>
      <c r="H3055" s="105">
        <v>100</v>
      </c>
    </row>
    <row r="3056" spans="1:8" x14ac:dyDescent="0.3">
      <c r="A3056" s="103" t="s">
        <v>1590</v>
      </c>
      <c r="B3056" s="104" t="s">
        <v>7963</v>
      </c>
      <c r="C3056" s="104" t="s">
        <v>7964</v>
      </c>
      <c r="D3056" s="104" t="s">
        <v>1950</v>
      </c>
      <c r="E3056" s="104" t="s">
        <v>1622</v>
      </c>
      <c r="F3056" s="104" t="s">
        <v>7748</v>
      </c>
      <c r="G3056" s="104" t="s">
        <v>1590</v>
      </c>
      <c r="H3056" s="105">
        <v>100</v>
      </c>
    </row>
    <row r="3057" spans="1:8" x14ac:dyDescent="0.3">
      <c r="A3057" s="103" t="s">
        <v>1590</v>
      </c>
      <c r="B3057" s="104" t="s">
        <v>7965</v>
      </c>
      <c r="C3057" s="104" t="s">
        <v>7966</v>
      </c>
      <c r="D3057" s="104" t="s">
        <v>1950</v>
      </c>
      <c r="E3057" s="104" t="s">
        <v>1622</v>
      </c>
      <c r="F3057" s="104" t="s">
        <v>7748</v>
      </c>
      <c r="G3057" s="104" t="s">
        <v>1590</v>
      </c>
      <c r="H3057" s="105">
        <v>100</v>
      </c>
    </row>
    <row r="3058" spans="1:8" x14ac:dyDescent="0.3">
      <c r="A3058" s="103" t="s">
        <v>1590</v>
      </c>
      <c r="B3058" s="104" t="s">
        <v>7967</v>
      </c>
      <c r="C3058" s="104" t="s">
        <v>7968</v>
      </c>
      <c r="D3058" s="104" t="s">
        <v>1950</v>
      </c>
      <c r="E3058" s="104" t="s">
        <v>1622</v>
      </c>
      <c r="F3058" s="104" t="s">
        <v>7834</v>
      </c>
      <c r="G3058" s="104" t="s">
        <v>1590</v>
      </c>
      <c r="H3058" s="105">
        <v>100</v>
      </c>
    </row>
    <row r="3059" spans="1:8" x14ac:dyDescent="0.3">
      <c r="A3059" s="103" t="s">
        <v>1590</v>
      </c>
      <c r="B3059" s="104" t="s">
        <v>7969</v>
      </c>
      <c r="C3059" s="104" t="s">
        <v>7970</v>
      </c>
      <c r="D3059" s="104" t="s">
        <v>1950</v>
      </c>
      <c r="E3059" s="104" t="s">
        <v>1622</v>
      </c>
      <c r="F3059" s="104" t="s">
        <v>7748</v>
      </c>
      <c r="G3059" s="104" t="s">
        <v>1590</v>
      </c>
      <c r="H3059" s="105">
        <v>100</v>
      </c>
    </row>
    <row r="3060" spans="1:8" x14ac:dyDescent="0.3">
      <c r="A3060" s="103" t="s">
        <v>1590</v>
      </c>
      <c r="B3060" s="104" t="s">
        <v>7971</v>
      </c>
      <c r="C3060" s="104" t="s">
        <v>7972</v>
      </c>
      <c r="D3060" s="104" t="s">
        <v>1950</v>
      </c>
      <c r="E3060" s="104" t="s">
        <v>1622</v>
      </c>
      <c r="F3060" s="104" t="s">
        <v>7973</v>
      </c>
      <c r="G3060" s="104" t="s">
        <v>1590</v>
      </c>
      <c r="H3060" s="105">
        <v>100</v>
      </c>
    </row>
    <row r="3061" spans="1:8" x14ac:dyDescent="0.3">
      <c r="A3061" s="103" t="s">
        <v>1590</v>
      </c>
      <c r="B3061" s="104" t="s">
        <v>7974</v>
      </c>
      <c r="C3061" s="104" t="s">
        <v>7975</v>
      </c>
      <c r="D3061" s="104" t="s">
        <v>1950</v>
      </c>
      <c r="E3061" s="104" t="s">
        <v>1622</v>
      </c>
      <c r="F3061" s="104" t="s">
        <v>7748</v>
      </c>
      <c r="G3061" s="104" t="s">
        <v>1590</v>
      </c>
      <c r="H3061" s="105">
        <v>100</v>
      </c>
    </row>
    <row r="3062" spans="1:8" x14ac:dyDescent="0.3">
      <c r="A3062" s="103" t="s">
        <v>1590</v>
      </c>
      <c r="B3062" s="104" t="s">
        <v>7976</v>
      </c>
      <c r="C3062" s="104" t="s">
        <v>7977</v>
      </c>
      <c r="D3062" s="104" t="s">
        <v>1950</v>
      </c>
      <c r="E3062" s="104" t="s">
        <v>1622</v>
      </c>
      <c r="F3062" s="104" t="s">
        <v>2339</v>
      </c>
      <c r="G3062" s="104" t="s">
        <v>1590</v>
      </c>
      <c r="H3062" s="105">
        <v>100</v>
      </c>
    </row>
    <row r="3063" spans="1:8" x14ac:dyDescent="0.3">
      <c r="A3063" s="103" t="s">
        <v>1590</v>
      </c>
      <c r="B3063" s="104" t="s">
        <v>7978</v>
      </c>
      <c r="C3063" s="104" t="s">
        <v>7979</v>
      </c>
      <c r="D3063" s="104" t="s">
        <v>1950</v>
      </c>
      <c r="E3063" s="104" t="s">
        <v>2661</v>
      </c>
      <c r="F3063" s="104" t="s">
        <v>2156</v>
      </c>
      <c r="G3063" s="104" t="s">
        <v>1590</v>
      </c>
      <c r="H3063" s="105">
        <v>100</v>
      </c>
    </row>
    <row r="3064" spans="1:8" x14ac:dyDescent="0.3">
      <c r="A3064" s="103" t="s">
        <v>1590</v>
      </c>
      <c r="B3064" s="104" t="s">
        <v>7980</v>
      </c>
      <c r="C3064" s="104" t="s">
        <v>7981</v>
      </c>
      <c r="D3064" s="104" t="s">
        <v>1950</v>
      </c>
      <c r="E3064" s="104" t="s">
        <v>1622</v>
      </c>
      <c r="F3064" s="104" t="s">
        <v>7982</v>
      </c>
      <c r="G3064" s="104" t="s">
        <v>1590</v>
      </c>
      <c r="H3064" s="105">
        <v>100</v>
      </c>
    </row>
    <row r="3065" spans="1:8" x14ac:dyDescent="0.3">
      <c r="A3065" s="103" t="s">
        <v>1590</v>
      </c>
      <c r="B3065" s="104" t="s">
        <v>7983</v>
      </c>
      <c r="C3065" s="104" t="s">
        <v>7984</v>
      </c>
      <c r="D3065" s="104" t="s">
        <v>1950</v>
      </c>
      <c r="E3065" s="104" t="s">
        <v>1622</v>
      </c>
      <c r="F3065" s="104" t="s">
        <v>2846</v>
      </c>
      <c r="G3065" s="104" t="s">
        <v>1590</v>
      </c>
      <c r="H3065" s="105">
        <v>100</v>
      </c>
    </row>
    <row r="3066" spans="1:8" x14ac:dyDescent="0.3">
      <c r="A3066" s="103" t="s">
        <v>1590</v>
      </c>
      <c r="B3066" s="104" t="s">
        <v>7985</v>
      </c>
      <c r="C3066" s="104" t="s">
        <v>7986</v>
      </c>
      <c r="D3066" s="104" t="s">
        <v>1950</v>
      </c>
      <c r="E3066" s="104" t="s">
        <v>1622</v>
      </c>
      <c r="F3066" s="104" t="s">
        <v>1867</v>
      </c>
      <c r="G3066" s="104" t="s">
        <v>1590</v>
      </c>
      <c r="H3066" s="105">
        <v>100</v>
      </c>
    </row>
    <row r="3067" spans="1:8" x14ac:dyDescent="0.3">
      <c r="A3067" s="103" t="s">
        <v>1590</v>
      </c>
      <c r="B3067" s="104" t="s">
        <v>7987</v>
      </c>
      <c r="C3067" s="104" t="s">
        <v>7988</v>
      </c>
      <c r="D3067" s="104" t="s">
        <v>1950</v>
      </c>
      <c r="E3067" s="104" t="s">
        <v>1622</v>
      </c>
      <c r="F3067" s="104" t="s">
        <v>2333</v>
      </c>
      <c r="G3067" s="104" t="s">
        <v>1590</v>
      </c>
      <c r="H3067" s="105">
        <v>100</v>
      </c>
    </row>
    <row r="3068" spans="1:8" x14ac:dyDescent="0.3">
      <c r="A3068" s="103" t="s">
        <v>1590</v>
      </c>
      <c r="B3068" s="104" t="s">
        <v>7989</v>
      </c>
      <c r="C3068" s="104" t="s">
        <v>7990</v>
      </c>
      <c r="D3068" s="104" t="s">
        <v>1950</v>
      </c>
      <c r="E3068" s="104" t="s">
        <v>1622</v>
      </c>
      <c r="F3068" s="104" t="s">
        <v>2333</v>
      </c>
      <c r="G3068" s="104" t="s">
        <v>1590</v>
      </c>
      <c r="H3068" s="105">
        <v>100</v>
      </c>
    </row>
    <row r="3069" spans="1:8" x14ac:dyDescent="0.3">
      <c r="A3069" s="103" t="s">
        <v>1590</v>
      </c>
      <c r="B3069" s="104" t="s">
        <v>7991</v>
      </c>
      <c r="C3069" s="104" t="s">
        <v>7992</v>
      </c>
      <c r="D3069" s="104" t="s">
        <v>1950</v>
      </c>
      <c r="E3069" s="104" t="s">
        <v>1622</v>
      </c>
      <c r="F3069" s="104" t="s">
        <v>2361</v>
      </c>
      <c r="G3069" s="104" t="s">
        <v>1590</v>
      </c>
      <c r="H3069" s="105">
        <v>100</v>
      </c>
    </row>
    <row r="3070" spans="1:8" x14ac:dyDescent="0.3">
      <c r="A3070" s="103" t="s">
        <v>1590</v>
      </c>
      <c r="B3070" s="104" t="s">
        <v>7993</v>
      </c>
      <c r="C3070" s="104" t="s">
        <v>7994</v>
      </c>
      <c r="D3070" s="104" t="s">
        <v>1950</v>
      </c>
      <c r="E3070" s="104" t="s">
        <v>1622</v>
      </c>
      <c r="F3070" s="104" t="s">
        <v>4177</v>
      </c>
      <c r="G3070" s="104" t="s">
        <v>1590</v>
      </c>
      <c r="H3070" s="105">
        <v>100</v>
      </c>
    </row>
    <row r="3071" spans="1:8" x14ac:dyDescent="0.3">
      <c r="A3071" s="103" t="s">
        <v>1590</v>
      </c>
      <c r="B3071" s="104" t="s">
        <v>7995</v>
      </c>
      <c r="C3071" s="104" t="s">
        <v>7996</v>
      </c>
      <c r="D3071" s="104" t="s">
        <v>1950</v>
      </c>
      <c r="E3071" s="104" t="s">
        <v>1622</v>
      </c>
      <c r="F3071" s="104" t="s">
        <v>2333</v>
      </c>
      <c r="G3071" s="104" t="s">
        <v>1590</v>
      </c>
      <c r="H3071" s="105">
        <v>100</v>
      </c>
    </row>
    <row r="3072" spans="1:8" x14ac:dyDescent="0.3">
      <c r="A3072" s="103" t="s">
        <v>1590</v>
      </c>
      <c r="B3072" s="104" t="s">
        <v>7997</v>
      </c>
      <c r="C3072" s="104" t="s">
        <v>7998</v>
      </c>
      <c r="D3072" s="104" t="s">
        <v>1950</v>
      </c>
      <c r="E3072" s="104" t="s">
        <v>1622</v>
      </c>
      <c r="F3072" s="104" t="s">
        <v>1746</v>
      </c>
      <c r="G3072" s="104" t="s">
        <v>1590</v>
      </c>
      <c r="H3072" s="105">
        <v>100</v>
      </c>
    </row>
    <row r="3073" spans="1:8" x14ac:dyDescent="0.3">
      <c r="A3073" s="103" t="s">
        <v>1590</v>
      </c>
      <c r="B3073" s="104" t="s">
        <v>7999</v>
      </c>
      <c r="C3073" s="104" t="s">
        <v>8000</v>
      </c>
      <c r="D3073" s="104" t="s">
        <v>1950</v>
      </c>
      <c r="E3073" s="104" t="s">
        <v>1622</v>
      </c>
      <c r="F3073" s="104" t="s">
        <v>1923</v>
      </c>
      <c r="G3073" s="104" t="s">
        <v>1590</v>
      </c>
      <c r="H3073" s="105">
        <v>100</v>
      </c>
    </row>
    <row r="3074" spans="1:8" x14ac:dyDescent="0.3">
      <c r="A3074" s="103" t="s">
        <v>1590</v>
      </c>
      <c r="B3074" s="104" t="s">
        <v>8001</v>
      </c>
      <c r="C3074" s="104" t="s">
        <v>8002</v>
      </c>
      <c r="D3074" s="104" t="s">
        <v>1950</v>
      </c>
      <c r="E3074" s="104" t="s">
        <v>1622</v>
      </c>
      <c r="F3074" s="104" t="s">
        <v>2575</v>
      </c>
      <c r="G3074" s="104" t="s">
        <v>1590</v>
      </c>
      <c r="H3074" s="105">
        <v>100</v>
      </c>
    </row>
    <row r="3075" spans="1:8" x14ac:dyDescent="0.3">
      <c r="A3075" s="103" t="s">
        <v>1590</v>
      </c>
      <c r="B3075" s="104" t="s">
        <v>8003</v>
      </c>
      <c r="C3075" s="104" t="s">
        <v>8004</v>
      </c>
      <c r="D3075" s="104" t="s">
        <v>1950</v>
      </c>
      <c r="E3075" s="104" t="s">
        <v>1622</v>
      </c>
      <c r="F3075" s="104" t="s">
        <v>1746</v>
      </c>
      <c r="G3075" s="104" t="s">
        <v>1590</v>
      </c>
      <c r="H3075" s="105">
        <v>100</v>
      </c>
    </row>
    <row r="3076" spans="1:8" x14ac:dyDescent="0.3">
      <c r="A3076" s="103" t="s">
        <v>1590</v>
      </c>
      <c r="B3076" s="104" t="s">
        <v>8005</v>
      </c>
      <c r="C3076" s="104" t="s">
        <v>8006</v>
      </c>
      <c r="D3076" s="104" t="s">
        <v>1950</v>
      </c>
      <c r="E3076" s="104" t="s">
        <v>1622</v>
      </c>
      <c r="F3076" s="104" t="s">
        <v>3026</v>
      </c>
      <c r="G3076" s="104" t="s">
        <v>1590</v>
      </c>
      <c r="H3076" s="105">
        <v>100</v>
      </c>
    </row>
    <row r="3077" spans="1:8" x14ac:dyDescent="0.3">
      <c r="A3077" s="103" t="s">
        <v>1590</v>
      </c>
      <c r="B3077" s="104" t="s">
        <v>8007</v>
      </c>
      <c r="C3077" s="104" t="s">
        <v>8008</v>
      </c>
      <c r="D3077" s="104" t="s">
        <v>1950</v>
      </c>
      <c r="E3077" s="104" t="s">
        <v>1622</v>
      </c>
      <c r="F3077" s="104" t="s">
        <v>3494</v>
      </c>
      <c r="G3077" s="104" t="s">
        <v>1590</v>
      </c>
      <c r="H3077" s="105">
        <v>100</v>
      </c>
    </row>
    <row r="3078" spans="1:8" x14ac:dyDescent="0.3">
      <c r="A3078" s="103" t="s">
        <v>1590</v>
      </c>
      <c r="B3078" s="104" t="s">
        <v>8009</v>
      </c>
      <c r="C3078" s="104" t="s">
        <v>8010</v>
      </c>
      <c r="D3078" s="104" t="s">
        <v>1950</v>
      </c>
      <c r="E3078" s="104" t="s">
        <v>2661</v>
      </c>
      <c r="F3078" s="104" t="s">
        <v>2336</v>
      </c>
      <c r="G3078" s="104" t="s">
        <v>1590</v>
      </c>
      <c r="H3078" s="105">
        <v>100</v>
      </c>
    </row>
    <row r="3079" spans="1:8" x14ac:dyDescent="0.3">
      <c r="A3079" s="103" t="s">
        <v>1590</v>
      </c>
      <c r="B3079" s="104" t="s">
        <v>8011</v>
      </c>
      <c r="C3079" s="104" t="s">
        <v>8012</v>
      </c>
      <c r="D3079" s="104" t="s">
        <v>1950</v>
      </c>
      <c r="E3079" s="104" t="s">
        <v>1622</v>
      </c>
      <c r="F3079" s="104" t="s">
        <v>2143</v>
      </c>
      <c r="G3079" s="104" t="s">
        <v>1590</v>
      </c>
      <c r="H3079" s="105">
        <v>100</v>
      </c>
    </row>
    <row r="3080" spans="1:8" x14ac:dyDescent="0.3">
      <c r="A3080" s="103" t="s">
        <v>1590</v>
      </c>
      <c r="B3080" s="104" t="s">
        <v>8013</v>
      </c>
      <c r="C3080" s="104" t="s">
        <v>8014</v>
      </c>
      <c r="D3080" s="104" t="s">
        <v>1950</v>
      </c>
      <c r="E3080" s="104" t="s">
        <v>1622</v>
      </c>
      <c r="F3080" s="104" t="s">
        <v>2111</v>
      </c>
      <c r="G3080" s="104" t="s">
        <v>1590</v>
      </c>
      <c r="H3080" s="105">
        <v>100</v>
      </c>
    </row>
    <row r="3081" spans="1:8" x14ac:dyDescent="0.3">
      <c r="A3081" s="103" t="s">
        <v>1590</v>
      </c>
      <c r="B3081" s="104" t="s">
        <v>8015</v>
      </c>
      <c r="C3081" s="104" t="s">
        <v>8016</v>
      </c>
      <c r="D3081" s="104" t="s">
        <v>1950</v>
      </c>
      <c r="E3081" s="104" t="s">
        <v>1622</v>
      </c>
      <c r="F3081" s="104" t="s">
        <v>1867</v>
      </c>
      <c r="G3081" s="104" t="s">
        <v>1590</v>
      </c>
      <c r="H3081" s="105">
        <v>100</v>
      </c>
    </row>
    <row r="3082" spans="1:8" x14ac:dyDescent="0.3">
      <c r="A3082" s="103" t="s">
        <v>1590</v>
      </c>
      <c r="B3082" s="104" t="s">
        <v>8017</v>
      </c>
      <c r="C3082" s="104" t="s">
        <v>8018</v>
      </c>
      <c r="D3082" s="104" t="s">
        <v>1950</v>
      </c>
      <c r="E3082" s="104" t="s">
        <v>1622</v>
      </c>
      <c r="F3082" s="104" t="s">
        <v>2127</v>
      </c>
      <c r="G3082" s="104" t="s">
        <v>1590</v>
      </c>
      <c r="H3082" s="105">
        <v>100</v>
      </c>
    </row>
    <row r="3083" spans="1:8" x14ac:dyDescent="0.3">
      <c r="A3083" s="103" t="s">
        <v>1590</v>
      </c>
      <c r="B3083" s="104" t="s">
        <v>8019</v>
      </c>
      <c r="C3083" s="104" t="s">
        <v>8020</v>
      </c>
      <c r="D3083" s="104" t="s">
        <v>1950</v>
      </c>
      <c r="E3083" s="104" t="s">
        <v>1622</v>
      </c>
      <c r="F3083" s="104" t="s">
        <v>2391</v>
      </c>
      <c r="G3083" s="104" t="s">
        <v>1590</v>
      </c>
      <c r="H3083" s="105">
        <v>100</v>
      </c>
    </row>
    <row r="3084" spans="1:8" x14ac:dyDescent="0.3">
      <c r="A3084" s="103" t="s">
        <v>1590</v>
      </c>
      <c r="B3084" s="104" t="s">
        <v>8021</v>
      </c>
      <c r="C3084" s="104" t="s">
        <v>8022</v>
      </c>
      <c r="D3084" s="104" t="s">
        <v>1950</v>
      </c>
      <c r="E3084" s="104" t="s">
        <v>1622</v>
      </c>
      <c r="F3084" s="104" t="s">
        <v>1867</v>
      </c>
      <c r="G3084" s="104" t="s">
        <v>1590</v>
      </c>
      <c r="H3084" s="105">
        <v>100</v>
      </c>
    </row>
    <row r="3085" spans="1:8" x14ac:dyDescent="0.3">
      <c r="A3085" s="103" t="s">
        <v>1590</v>
      </c>
      <c r="B3085" s="104" t="s">
        <v>8023</v>
      </c>
      <c r="C3085" s="104" t="s">
        <v>8024</v>
      </c>
      <c r="D3085" s="104" t="s">
        <v>1950</v>
      </c>
      <c r="E3085" s="104" t="s">
        <v>1622</v>
      </c>
      <c r="F3085" s="104" t="s">
        <v>1623</v>
      </c>
      <c r="G3085" s="104" t="s">
        <v>1590</v>
      </c>
      <c r="H3085" s="105">
        <v>100</v>
      </c>
    </row>
    <row r="3086" spans="1:8" x14ac:dyDescent="0.3">
      <c r="A3086" s="103" t="s">
        <v>1590</v>
      </c>
      <c r="B3086" s="104" t="s">
        <v>8025</v>
      </c>
      <c r="C3086" s="104" t="s">
        <v>8026</v>
      </c>
      <c r="D3086" s="104" t="s">
        <v>1950</v>
      </c>
      <c r="E3086" s="104" t="s">
        <v>1622</v>
      </c>
      <c r="F3086" s="104" t="s">
        <v>1623</v>
      </c>
      <c r="G3086" s="104" t="s">
        <v>1590</v>
      </c>
      <c r="H3086" s="105">
        <v>100</v>
      </c>
    </row>
    <row r="3087" spans="1:8" x14ac:dyDescent="0.3">
      <c r="A3087" s="103" t="s">
        <v>1590</v>
      </c>
      <c r="B3087" s="104" t="s">
        <v>8027</v>
      </c>
      <c r="C3087" s="104" t="s">
        <v>8028</v>
      </c>
      <c r="D3087" s="104" t="s">
        <v>1950</v>
      </c>
      <c r="E3087" s="104" t="s">
        <v>1622</v>
      </c>
      <c r="F3087" s="104" t="s">
        <v>5510</v>
      </c>
      <c r="G3087" s="104" t="s">
        <v>1590</v>
      </c>
      <c r="H3087" s="105">
        <v>100</v>
      </c>
    </row>
    <row r="3088" spans="1:8" x14ac:dyDescent="0.3">
      <c r="A3088" s="103" t="s">
        <v>1590</v>
      </c>
      <c r="B3088" s="104" t="s">
        <v>8029</v>
      </c>
      <c r="C3088" s="104" t="s">
        <v>8030</v>
      </c>
      <c r="D3088" s="104" t="s">
        <v>1950</v>
      </c>
      <c r="E3088" s="104" t="s">
        <v>1622</v>
      </c>
      <c r="F3088" s="104" t="s">
        <v>7269</v>
      </c>
      <c r="G3088" s="104" t="s">
        <v>1590</v>
      </c>
      <c r="H3088" s="105">
        <v>100</v>
      </c>
    </row>
    <row r="3089" spans="1:8" x14ac:dyDescent="0.3">
      <c r="A3089" s="103" t="s">
        <v>1590</v>
      </c>
      <c r="B3089" s="104" t="s">
        <v>8031</v>
      </c>
      <c r="C3089" s="104" t="s">
        <v>8032</v>
      </c>
      <c r="D3089" s="104" t="s">
        <v>1950</v>
      </c>
      <c r="E3089" s="104" t="s">
        <v>2072</v>
      </c>
      <c r="F3089" s="104" t="s">
        <v>2342</v>
      </c>
      <c r="G3089" s="104" t="s">
        <v>1590</v>
      </c>
      <c r="H3089" s="105">
        <v>100</v>
      </c>
    </row>
    <row r="3090" spans="1:8" x14ac:dyDescent="0.3">
      <c r="A3090" s="103" t="s">
        <v>1590</v>
      </c>
      <c r="B3090" s="104" t="s">
        <v>8033</v>
      </c>
      <c r="C3090" s="104" t="s">
        <v>8034</v>
      </c>
      <c r="D3090" s="104" t="s">
        <v>1950</v>
      </c>
      <c r="E3090" s="104" t="s">
        <v>1622</v>
      </c>
      <c r="F3090" s="104" t="s">
        <v>2369</v>
      </c>
      <c r="G3090" s="104" t="s">
        <v>1590</v>
      </c>
      <c r="H3090" s="105">
        <v>100</v>
      </c>
    </row>
    <row r="3091" spans="1:8" x14ac:dyDescent="0.3">
      <c r="A3091" s="103" t="s">
        <v>1590</v>
      </c>
      <c r="B3091" s="104" t="s">
        <v>8035</v>
      </c>
      <c r="C3091" s="104" t="s">
        <v>8036</v>
      </c>
      <c r="D3091" s="104" t="s">
        <v>1950</v>
      </c>
      <c r="E3091" s="104" t="s">
        <v>1622</v>
      </c>
      <c r="F3091" s="104" t="s">
        <v>3617</v>
      </c>
      <c r="G3091" s="104" t="s">
        <v>1590</v>
      </c>
      <c r="H3091" s="105">
        <v>100</v>
      </c>
    </row>
    <row r="3092" spans="1:8" x14ac:dyDescent="0.3">
      <c r="A3092" s="103" t="s">
        <v>1590</v>
      </c>
      <c r="B3092" s="104" t="s">
        <v>8037</v>
      </c>
      <c r="C3092" s="104" t="s">
        <v>8038</v>
      </c>
      <c r="D3092" s="104" t="s">
        <v>1950</v>
      </c>
      <c r="E3092" s="104" t="s">
        <v>1622</v>
      </c>
      <c r="F3092" s="104" t="s">
        <v>2237</v>
      </c>
      <c r="G3092" s="104" t="s">
        <v>1590</v>
      </c>
      <c r="H3092" s="105">
        <v>100</v>
      </c>
    </row>
    <row r="3093" spans="1:8" x14ac:dyDescent="0.3">
      <c r="A3093" s="103" t="s">
        <v>1590</v>
      </c>
      <c r="B3093" s="104" t="s">
        <v>8039</v>
      </c>
      <c r="C3093" s="104" t="s">
        <v>8040</v>
      </c>
      <c r="D3093" s="104" t="s">
        <v>1950</v>
      </c>
      <c r="E3093" s="104" t="s">
        <v>1622</v>
      </c>
      <c r="F3093" s="104" t="s">
        <v>2369</v>
      </c>
      <c r="G3093" s="104" t="s">
        <v>1590</v>
      </c>
      <c r="H3093" s="105">
        <v>100</v>
      </c>
    </row>
    <row r="3094" spans="1:8" x14ac:dyDescent="0.3">
      <c r="A3094" s="103" t="s">
        <v>1590</v>
      </c>
      <c r="B3094" s="104" t="s">
        <v>8041</v>
      </c>
      <c r="C3094" s="104" t="s">
        <v>8042</v>
      </c>
      <c r="D3094" s="104" t="s">
        <v>1950</v>
      </c>
      <c r="E3094" s="104" t="s">
        <v>1622</v>
      </c>
      <c r="F3094" s="104" t="s">
        <v>2369</v>
      </c>
      <c r="G3094" s="104" t="s">
        <v>1590</v>
      </c>
      <c r="H3094" s="105">
        <v>100</v>
      </c>
    </row>
    <row r="3095" spans="1:8" x14ac:dyDescent="0.3">
      <c r="A3095" s="103" t="s">
        <v>1590</v>
      </c>
      <c r="B3095" s="104" t="s">
        <v>8043</v>
      </c>
      <c r="C3095" s="104" t="s">
        <v>8044</v>
      </c>
      <c r="D3095" s="104" t="s">
        <v>1950</v>
      </c>
      <c r="E3095" s="104" t="s">
        <v>1622</v>
      </c>
      <c r="F3095" s="104" t="s">
        <v>2369</v>
      </c>
      <c r="G3095" s="104" t="s">
        <v>1590</v>
      </c>
      <c r="H3095" s="105">
        <v>100</v>
      </c>
    </row>
    <row r="3096" spans="1:8" x14ac:dyDescent="0.3">
      <c r="A3096" s="103" t="s">
        <v>1590</v>
      </c>
      <c r="B3096" s="104" t="s">
        <v>8045</v>
      </c>
      <c r="C3096" s="104" t="s">
        <v>8046</v>
      </c>
      <c r="D3096" s="104" t="s">
        <v>1950</v>
      </c>
      <c r="E3096" s="104" t="s">
        <v>1622</v>
      </c>
      <c r="F3096" s="104" t="s">
        <v>1746</v>
      </c>
      <c r="G3096" s="104" t="s">
        <v>1590</v>
      </c>
      <c r="H3096" s="105">
        <v>100</v>
      </c>
    </row>
    <row r="3097" spans="1:8" x14ac:dyDescent="0.3">
      <c r="A3097" s="103" t="s">
        <v>1590</v>
      </c>
      <c r="B3097" s="104" t="s">
        <v>8047</v>
      </c>
      <c r="C3097" s="104" t="s">
        <v>8048</v>
      </c>
      <c r="D3097" s="104" t="s">
        <v>1950</v>
      </c>
      <c r="E3097" s="104" t="s">
        <v>1622</v>
      </c>
      <c r="F3097" s="104" t="s">
        <v>1623</v>
      </c>
      <c r="G3097" s="104" t="s">
        <v>1590</v>
      </c>
      <c r="H3097" s="105">
        <v>100</v>
      </c>
    </row>
    <row r="3098" spans="1:8" x14ac:dyDescent="0.3">
      <c r="A3098" s="103" t="s">
        <v>1590</v>
      </c>
      <c r="B3098" s="104" t="s">
        <v>8049</v>
      </c>
      <c r="C3098" s="104" t="s">
        <v>8050</v>
      </c>
      <c r="D3098" s="104" t="s">
        <v>1950</v>
      </c>
      <c r="E3098" s="104" t="s">
        <v>1622</v>
      </c>
      <c r="F3098" s="104" t="s">
        <v>2369</v>
      </c>
      <c r="G3098" s="104" t="s">
        <v>1590</v>
      </c>
      <c r="H3098" s="105">
        <v>100</v>
      </c>
    </row>
    <row r="3099" spans="1:8" x14ac:dyDescent="0.3">
      <c r="A3099" s="103" t="s">
        <v>1590</v>
      </c>
      <c r="B3099" s="104" t="s">
        <v>8051</v>
      </c>
      <c r="C3099" s="104" t="s">
        <v>8052</v>
      </c>
      <c r="D3099" s="104" t="s">
        <v>1950</v>
      </c>
      <c r="E3099" s="104" t="s">
        <v>2151</v>
      </c>
      <c r="F3099" s="104" t="s">
        <v>2788</v>
      </c>
      <c r="G3099" s="104" t="s">
        <v>1590</v>
      </c>
      <c r="H3099" s="105">
        <v>100</v>
      </c>
    </row>
    <row r="3100" spans="1:8" x14ac:dyDescent="0.3">
      <c r="A3100" s="103" t="s">
        <v>1590</v>
      </c>
      <c r="B3100" s="104" t="s">
        <v>8053</v>
      </c>
      <c r="C3100" s="104" t="s">
        <v>8054</v>
      </c>
      <c r="D3100" s="104" t="s">
        <v>1950</v>
      </c>
      <c r="E3100" s="104" t="s">
        <v>1622</v>
      </c>
      <c r="F3100" s="104" t="s">
        <v>2788</v>
      </c>
      <c r="G3100" s="104" t="s">
        <v>1590</v>
      </c>
      <c r="H3100" s="105">
        <v>100</v>
      </c>
    </row>
    <row r="3101" spans="1:8" x14ac:dyDescent="0.3">
      <c r="A3101" s="103" t="s">
        <v>1590</v>
      </c>
      <c r="B3101" s="104" t="s">
        <v>8055</v>
      </c>
      <c r="C3101" s="104" t="s">
        <v>8056</v>
      </c>
      <c r="D3101" s="104" t="s">
        <v>1950</v>
      </c>
      <c r="E3101" s="104" t="s">
        <v>1622</v>
      </c>
      <c r="F3101" s="104" t="s">
        <v>2333</v>
      </c>
      <c r="G3101" s="104" t="s">
        <v>1590</v>
      </c>
      <c r="H3101" s="105">
        <v>100</v>
      </c>
    </row>
    <row r="3102" spans="1:8" x14ac:dyDescent="0.3">
      <c r="A3102" s="103" t="s">
        <v>1590</v>
      </c>
      <c r="B3102" s="104" t="s">
        <v>8057</v>
      </c>
      <c r="C3102" s="104" t="s">
        <v>8058</v>
      </c>
      <c r="D3102" s="104" t="s">
        <v>1950</v>
      </c>
      <c r="E3102" s="104" t="s">
        <v>1598</v>
      </c>
      <c r="F3102" s="104" t="s">
        <v>2225</v>
      </c>
      <c r="G3102" s="104" t="s">
        <v>1590</v>
      </c>
      <c r="H3102" s="105">
        <v>100</v>
      </c>
    </row>
    <row r="3103" spans="1:8" x14ac:dyDescent="0.3">
      <c r="A3103" s="103" t="s">
        <v>1590</v>
      </c>
      <c r="B3103" s="104" t="s">
        <v>8059</v>
      </c>
      <c r="C3103" s="104" t="s">
        <v>8060</v>
      </c>
      <c r="D3103" s="104" t="s">
        <v>1950</v>
      </c>
      <c r="E3103" s="104" t="s">
        <v>1622</v>
      </c>
      <c r="F3103" s="104" t="s">
        <v>2051</v>
      </c>
      <c r="G3103" s="104" t="s">
        <v>1590</v>
      </c>
      <c r="H3103" s="105">
        <v>100</v>
      </c>
    </row>
    <row r="3104" spans="1:8" x14ac:dyDescent="0.3">
      <c r="A3104" s="103" t="s">
        <v>1590</v>
      </c>
      <c r="B3104" s="104" t="s">
        <v>8061</v>
      </c>
      <c r="C3104" s="104" t="s">
        <v>8062</v>
      </c>
      <c r="D3104" s="104" t="s">
        <v>1950</v>
      </c>
      <c r="E3104" s="104" t="s">
        <v>1622</v>
      </c>
      <c r="F3104" s="104" t="s">
        <v>2627</v>
      </c>
      <c r="G3104" s="104" t="s">
        <v>1590</v>
      </c>
      <c r="H3104" s="105">
        <v>100</v>
      </c>
    </row>
    <row r="3105" spans="1:8" x14ac:dyDescent="0.3">
      <c r="A3105" s="103" t="s">
        <v>1590</v>
      </c>
      <c r="B3105" s="104" t="s">
        <v>8063</v>
      </c>
      <c r="C3105" s="104" t="s">
        <v>8064</v>
      </c>
      <c r="D3105" s="104" t="s">
        <v>1950</v>
      </c>
      <c r="E3105" s="104" t="s">
        <v>1622</v>
      </c>
      <c r="F3105" s="104" t="s">
        <v>7375</v>
      </c>
      <c r="G3105" s="104" t="s">
        <v>1590</v>
      </c>
      <c r="H3105" s="105">
        <v>100</v>
      </c>
    </row>
    <row r="3106" spans="1:8" x14ac:dyDescent="0.3">
      <c r="A3106" s="103" t="s">
        <v>1590</v>
      </c>
      <c r="B3106" s="104" t="s">
        <v>8065</v>
      </c>
      <c r="C3106" s="104" t="s">
        <v>8066</v>
      </c>
      <c r="D3106" s="104" t="s">
        <v>1950</v>
      </c>
      <c r="E3106" s="104" t="s">
        <v>1622</v>
      </c>
      <c r="F3106" s="104" t="s">
        <v>2111</v>
      </c>
      <c r="G3106" s="104" t="s">
        <v>1590</v>
      </c>
      <c r="H3106" s="105">
        <v>100</v>
      </c>
    </row>
    <row r="3107" spans="1:8" x14ac:dyDescent="0.3">
      <c r="A3107" s="103" t="s">
        <v>1590</v>
      </c>
      <c r="B3107" s="104" t="s">
        <v>8067</v>
      </c>
      <c r="C3107" s="104" t="s">
        <v>8068</v>
      </c>
      <c r="D3107" s="104" t="s">
        <v>1950</v>
      </c>
      <c r="E3107" s="104" t="s">
        <v>1622</v>
      </c>
      <c r="F3107" s="104" t="s">
        <v>2231</v>
      </c>
      <c r="G3107" s="104" t="s">
        <v>1590</v>
      </c>
      <c r="H3107" s="105">
        <v>100</v>
      </c>
    </row>
    <row r="3108" spans="1:8" x14ac:dyDescent="0.3">
      <c r="A3108" s="103" t="s">
        <v>1590</v>
      </c>
      <c r="B3108" s="104" t="s">
        <v>8069</v>
      </c>
      <c r="C3108" s="104" t="s">
        <v>8070</v>
      </c>
      <c r="D3108" s="104" t="s">
        <v>1950</v>
      </c>
      <c r="E3108" s="104" t="s">
        <v>1622</v>
      </c>
      <c r="F3108" s="104" t="s">
        <v>1894</v>
      </c>
      <c r="G3108" s="104" t="s">
        <v>1590</v>
      </c>
      <c r="H3108" s="105">
        <v>100</v>
      </c>
    </row>
    <row r="3109" spans="1:8" x14ac:dyDescent="0.3">
      <c r="A3109" s="103" t="s">
        <v>1590</v>
      </c>
      <c r="B3109" s="104" t="s">
        <v>8071</v>
      </c>
      <c r="C3109" s="104" t="s">
        <v>8072</v>
      </c>
      <c r="D3109" s="104" t="s">
        <v>1950</v>
      </c>
      <c r="E3109" s="104" t="s">
        <v>1622</v>
      </c>
      <c r="F3109" s="104" t="s">
        <v>3026</v>
      </c>
      <c r="G3109" s="104" t="s">
        <v>1590</v>
      </c>
      <c r="H3109" s="105">
        <v>100</v>
      </c>
    </row>
    <row r="3110" spans="1:8" x14ac:dyDescent="0.3">
      <c r="A3110" s="103" t="s">
        <v>1590</v>
      </c>
      <c r="B3110" s="104" t="s">
        <v>8073</v>
      </c>
      <c r="C3110" s="104" t="s">
        <v>8074</v>
      </c>
      <c r="D3110" s="104" t="s">
        <v>1950</v>
      </c>
      <c r="E3110" s="104" t="s">
        <v>1598</v>
      </c>
      <c r="F3110" s="104" t="s">
        <v>2225</v>
      </c>
      <c r="G3110" s="104" t="s">
        <v>1590</v>
      </c>
      <c r="H3110" s="105">
        <v>100</v>
      </c>
    </row>
    <row r="3111" spans="1:8" x14ac:dyDescent="0.3">
      <c r="A3111" s="103" t="s">
        <v>1590</v>
      </c>
      <c r="B3111" s="104" t="s">
        <v>8075</v>
      </c>
      <c r="C3111" s="104" t="s">
        <v>8076</v>
      </c>
      <c r="D3111" s="104" t="s">
        <v>1950</v>
      </c>
      <c r="E3111" s="104" t="s">
        <v>1598</v>
      </c>
      <c r="F3111" s="104" t="s">
        <v>2225</v>
      </c>
      <c r="G3111" s="104" t="s">
        <v>1590</v>
      </c>
      <c r="H3111" s="105">
        <v>100</v>
      </c>
    </row>
    <row r="3112" spans="1:8" x14ac:dyDescent="0.3">
      <c r="A3112" s="103" t="s">
        <v>1590</v>
      </c>
      <c r="B3112" s="104" t="s">
        <v>8077</v>
      </c>
      <c r="C3112" s="104" t="s">
        <v>8078</v>
      </c>
      <c r="D3112" s="104" t="s">
        <v>1950</v>
      </c>
      <c r="E3112" s="104" t="s">
        <v>1622</v>
      </c>
      <c r="F3112" s="104" t="s">
        <v>2178</v>
      </c>
      <c r="G3112" s="104" t="s">
        <v>1590</v>
      </c>
      <c r="H3112" s="105">
        <v>100</v>
      </c>
    </row>
    <row r="3113" spans="1:8" x14ac:dyDescent="0.3">
      <c r="A3113" s="103" t="s">
        <v>1590</v>
      </c>
      <c r="B3113" s="104" t="s">
        <v>8079</v>
      </c>
      <c r="C3113" s="104" t="s">
        <v>8080</v>
      </c>
      <c r="D3113" s="104" t="s">
        <v>1950</v>
      </c>
      <c r="E3113" s="104" t="s">
        <v>1622</v>
      </c>
      <c r="F3113" s="104" t="s">
        <v>2178</v>
      </c>
      <c r="G3113" s="104" t="s">
        <v>1590</v>
      </c>
      <c r="H3113" s="105">
        <v>100</v>
      </c>
    </row>
    <row r="3114" spans="1:8" x14ac:dyDescent="0.3">
      <c r="A3114" s="103" t="s">
        <v>1590</v>
      </c>
      <c r="B3114" s="104" t="s">
        <v>8081</v>
      </c>
      <c r="C3114" s="104" t="s">
        <v>8082</v>
      </c>
      <c r="D3114" s="104" t="s">
        <v>1950</v>
      </c>
      <c r="E3114" s="104" t="s">
        <v>1622</v>
      </c>
      <c r="F3114" s="104" t="s">
        <v>1657</v>
      </c>
      <c r="G3114" s="104" t="s">
        <v>1590</v>
      </c>
      <c r="H3114" s="105">
        <v>100</v>
      </c>
    </row>
    <row r="3115" spans="1:8" x14ac:dyDescent="0.3">
      <c r="A3115" s="103" t="s">
        <v>1590</v>
      </c>
      <c r="B3115" s="104" t="s">
        <v>8083</v>
      </c>
      <c r="C3115" s="104" t="s">
        <v>8084</v>
      </c>
      <c r="D3115" s="104" t="s">
        <v>1950</v>
      </c>
      <c r="E3115" s="104" t="s">
        <v>8085</v>
      </c>
      <c r="F3115" s="104" t="s">
        <v>2216</v>
      </c>
      <c r="G3115" s="104" t="s">
        <v>1590</v>
      </c>
      <c r="H3115" s="105">
        <v>100</v>
      </c>
    </row>
    <row r="3116" spans="1:8" x14ac:dyDescent="0.3">
      <c r="A3116" s="103" t="s">
        <v>1590</v>
      </c>
      <c r="B3116" s="104" t="s">
        <v>8086</v>
      </c>
      <c r="C3116" s="104" t="s">
        <v>8087</v>
      </c>
      <c r="D3116" s="104" t="s">
        <v>1950</v>
      </c>
      <c r="E3116" s="104" t="s">
        <v>1622</v>
      </c>
      <c r="F3116" s="104" t="s">
        <v>2159</v>
      </c>
      <c r="G3116" s="104" t="s">
        <v>1590</v>
      </c>
      <c r="H3116" s="105">
        <v>100</v>
      </c>
    </row>
    <row r="3117" spans="1:8" x14ac:dyDescent="0.3">
      <c r="A3117" s="103" t="s">
        <v>1590</v>
      </c>
      <c r="B3117" s="104" t="s">
        <v>8088</v>
      </c>
      <c r="C3117" s="104" t="s">
        <v>8089</v>
      </c>
      <c r="D3117" s="104" t="s">
        <v>1950</v>
      </c>
      <c r="E3117" s="104" t="s">
        <v>1622</v>
      </c>
      <c r="F3117" s="104" t="s">
        <v>2178</v>
      </c>
      <c r="G3117" s="104" t="s">
        <v>1590</v>
      </c>
      <c r="H3117" s="105">
        <v>100</v>
      </c>
    </row>
    <row r="3118" spans="1:8" x14ac:dyDescent="0.3">
      <c r="A3118" s="103" t="s">
        <v>1590</v>
      </c>
      <c r="B3118" s="104" t="s">
        <v>8090</v>
      </c>
      <c r="C3118" s="104" t="s">
        <v>8091</v>
      </c>
      <c r="D3118" s="104" t="s">
        <v>1950</v>
      </c>
      <c r="E3118" s="104" t="s">
        <v>1622</v>
      </c>
      <c r="F3118" s="104" t="s">
        <v>1867</v>
      </c>
      <c r="G3118" s="104" t="s">
        <v>1590</v>
      </c>
      <c r="H3118" s="105">
        <v>100</v>
      </c>
    </row>
    <row r="3119" spans="1:8" x14ac:dyDescent="0.3">
      <c r="A3119" s="103" t="s">
        <v>1590</v>
      </c>
      <c r="B3119" s="104" t="s">
        <v>8092</v>
      </c>
      <c r="C3119" s="104" t="s">
        <v>8093</v>
      </c>
      <c r="D3119" s="104" t="s">
        <v>1950</v>
      </c>
      <c r="E3119" s="104" t="s">
        <v>8085</v>
      </c>
      <c r="F3119" s="104" t="s">
        <v>2500</v>
      </c>
      <c r="G3119" s="104" t="s">
        <v>1590</v>
      </c>
      <c r="H3119" s="105">
        <v>100</v>
      </c>
    </row>
    <row r="3120" spans="1:8" x14ac:dyDescent="0.3">
      <c r="A3120" s="103" t="s">
        <v>1590</v>
      </c>
      <c r="B3120" s="104" t="s">
        <v>8094</v>
      </c>
      <c r="C3120" s="104" t="s">
        <v>8095</v>
      </c>
      <c r="D3120" s="104" t="s">
        <v>1950</v>
      </c>
      <c r="E3120" s="104" t="s">
        <v>8085</v>
      </c>
      <c r="F3120" s="104" t="s">
        <v>2500</v>
      </c>
      <c r="G3120" s="104" t="s">
        <v>1590</v>
      </c>
      <c r="H3120" s="105">
        <v>100</v>
      </c>
    </row>
    <row r="3121" spans="1:8" x14ac:dyDescent="0.3">
      <c r="A3121" s="103" t="s">
        <v>1590</v>
      </c>
      <c r="B3121" s="104" t="s">
        <v>8096</v>
      </c>
      <c r="C3121" s="104" t="s">
        <v>8097</v>
      </c>
      <c r="D3121" s="104" t="s">
        <v>1950</v>
      </c>
      <c r="E3121" s="104" t="s">
        <v>1622</v>
      </c>
      <c r="F3121" s="104" t="s">
        <v>2333</v>
      </c>
      <c r="G3121" s="104" t="s">
        <v>1590</v>
      </c>
      <c r="H3121" s="105">
        <v>100</v>
      </c>
    </row>
    <row r="3122" spans="1:8" x14ac:dyDescent="0.3">
      <c r="A3122" s="103" t="s">
        <v>1590</v>
      </c>
      <c r="B3122" s="104" t="s">
        <v>8098</v>
      </c>
      <c r="C3122" s="104" t="s">
        <v>8099</v>
      </c>
      <c r="D3122" s="104" t="s">
        <v>1950</v>
      </c>
      <c r="E3122" s="104" t="s">
        <v>1622</v>
      </c>
      <c r="F3122" s="104" t="s">
        <v>1793</v>
      </c>
      <c r="G3122" s="104" t="s">
        <v>1590</v>
      </c>
      <c r="H3122" s="105">
        <v>100</v>
      </c>
    </row>
    <row r="3123" spans="1:8" x14ac:dyDescent="0.3">
      <c r="A3123" s="103" t="s">
        <v>1590</v>
      </c>
      <c r="B3123" s="104" t="s">
        <v>8100</v>
      </c>
      <c r="C3123" s="104" t="s">
        <v>8101</v>
      </c>
      <c r="D3123" s="104" t="s">
        <v>1950</v>
      </c>
      <c r="E3123" s="104" t="s">
        <v>1622</v>
      </c>
      <c r="F3123" s="104" t="s">
        <v>1793</v>
      </c>
      <c r="G3123" s="104" t="s">
        <v>1590</v>
      </c>
      <c r="H3123" s="105">
        <v>100</v>
      </c>
    </row>
    <row r="3124" spans="1:8" x14ac:dyDescent="0.3">
      <c r="A3124" s="103" t="s">
        <v>1590</v>
      </c>
      <c r="B3124" s="104" t="s">
        <v>8102</v>
      </c>
      <c r="C3124" s="104" t="s">
        <v>8103</v>
      </c>
      <c r="D3124" s="104" t="s">
        <v>1950</v>
      </c>
      <c r="E3124" s="104" t="s">
        <v>1622</v>
      </c>
      <c r="F3124" s="104" t="s">
        <v>1623</v>
      </c>
      <c r="G3124" s="104" t="s">
        <v>1590</v>
      </c>
      <c r="H3124" s="105">
        <v>100</v>
      </c>
    </row>
    <row r="3125" spans="1:8" x14ac:dyDescent="0.3">
      <c r="A3125" s="103" t="s">
        <v>1590</v>
      </c>
      <c r="B3125" s="104" t="s">
        <v>8104</v>
      </c>
      <c r="C3125" s="104" t="s">
        <v>8105</v>
      </c>
      <c r="D3125" s="104" t="s">
        <v>1950</v>
      </c>
      <c r="E3125" s="104" t="s">
        <v>1622</v>
      </c>
      <c r="F3125" s="104" t="s">
        <v>2231</v>
      </c>
      <c r="G3125" s="104" t="s">
        <v>1590</v>
      </c>
      <c r="H3125" s="105">
        <v>100</v>
      </c>
    </row>
    <row r="3126" spans="1:8" x14ac:dyDescent="0.3">
      <c r="A3126" s="103" t="s">
        <v>1590</v>
      </c>
      <c r="B3126" s="104" t="s">
        <v>8106</v>
      </c>
      <c r="C3126" s="104" t="s">
        <v>8107</v>
      </c>
      <c r="D3126" s="104" t="s">
        <v>1950</v>
      </c>
      <c r="E3126" s="104" t="s">
        <v>2072</v>
      </c>
      <c r="F3126" s="104" t="s">
        <v>8108</v>
      </c>
      <c r="G3126" s="104" t="s">
        <v>1590</v>
      </c>
      <c r="H3126" s="105">
        <v>100</v>
      </c>
    </row>
    <row r="3127" spans="1:8" x14ac:dyDescent="0.3">
      <c r="A3127" s="103" t="s">
        <v>1590</v>
      </c>
      <c r="B3127" s="104" t="s">
        <v>8109</v>
      </c>
      <c r="C3127" s="104" t="s">
        <v>8110</v>
      </c>
      <c r="D3127" s="104" t="s">
        <v>1950</v>
      </c>
      <c r="E3127" s="104" t="s">
        <v>1622</v>
      </c>
      <c r="F3127" s="104" t="s">
        <v>1636</v>
      </c>
      <c r="G3127" s="104" t="s">
        <v>1590</v>
      </c>
      <c r="H3127" s="105">
        <v>100</v>
      </c>
    </row>
    <row r="3128" spans="1:8" x14ac:dyDescent="0.3">
      <c r="A3128" s="103" t="s">
        <v>1590</v>
      </c>
      <c r="B3128" s="104" t="s">
        <v>8111</v>
      </c>
      <c r="C3128" s="104" t="s">
        <v>8112</v>
      </c>
      <c r="D3128" s="104" t="s">
        <v>1950</v>
      </c>
      <c r="E3128" s="104" t="s">
        <v>1622</v>
      </c>
      <c r="F3128" s="104" t="s">
        <v>5510</v>
      </c>
      <c r="G3128" s="104" t="s">
        <v>1590</v>
      </c>
      <c r="H3128" s="105">
        <v>100</v>
      </c>
    </row>
    <row r="3129" spans="1:8" x14ac:dyDescent="0.3">
      <c r="A3129" s="103" t="s">
        <v>1590</v>
      </c>
      <c r="B3129" s="104" t="s">
        <v>8113</v>
      </c>
      <c r="C3129" s="104" t="s">
        <v>8114</v>
      </c>
      <c r="D3129" s="104" t="s">
        <v>1950</v>
      </c>
      <c r="E3129" s="104" t="s">
        <v>1622</v>
      </c>
      <c r="F3129" s="104" t="s">
        <v>2314</v>
      </c>
      <c r="G3129" s="104" t="s">
        <v>1590</v>
      </c>
      <c r="H3129" s="105">
        <v>100</v>
      </c>
    </row>
    <row r="3130" spans="1:8" x14ac:dyDescent="0.3">
      <c r="A3130" s="103" t="s">
        <v>1590</v>
      </c>
      <c r="B3130" s="104" t="s">
        <v>8115</v>
      </c>
      <c r="C3130" s="104" t="s">
        <v>8116</v>
      </c>
      <c r="D3130" s="104" t="s">
        <v>1950</v>
      </c>
      <c r="E3130" s="104" t="s">
        <v>1622</v>
      </c>
      <c r="F3130" s="104" t="s">
        <v>2718</v>
      </c>
      <c r="G3130" s="104" t="s">
        <v>1590</v>
      </c>
      <c r="H3130" s="105">
        <v>100</v>
      </c>
    </row>
    <row r="3131" spans="1:8" x14ac:dyDescent="0.3">
      <c r="A3131" s="103" t="s">
        <v>1590</v>
      </c>
      <c r="B3131" s="104" t="s">
        <v>8117</v>
      </c>
      <c r="C3131" s="104" t="s">
        <v>8118</v>
      </c>
      <c r="D3131" s="104" t="s">
        <v>1950</v>
      </c>
      <c r="E3131" s="104" t="s">
        <v>1622</v>
      </c>
      <c r="F3131" s="104" t="s">
        <v>2718</v>
      </c>
      <c r="G3131" s="104" t="s">
        <v>1590</v>
      </c>
      <c r="H3131" s="105">
        <v>100</v>
      </c>
    </row>
    <row r="3132" spans="1:8" x14ac:dyDescent="0.3">
      <c r="A3132" s="103" t="s">
        <v>1590</v>
      </c>
      <c r="B3132" s="104" t="s">
        <v>8119</v>
      </c>
      <c r="C3132" s="104" t="s">
        <v>8120</v>
      </c>
      <c r="D3132" s="104" t="s">
        <v>1950</v>
      </c>
      <c r="E3132" s="104" t="s">
        <v>1622</v>
      </c>
      <c r="F3132" s="104" t="s">
        <v>2718</v>
      </c>
      <c r="G3132" s="104" t="s">
        <v>1590</v>
      </c>
      <c r="H3132" s="105">
        <v>100</v>
      </c>
    </row>
    <row r="3133" spans="1:8" x14ac:dyDescent="0.3">
      <c r="A3133" s="103" t="s">
        <v>1590</v>
      </c>
      <c r="B3133" s="104" t="s">
        <v>8121</v>
      </c>
      <c r="C3133" s="104" t="s">
        <v>8122</v>
      </c>
      <c r="D3133" s="104" t="s">
        <v>1950</v>
      </c>
      <c r="E3133" s="104" t="s">
        <v>1622</v>
      </c>
      <c r="F3133" s="104" t="s">
        <v>7705</v>
      </c>
      <c r="G3133" s="104" t="s">
        <v>1590</v>
      </c>
      <c r="H3133" s="105">
        <v>100</v>
      </c>
    </row>
    <row r="3134" spans="1:8" x14ac:dyDescent="0.3">
      <c r="A3134" s="103" t="s">
        <v>1590</v>
      </c>
      <c r="B3134" s="104" t="s">
        <v>8123</v>
      </c>
      <c r="C3134" s="104" t="s">
        <v>8124</v>
      </c>
      <c r="D3134" s="104" t="s">
        <v>1950</v>
      </c>
      <c r="E3134" s="104" t="s">
        <v>1622</v>
      </c>
      <c r="F3134" s="104" t="s">
        <v>7705</v>
      </c>
      <c r="G3134" s="104" t="s">
        <v>1590</v>
      </c>
      <c r="H3134" s="105">
        <v>100</v>
      </c>
    </row>
    <row r="3135" spans="1:8" x14ac:dyDescent="0.3">
      <c r="A3135" s="103" t="s">
        <v>1590</v>
      </c>
      <c r="B3135" s="104" t="s">
        <v>8125</v>
      </c>
      <c r="C3135" s="104" t="s">
        <v>8126</v>
      </c>
      <c r="D3135" s="104" t="s">
        <v>1950</v>
      </c>
      <c r="E3135" s="104" t="s">
        <v>1622</v>
      </c>
      <c r="F3135" s="104" t="s">
        <v>2718</v>
      </c>
      <c r="G3135" s="104" t="s">
        <v>1590</v>
      </c>
      <c r="H3135" s="105">
        <v>100</v>
      </c>
    </row>
    <row r="3136" spans="1:8" x14ac:dyDescent="0.3">
      <c r="A3136" s="103" t="s">
        <v>1590</v>
      </c>
      <c r="B3136" s="104" t="s">
        <v>8127</v>
      </c>
      <c r="C3136" s="104" t="s">
        <v>8128</v>
      </c>
      <c r="D3136" s="104" t="s">
        <v>1950</v>
      </c>
      <c r="E3136" s="104" t="s">
        <v>1622</v>
      </c>
      <c r="F3136" s="104" t="s">
        <v>2718</v>
      </c>
      <c r="G3136" s="104" t="s">
        <v>1590</v>
      </c>
      <c r="H3136" s="105">
        <v>100</v>
      </c>
    </row>
    <row r="3137" spans="1:8" x14ac:dyDescent="0.3">
      <c r="A3137" s="103" t="s">
        <v>1590</v>
      </c>
      <c r="B3137" s="104" t="s">
        <v>8129</v>
      </c>
      <c r="C3137" s="104" t="s">
        <v>8130</v>
      </c>
      <c r="D3137" s="104" t="s">
        <v>1950</v>
      </c>
      <c r="E3137" s="104" t="s">
        <v>1622</v>
      </c>
      <c r="F3137" s="104" t="s">
        <v>2718</v>
      </c>
      <c r="G3137" s="104" t="s">
        <v>1590</v>
      </c>
      <c r="H3137" s="105">
        <v>100</v>
      </c>
    </row>
    <row r="3138" spans="1:8" x14ac:dyDescent="0.3">
      <c r="A3138" s="103" t="s">
        <v>1590</v>
      </c>
      <c r="B3138" s="104" t="s">
        <v>8131</v>
      </c>
      <c r="C3138" s="104" t="s">
        <v>8132</v>
      </c>
      <c r="D3138" s="104" t="s">
        <v>1950</v>
      </c>
      <c r="E3138" s="104" t="s">
        <v>1622</v>
      </c>
      <c r="F3138" s="104" t="s">
        <v>2718</v>
      </c>
      <c r="G3138" s="104" t="s">
        <v>1590</v>
      </c>
      <c r="H3138" s="105">
        <v>100</v>
      </c>
    </row>
    <row r="3139" spans="1:8" x14ac:dyDescent="0.3">
      <c r="A3139" s="103" t="s">
        <v>1590</v>
      </c>
      <c r="B3139" s="104" t="s">
        <v>8133</v>
      </c>
      <c r="C3139" s="104" t="s">
        <v>8134</v>
      </c>
      <c r="D3139" s="104" t="s">
        <v>8135</v>
      </c>
      <c r="E3139" s="104" t="s">
        <v>8136</v>
      </c>
      <c r="F3139" s="104" t="s">
        <v>8137</v>
      </c>
      <c r="G3139" s="104" t="s">
        <v>1590</v>
      </c>
      <c r="H3139" s="105">
        <v>100</v>
      </c>
    </row>
    <row r="3140" spans="1:8" x14ac:dyDescent="0.3">
      <c r="A3140" s="103" t="s">
        <v>1590</v>
      </c>
      <c r="B3140" s="104" t="s">
        <v>8138</v>
      </c>
      <c r="C3140" s="104" t="s">
        <v>8139</v>
      </c>
      <c r="D3140" s="104" t="s">
        <v>8135</v>
      </c>
      <c r="E3140" s="104" t="s">
        <v>8136</v>
      </c>
      <c r="F3140" s="104" t="s">
        <v>8137</v>
      </c>
      <c r="G3140" s="104" t="s">
        <v>1590</v>
      </c>
      <c r="H3140" s="105">
        <v>100</v>
      </c>
    </row>
    <row r="3141" spans="1:8" x14ac:dyDescent="0.3">
      <c r="A3141" s="103" t="s">
        <v>1590</v>
      </c>
      <c r="B3141" s="104" t="s">
        <v>8140</v>
      </c>
      <c r="C3141" s="104" t="s">
        <v>8141</v>
      </c>
      <c r="D3141" s="104" t="s">
        <v>8135</v>
      </c>
      <c r="E3141" s="104" t="s">
        <v>8136</v>
      </c>
      <c r="F3141" s="104" t="s">
        <v>8137</v>
      </c>
      <c r="G3141" s="104" t="s">
        <v>1590</v>
      </c>
      <c r="H3141" s="105">
        <v>100</v>
      </c>
    </row>
    <row r="3142" spans="1:8" x14ac:dyDescent="0.3">
      <c r="A3142" s="103" t="s">
        <v>1590</v>
      </c>
      <c r="B3142" s="104" t="s">
        <v>8142</v>
      </c>
      <c r="C3142" s="104" t="s">
        <v>8143</v>
      </c>
      <c r="D3142" s="104" t="s">
        <v>8144</v>
      </c>
      <c r="E3142" s="104" t="s">
        <v>8145</v>
      </c>
      <c r="F3142" s="104" t="s">
        <v>8146</v>
      </c>
      <c r="G3142" s="104" t="s">
        <v>1590</v>
      </c>
      <c r="H3142" s="105">
        <v>100</v>
      </c>
    </row>
    <row r="3143" spans="1:8" x14ac:dyDescent="0.3">
      <c r="A3143" s="103" t="s">
        <v>1590</v>
      </c>
      <c r="B3143" s="104" t="s">
        <v>8147</v>
      </c>
      <c r="C3143" s="104" t="s">
        <v>8148</v>
      </c>
      <c r="D3143" s="104" t="s">
        <v>8144</v>
      </c>
      <c r="E3143" s="104" t="s">
        <v>8145</v>
      </c>
      <c r="F3143" s="104" t="s">
        <v>8149</v>
      </c>
      <c r="G3143" s="104" t="s">
        <v>1590</v>
      </c>
      <c r="H3143" s="105">
        <v>100</v>
      </c>
    </row>
    <row r="3144" spans="1:8" x14ac:dyDescent="0.3">
      <c r="A3144" s="103" t="s">
        <v>1590</v>
      </c>
      <c r="B3144" s="104" t="s">
        <v>8150</v>
      </c>
      <c r="C3144" s="104" t="s">
        <v>8151</v>
      </c>
      <c r="D3144" s="104" t="s">
        <v>8144</v>
      </c>
      <c r="E3144" s="104" t="s">
        <v>8145</v>
      </c>
      <c r="F3144" s="104" t="s">
        <v>8152</v>
      </c>
      <c r="G3144" s="104" t="s">
        <v>1590</v>
      </c>
      <c r="H3144" s="105">
        <v>100</v>
      </c>
    </row>
    <row r="3145" spans="1:8" x14ac:dyDescent="0.3">
      <c r="A3145" s="103" t="s">
        <v>1590</v>
      </c>
      <c r="B3145" s="104" t="s">
        <v>8153</v>
      </c>
      <c r="C3145" s="104" t="s">
        <v>8154</v>
      </c>
      <c r="D3145" s="104" t="s">
        <v>8144</v>
      </c>
      <c r="E3145" s="104" t="s">
        <v>8145</v>
      </c>
      <c r="F3145" s="104" t="s">
        <v>8137</v>
      </c>
      <c r="G3145" s="104" t="s">
        <v>1590</v>
      </c>
      <c r="H3145" s="105">
        <v>100</v>
      </c>
    </row>
    <row r="3146" spans="1:8" x14ac:dyDescent="0.3">
      <c r="A3146" s="103" t="s">
        <v>1590</v>
      </c>
      <c r="B3146" s="104" t="s">
        <v>8155</v>
      </c>
      <c r="C3146" s="104" t="s">
        <v>8156</v>
      </c>
      <c r="D3146" s="104" t="s">
        <v>8144</v>
      </c>
      <c r="E3146" s="104" t="s">
        <v>8145</v>
      </c>
      <c r="F3146" s="104" t="s">
        <v>8152</v>
      </c>
      <c r="G3146" s="104" t="s">
        <v>1590</v>
      </c>
      <c r="H3146" s="105">
        <v>100</v>
      </c>
    </row>
    <row r="3147" spans="1:8" x14ac:dyDescent="0.3">
      <c r="A3147" s="103" t="s">
        <v>1590</v>
      </c>
      <c r="B3147" s="104" t="s">
        <v>8157</v>
      </c>
      <c r="C3147" s="104" t="s">
        <v>8158</v>
      </c>
      <c r="D3147" s="104" t="s">
        <v>8144</v>
      </c>
      <c r="E3147" s="104" t="s">
        <v>8145</v>
      </c>
      <c r="F3147" s="104" t="s">
        <v>8146</v>
      </c>
      <c r="G3147" s="104" t="s">
        <v>1590</v>
      </c>
      <c r="H3147" s="105">
        <v>100</v>
      </c>
    </row>
    <row r="3148" spans="1:8" x14ac:dyDescent="0.3">
      <c r="A3148" s="103" t="s">
        <v>1590</v>
      </c>
      <c r="B3148" s="104" t="s">
        <v>8159</v>
      </c>
      <c r="C3148" s="104" t="s">
        <v>8160</v>
      </c>
      <c r="D3148" s="104" t="s">
        <v>8144</v>
      </c>
      <c r="E3148" s="104" t="s">
        <v>8145</v>
      </c>
      <c r="F3148" s="104" t="s">
        <v>8146</v>
      </c>
      <c r="G3148" s="104" t="s">
        <v>1590</v>
      </c>
      <c r="H3148" s="105">
        <v>100</v>
      </c>
    </row>
    <row r="3149" spans="1:8" x14ac:dyDescent="0.3">
      <c r="A3149" s="103" t="s">
        <v>1590</v>
      </c>
      <c r="B3149" s="104" t="s">
        <v>8161</v>
      </c>
      <c r="C3149" s="104" t="s">
        <v>8162</v>
      </c>
      <c r="D3149" s="104" t="s">
        <v>8144</v>
      </c>
      <c r="E3149" s="104" t="s">
        <v>8145</v>
      </c>
      <c r="F3149" s="104" t="s">
        <v>8152</v>
      </c>
      <c r="G3149" s="104" t="s">
        <v>1590</v>
      </c>
      <c r="H3149" s="105">
        <v>100</v>
      </c>
    </row>
    <row r="3150" spans="1:8" x14ac:dyDescent="0.3">
      <c r="A3150" s="103" t="s">
        <v>1590</v>
      </c>
      <c r="B3150" s="104" t="s">
        <v>8163</v>
      </c>
      <c r="C3150" s="104" t="s">
        <v>8164</v>
      </c>
      <c r="D3150" s="104" t="s">
        <v>8144</v>
      </c>
      <c r="E3150" s="104" t="s">
        <v>8145</v>
      </c>
      <c r="F3150" s="104" t="s">
        <v>8149</v>
      </c>
      <c r="G3150" s="104" t="s">
        <v>1590</v>
      </c>
      <c r="H3150" s="105">
        <v>100</v>
      </c>
    </row>
    <row r="3151" spans="1:8" x14ac:dyDescent="0.3">
      <c r="A3151" s="103" t="s">
        <v>1590</v>
      </c>
      <c r="B3151" s="104" t="s">
        <v>8165</v>
      </c>
      <c r="C3151" s="104" t="s">
        <v>8166</v>
      </c>
      <c r="D3151" s="104" t="s">
        <v>8144</v>
      </c>
      <c r="E3151" s="104" t="s">
        <v>8145</v>
      </c>
      <c r="F3151" s="104" t="s">
        <v>8149</v>
      </c>
      <c r="G3151" s="104" t="s">
        <v>1590</v>
      </c>
      <c r="H3151" s="105">
        <v>100</v>
      </c>
    </row>
    <row r="3152" spans="1:8" x14ac:dyDescent="0.3">
      <c r="A3152" s="103" t="s">
        <v>1590</v>
      </c>
      <c r="B3152" s="104" t="s">
        <v>8167</v>
      </c>
      <c r="C3152" s="104" t="s">
        <v>8168</v>
      </c>
      <c r="D3152" s="104" t="s">
        <v>8144</v>
      </c>
      <c r="E3152" s="104" t="s">
        <v>8145</v>
      </c>
      <c r="F3152" s="104" t="s">
        <v>8149</v>
      </c>
      <c r="G3152" s="104" t="s">
        <v>1590</v>
      </c>
      <c r="H3152" s="105">
        <v>100</v>
      </c>
    </row>
    <row r="3153" spans="1:8" x14ac:dyDescent="0.3">
      <c r="A3153" s="103" t="s">
        <v>1590</v>
      </c>
      <c r="B3153" s="104" t="s">
        <v>8169</v>
      </c>
      <c r="C3153" s="104" t="s">
        <v>8170</v>
      </c>
      <c r="D3153" s="104" t="s">
        <v>8144</v>
      </c>
      <c r="E3153" s="104" t="s">
        <v>8145</v>
      </c>
      <c r="F3153" s="104" t="s">
        <v>8137</v>
      </c>
      <c r="G3153" s="104" t="s">
        <v>1590</v>
      </c>
      <c r="H3153" s="105">
        <v>100</v>
      </c>
    </row>
    <row r="3154" spans="1:8" x14ac:dyDescent="0.3">
      <c r="A3154" s="103" t="s">
        <v>1590</v>
      </c>
      <c r="B3154" s="104" t="s">
        <v>8171</v>
      </c>
      <c r="C3154" s="104" t="s">
        <v>8172</v>
      </c>
      <c r="D3154" s="104" t="s">
        <v>8144</v>
      </c>
      <c r="E3154" s="104" t="s">
        <v>8145</v>
      </c>
      <c r="F3154" s="104" t="s">
        <v>8173</v>
      </c>
      <c r="G3154" s="104" t="s">
        <v>1590</v>
      </c>
      <c r="H3154" s="105">
        <v>100</v>
      </c>
    </row>
    <row r="3155" spans="1:8" x14ac:dyDescent="0.3">
      <c r="A3155" s="103" t="s">
        <v>1590</v>
      </c>
      <c r="B3155" s="104" t="s">
        <v>8174</v>
      </c>
      <c r="C3155" s="104" t="s">
        <v>8175</v>
      </c>
      <c r="D3155" s="104" t="s">
        <v>8144</v>
      </c>
      <c r="E3155" s="104" t="s">
        <v>8145</v>
      </c>
      <c r="F3155" s="104" t="s">
        <v>8137</v>
      </c>
      <c r="G3155" s="104" t="s">
        <v>1590</v>
      </c>
      <c r="H3155" s="105">
        <v>100</v>
      </c>
    </row>
    <row r="3156" spans="1:8" x14ac:dyDescent="0.3">
      <c r="A3156" s="103" t="s">
        <v>1590</v>
      </c>
      <c r="B3156" s="104" t="s">
        <v>8176</v>
      </c>
      <c r="C3156" s="104" t="s">
        <v>8177</v>
      </c>
      <c r="D3156" s="104" t="s">
        <v>8144</v>
      </c>
      <c r="E3156" s="104" t="s">
        <v>8145</v>
      </c>
      <c r="F3156" s="104" t="s">
        <v>8178</v>
      </c>
      <c r="G3156" s="104" t="s">
        <v>1590</v>
      </c>
      <c r="H3156" s="105">
        <v>100</v>
      </c>
    </row>
    <row r="3157" spans="1:8" x14ac:dyDescent="0.3">
      <c r="A3157" s="103" t="s">
        <v>1590</v>
      </c>
      <c r="B3157" s="104" t="s">
        <v>8179</v>
      </c>
      <c r="C3157" s="104" t="s">
        <v>8180</v>
      </c>
      <c r="D3157" s="104" t="s">
        <v>8144</v>
      </c>
      <c r="E3157" s="104" t="s">
        <v>8145</v>
      </c>
      <c r="F3157" s="104" t="s">
        <v>8152</v>
      </c>
      <c r="G3157" s="104" t="s">
        <v>1590</v>
      </c>
      <c r="H3157" s="105">
        <v>100</v>
      </c>
    </row>
    <row r="3158" spans="1:8" x14ac:dyDescent="0.3">
      <c r="A3158" s="103" t="s">
        <v>1590</v>
      </c>
      <c r="B3158" s="104" t="s">
        <v>8181</v>
      </c>
      <c r="C3158" s="104" t="s">
        <v>8182</v>
      </c>
      <c r="D3158" s="104" t="s">
        <v>8144</v>
      </c>
      <c r="E3158" s="104" t="s">
        <v>8145</v>
      </c>
      <c r="F3158" s="104" t="s">
        <v>8146</v>
      </c>
      <c r="G3158" s="104" t="s">
        <v>1590</v>
      </c>
      <c r="H3158" s="105">
        <v>100</v>
      </c>
    </row>
    <row r="3159" spans="1:8" x14ac:dyDescent="0.3">
      <c r="A3159" s="103" t="s">
        <v>1590</v>
      </c>
      <c r="B3159" s="104" t="s">
        <v>8183</v>
      </c>
      <c r="C3159" s="104" t="s">
        <v>4158</v>
      </c>
      <c r="D3159" s="104" t="s">
        <v>8144</v>
      </c>
      <c r="E3159" s="104" t="s">
        <v>8145</v>
      </c>
      <c r="F3159" s="104" t="s">
        <v>8152</v>
      </c>
      <c r="G3159" s="104" t="s">
        <v>1590</v>
      </c>
      <c r="H3159" s="105">
        <v>100</v>
      </c>
    </row>
    <row r="3160" spans="1:8" x14ac:dyDescent="0.3">
      <c r="A3160" s="103" t="s">
        <v>1590</v>
      </c>
      <c r="B3160" s="104" t="s">
        <v>8184</v>
      </c>
      <c r="C3160" s="104" t="s">
        <v>8185</v>
      </c>
      <c r="D3160" s="104" t="s">
        <v>8144</v>
      </c>
      <c r="E3160" s="104" t="s">
        <v>8145</v>
      </c>
      <c r="F3160" s="104" t="s">
        <v>8146</v>
      </c>
      <c r="G3160" s="104" t="s">
        <v>1590</v>
      </c>
      <c r="H3160" s="105">
        <v>100</v>
      </c>
    </row>
    <row r="3161" spans="1:8" x14ac:dyDescent="0.3">
      <c r="A3161" s="103" t="s">
        <v>1590</v>
      </c>
      <c r="B3161" s="104" t="s">
        <v>8186</v>
      </c>
      <c r="C3161" s="104" t="s">
        <v>8187</v>
      </c>
      <c r="D3161" s="104" t="s">
        <v>8144</v>
      </c>
      <c r="E3161" s="104" t="s">
        <v>8145</v>
      </c>
      <c r="F3161" s="104" t="s">
        <v>8152</v>
      </c>
      <c r="G3161" s="104" t="s">
        <v>1590</v>
      </c>
      <c r="H3161" s="105">
        <v>100</v>
      </c>
    </row>
    <row r="3162" spans="1:8" x14ac:dyDescent="0.3">
      <c r="A3162" s="103" t="s">
        <v>1590</v>
      </c>
      <c r="B3162" s="104" t="s">
        <v>8188</v>
      </c>
      <c r="C3162" s="104" t="s">
        <v>8189</v>
      </c>
      <c r="D3162" s="104" t="s">
        <v>8144</v>
      </c>
      <c r="E3162" s="104" t="s">
        <v>8145</v>
      </c>
      <c r="F3162" s="104" t="s">
        <v>8137</v>
      </c>
      <c r="G3162" s="104" t="s">
        <v>1590</v>
      </c>
      <c r="H3162" s="105">
        <v>100</v>
      </c>
    </row>
    <row r="3163" spans="1:8" x14ac:dyDescent="0.3">
      <c r="A3163" s="103" t="s">
        <v>1590</v>
      </c>
      <c r="B3163" s="104" t="s">
        <v>8190</v>
      </c>
      <c r="C3163" s="104" t="s">
        <v>8191</v>
      </c>
      <c r="D3163" s="104" t="s">
        <v>8144</v>
      </c>
      <c r="E3163" s="104" t="s">
        <v>8145</v>
      </c>
      <c r="F3163" s="104" t="s">
        <v>8149</v>
      </c>
      <c r="G3163" s="104" t="s">
        <v>1590</v>
      </c>
      <c r="H3163" s="105">
        <v>100</v>
      </c>
    </row>
    <row r="3164" spans="1:8" x14ac:dyDescent="0.3">
      <c r="A3164" s="103" t="s">
        <v>1590</v>
      </c>
      <c r="B3164" s="104" t="s">
        <v>8192</v>
      </c>
      <c r="C3164" s="104" t="s">
        <v>8193</v>
      </c>
      <c r="D3164" s="104" t="s">
        <v>8144</v>
      </c>
      <c r="E3164" s="104" t="s">
        <v>8145</v>
      </c>
      <c r="F3164" s="104" t="s">
        <v>8152</v>
      </c>
      <c r="G3164" s="104" t="s">
        <v>1590</v>
      </c>
      <c r="H3164" s="105">
        <v>100</v>
      </c>
    </row>
    <row r="3165" spans="1:8" x14ac:dyDescent="0.3">
      <c r="A3165" s="103" t="s">
        <v>1590</v>
      </c>
      <c r="B3165" s="104" t="s">
        <v>8194</v>
      </c>
      <c r="C3165" s="104" t="s">
        <v>8195</v>
      </c>
      <c r="D3165" s="104" t="s">
        <v>8144</v>
      </c>
      <c r="E3165" s="104" t="s">
        <v>8145</v>
      </c>
      <c r="F3165" s="104" t="s">
        <v>8149</v>
      </c>
      <c r="G3165" s="104" t="s">
        <v>1590</v>
      </c>
      <c r="H3165" s="105">
        <v>100</v>
      </c>
    </row>
    <row r="3166" spans="1:8" x14ac:dyDescent="0.3">
      <c r="A3166" s="103" t="s">
        <v>1590</v>
      </c>
      <c r="B3166" s="104" t="s">
        <v>8196</v>
      </c>
      <c r="C3166" s="104" t="s">
        <v>8197</v>
      </c>
      <c r="D3166" s="104" t="s">
        <v>8144</v>
      </c>
      <c r="E3166" s="104" t="s">
        <v>8145</v>
      </c>
      <c r="F3166" s="104" t="s">
        <v>8152</v>
      </c>
      <c r="G3166" s="104" t="s">
        <v>1590</v>
      </c>
      <c r="H3166" s="105">
        <v>100</v>
      </c>
    </row>
    <row r="3167" spans="1:8" x14ac:dyDescent="0.3">
      <c r="A3167" s="103" t="s">
        <v>1590</v>
      </c>
      <c r="B3167" s="104" t="s">
        <v>8198</v>
      </c>
      <c r="C3167" s="104" t="s">
        <v>8199</v>
      </c>
      <c r="D3167" s="104" t="s">
        <v>8144</v>
      </c>
      <c r="E3167" s="104" t="s">
        <v>8145</v>
      </c>
      <c r="F3167" s="104" t="s">
        <v>8152</v>
      </c>
      <c r="G3167" s="104" t="s">
        <v>1590</v>
      </c>
      <c r="H3167" s="105">
        <v>100</v>
      </c>
    </row>
    <row r="3168" spans="1:8" x14ac:dyDescent="0.3">
      <c r="A3168" s="103" t="s">
        <v>1590</v>
      </c>
      <c r="B3168" s="104" t="s">
        <v>8200</v>
      </c>
      <c r="C3168" s="104" t="s">
        <v>8201</v>
      </c>
      <c r="D3168" s="104" t="s">
        <v>8144</v>
      </c>
      <c r="E3168" s="104" t="s">
        <v>8145</v>
      </c>
      <c r="F3168" s="104" t="s">
        <v>8152</v>
      </c>
      <c r="G3168" s="104" t="s">
        <v>1590</v>
      </c>
      <c r="H3168" s="105">
        <v>100</v>
      </c>
    </row>
    <row r="3169" spans="1:8" x14ac:dyDescent="0.3">
      <c r="A3169" s="103" t="s">
        <v>1590</v>
      </c>
      <c r="B3169" s="104" t="s">
        <v>8202</v>
      </c>
      <c r="C3169" s="104" t="s">
        <v>8203</v>
      </c>
      <c r="D3169" s="104" t="s">
        <v>8144</v>
      </c>
      <c r="E3169" s="104" t="s">
        <v>8145</v>
      </c>
      <c r="F3169" s="104" t="s">
        <v>8146</v>
      </c>
      <c r="G3169" s="104" t="s">
        <v>1590</v>
      </c>
      <c r="H3169" s="105">
        <v>100</v>
      </c>
    </row>
    <row r="3170" spans="1:8" x14ac:dyDescent="0.3">
      <c r="A3170" s="103" t="s">
        <v>1590</v>
      </c>
      <c r="B3170" s="104" t="s">
        <v>8204</v>
      </c>
      <c r="C3170" s="104" t="s">
        <v>8205</v>
      </c>
      <c r="D3170" s="104" t="s">
        <v>8144</v>
      </c>
      <c r="E3170" s="104" t="s">
        <v>8145</v>
      </c>
      <c r="F3170" s="104" t="s">
        <v>8149</v>
      </c>
      <c r="G3170" s="104" t="s">
        <v>1590</v>
      </c>
      <c r="H3170" s="105">
        <v>100</v>
      </c>
    </row>
    <row r="3171" spans="1:8" x14ac:dyDescent="0.3">
      <c r="A3171" s="103" t="s">
        <v>1590</v>
      </c>
      <c r="B3171" s="104" t="s">
        <v>8206</v>
      </c>
      <c r="C3171" s="104" t="s">
        <v>8207</v>
      </c>
      <c r="D3171" s="104" t="s">
        <v>8144</v>
      </c>
      <c r="E3171" s="104" t="s">
        <v>8145</v>
      </c>
      <c r="F3171" s="104" t="s">
        <v>8149</v>
      </c>
      <c r="G3171" s="104" t="s">
        <v>1590</v>
      </c>
      <c r="H3171" s="105">
        <v>100</v>
      </c>
    </row>
    <row r="3172" spans="1:8" x14ac:dyDescent="0.3">
      <c r="A3172" s="103" t="s">
        <v>1590</v>
      </c>
      <c r="B3172" s="104" t="s">
        <v>8208</v>
      </c>
      <c r="C3172" s="104" t="s">
        <v>8209</v>
      </c>
      <c r="D3172" s="104" t="s">
        <v>8144</v>
      </c>
      <c r="E3172" s="104" t="s">
        <v>8145</v>
      </c>
      <c r="F3172" s="104" t="s">
        <v>8137</v>
      </c>
      <c r="G3172" s="104" t="s">
        <v>1590</v>
      </c>
      <c r="H3172" s="105">
        <v>100</v>
      </c>
    </row>
    <row r="3173" spans="1:8" x14ac:dyDescent="0.3">
      <c r="A3173" s="103" t="s">
        <v>1590</v>
      </c>
      <c r="B3173" s="104" t="s">
        <v>8210</v>
      </c>
      <c r="C3173" s="104" t="s">
        <v>8211</v>
      </c>
      <c r="D3173" s="104" t="s">
        <v>8144</v>
      </c>
      <c r="E3173" s="104" t="s">
        <v>8145</v>
      </c>
      <c r="F3173" s="104" t="s">
        <v>8137</v>
      </c>
      <c r="G3173" s="104" t="s">
        <v>1590</v>
      </c>
      <c r="H3173" s="105">
        <v>100</v>
      </c>
    </row>
    <row r="3174" spans="1:8" x14ac:dyDescent="0.3">
      <c r="A3174" s="103" t="s">
        <v>1590</v>
      </c>
      <c r="B3174" s="104" t="s">
        <v>8212</v>
      </c>
      <c r="C3174" s="104" t="s">
        <v>8213</v>
      </c>
      <c r="D3174" s="104" t="s">
        <v>8144</v>
      </c>
      <c r="E3174" s="104" t="s">
        <v>8145</v>
      </c>
      <c r="F3174" s="104" t="s">
        <v>8146</v>
      </c>
      <c r="G3174" s="104" t="s">
        <v>1590</v>
      </c>
      <c r="H3174" s="105">
        <v>100</v>
      </c>
    </row>
    <row r="3175" spans="1:8" x14ac:dyDescent="0.3">
      <c r="A3175" s="103" t="s">
        <v>1590</v>
      </c>
      <c r="B3175" s="104" t="s">
        <v>8214</v>
      </c>
      <c r="C3175" s="104" t="s">
        <v>8215</v>
      </c>
      <c r="D3175" s="104" t="s">
        <v>8144</v>
      </c>
      <c r="E3175" s="104" t="s">
        <v>8145</v>
      </c>
      <c r="F3175" s="104" t="s">
        <v>8149</v>
      </c>
      <c r="G3175" s="104" t="s">
        <v>1590</v>
      </c>
      <c r="H3175" s="105">
        <v>100</v>
      </c>
    </row>
    <row r="3176" spans="1:8" x14ac:dyDescent="0.3">
      <c r="A3176" s="103" t="s">
        <v>1590</v>
      </c>
      <c r="B3176" s="104" t="s">
        <v>8216</v>
      </c>
      <c r="C3176" s="104" t="s">
        <v>8217</v>
      </c>
      <c r="D3176" s="104" t="s">
        <v>8144</v>
      </c>
      <c r="E3176" s="104" t="s">
        <v>8145</v>
      </c>
      <c r="F3176" s="104" t="s">
        <v>8137</v>
      </c>
      <c r="G3176" s="104" t="s">
        <v>1590</v>
      </c>
      <c r="H3176" s="105">
        <v>100</v>
      </c>
    </row>
    <row r="3177" spans="1:8" x14ac:dyDescent="0.3">
      <c r="A3177" s="103" t="s">
        <v>1590</v>
      </c>
      <c r="B3177" s="104" t="s">
        <v>8218</v>
      </c>
      <c r="C3177" s="104" t="s">
        <v>8219</v>
      </c>
      <c r="D3177" s="104" t="s">
        <v>8144</v>
      </c>
      <c r="E3177" s="104" t="s">
        <v>8145</v>
      </c>
      <c r="F3177" s="104" t="s">
        <v>8137</v>
      </c>
      <c r="G3177" s="104" t="s">
        <v>1590</v>
      </c>
      <c r="H3177" s="105">
        <v>100</v>
      </c>
    </row>
    <row r="3178" spans="1:8" x14ac:dyDescent="0.3">
      <c r="A3178" s="103" t="s">
        <v>1590</v>
      </c>
      <c r="B3178" s="104" t="s">
        <v>8220</v>
      </c>
      <c r="C3178" s="104" t="s">
        <v>8221</v>
      </c>
      <c r="D3178" s="104" t="s">
        <v>8144</v>
      </c>
      <c r="E3178" s="104" t="s">
        <v>8145</v>
      </c>
      <c r="F3178" s="104" t="s">
        <v>8137</v>
      </c>
      <c r="G3178" s="104" t="s">
        <v>1590</v>
      </c>
      <c r="H3178" s="105">
        <v>100</v>
      </c>
    </row>
    <row r="3179" spans="1:8" x14ac:dyDescent="0.3">
      <c r="A3179" s="103" t="s">
        <v>1590</v>
      </c>
      <c r="B3179" s="104" t="s">
        <v>8222</v>
      </c>
      <c r="C3179" s="104" t="s">
        <v>8223</v>
      </c>
      <c r="D3179" s="104" t="s">
        <v>8144</v>
      </c>
      <c r="E3179" s="104" t="s">
        <v>8145</v>
      </c>
      <c r="F3179" s="104" t="s">
        <v>8149</v>
      </c>
      <c r="G3179" s="104" t="s">
        <v>1590</v>
      </c>
      <c r="H3179" s="105">
        <v>100</v>
      </c>
    </row>
    <row r="3180" spans="1:8" x14ac:dyDescent="0.3">
      <c r="A3180" s="103" t="s">
        <v>1590</v>
      </c>
      <c r="B3180" s="104" t="s">
        <v>8224</v>
      </c>
      <c r="C3180" s="104" t="s">
        <v>8225</v>
      </c>
      <c r="D3180" s="104" t="s">
        <v>8144</v>
      </c>
      <c r="E3180" s="104" t="s">
        <v>8145</v>
      </c>
      <c r="F3180" s="104" t="s">
        <v>8149</v>
      </c>
      <c r="G3180" s="104" t="s">
        <v>1590</v>
      </c>
      <c r="H3180" s="105">
        <v>100</v>
      </c>
    </row>
    <row r="3181" spans="1:8" x14ac:dyDescent="0.3">
      <c r="A3181" s="103" t="s">
        <v>1590</v>
      </c>
      <c r="B3181" s="104" t="s">
        <v>8226</v>
      </c>
      <c r="C3181" s="104" t="s">
        <v>8227</v>
      </c>
      <c r="D3181" s="104" t="s">
        <v>8144</v>
      </c>
      <c r="E3181" s="104" t="s">
        <v>8145</v>
      </c>
      <c r="F3181" s="104" t="s">
        <v>8149</v>
      </c>
      <c r="G3181" s="104" t="s">
        <v>1590</v>
      </c>
      <c r="H3181" s="105">
        <v>100</v>
      </c>
    </row>
    <row r="3182" spans="1:8" x14ac:dyDescent="0.3">
      <c r="A3182" s="103" t="s">
        <v>1590</v>
      </c>
      <c r="B3182" s="104" t="s">
        <v>8228</v>
      </c>
      <c r="C3182" s="104" t="s">
        <v>8229</v>
      </c>
      <c r="D3182" s="104" t="s">
        <v>8144</v>
      </c>
      <c r="E3182" s="104" t="s">
        <v>8145</v>
      </c>
      <c r="F3182" s="104" t="s">
        <v>8137</v>
      </c>
      <c r="G3182" s="104" t="s">
        <v>1590</v>
      </c>
      <c r="H3182" s="105">
        <v>100</v>
      </c>
    </row>
    <row r="3183" spans="1:8" x14ac:dyDescent="0.3">
      <c r="A3183" s="103" t="s">
        <v>1590</v>
      </c>
      <c r="B3183" s="104" t="s">
        <v>8230</v>
      </c>
      <c r="C3183" s="104" t="s">
        <v>8231</v>
      </c>
      <c r="D3183" s="104" t="s">
        <v>8144</v>
      </c>
      <c r="E3183" s="104" t="s">
        <v>8145</v>
      </c>
      <c r="F3183" s="104" t="s">
        <v>8137</v>
      </c>
      <c r="G3183" s="104" t="s">
        <v>1590</v>
      </c>
      <c r="H3183" s="105">
        <v>100</v>
      </c>
    </row>
    <row r="3184" spans="1:8" x14ac:dyDescent="0.3">
      <c r="A3184" s="103" t="s">
        <v>1590</v>
      </c>
      <c r="B3184" s="104" t="s">
        <v>8232</v>
      </c>
      <c r="C3184" s="104" t="s">
        <v>8233</v>
      </c>
      <c r="D3184" s="104" t="s">
        <v>8144</v>
      </c>
      <c r="E3184" s="104" t="s">
        <v>8145</v>
      </c>
      <c r="F3184" s="104" t="s">
        <v>8152</v>
      </c>
      <c r="G3184" s="104" t="s">
        <v>1590</v>
      </c>
      <c r="H3184" s="105">
        <v>100</v>
      </c>
    </row>
    <row r="3185" spans="1:8" x14ac:dyDescent="0.3">
      <c r="A3185" s="103" t="s">
        <v>1590</v>
      </c>
      <c r="B3185" s="104" t="s">
        <v>8234</v>
      </c>
      <c r="C3185" s="104" t="s">
        <v>8235</v>
      </c>
      <c r="D3185" s="104" t="s">
        <v>8144</v>
      </c>
      <c r="E3185" s="104" t="s">
        <v>8145</v>
      </c>
      <c r="F3185" s="104" t="s">
        <v>8149</v>
      </c>
      <c r="G3185" s="104" t="s">
        <v>1590</v>
      </c>
      <c r="H3185" s="105">
        <v>100</v>
      </c>
    </row>
    <row r="3186" spans="1:8" x14ac:dyDescent="0.3">
      <c r="A3186" s="103" t="s">
        <v>1590</v>
      </c>
      <c r="B3186" s="104" t="s">
        <v>8236</v>
      </c>
      <c r="C3186" s="104" t="s">
        <v>8237</v>
      </c>
      <c r="D3186" s="104" t="s">
        <v>8144</v>
      </c>
      <c r="E3186" s="104" t="s">
        <v>8145</v>
      </c>
      <c r="F3186" s="104" t="s">
        <v>8149</v>
      </c>
      <c r="G3186" s="104" t="s">
        <v>1590</v>
      </c>
      <c r="H3186" s="105">
        <v>100</v>
      </c>
    </row>
    <row r="3187" spans="1:8" x14ac:dyDescent="0.3">
      <c r="A3187" s="103" t="s">
        <v>1590</v>
      </c>
      <c r="B3187" s="104" t="s">
        <v>8238</v>
      </c>
      <c r="C3187" s="104" t="s">
        <v>8239</v>
      </c>
      <c r="D3187" s="104" t="s">
        <v>8144</v>
      </c>
      <c r="E3187" s="104" t="s">
        <v>8145</v>
      </c>
      <c r="F3187" s="104" t="s">
        <v>8240</v>
      </c>
      <c r="G3187" s="104" t="s">
        <v>1590</v>
      </c>
      <c r="H3187" s="105">
        <v>100</v>
      </c>
    </row>
    <row r="3188" spans="1:8" x14ac:dyDescent="0.3">
      <c r="A3188" s="103" t="s">
        <v>1590</v>
      </c>
      <c r="B3188" s="104" t="s">
        <v>82</v>
      </c>
      <c r="C3188" s="104" t="s">
        <v>8241</v>
      </c>
      <c r="D3188" s="104" t="s">
        <v>8144</v>
      </c>
      <c r="E3188" s="104" t="s">
        <v>8145</v>
      </c>
      <c r="F3188" s="104" t="s">
        <v>8149</v>
      </c>
      <c r="G3188" s="104" t="s">
        <v>1590</v>
      </c>
      <c r="H3188" s="105">
        <v>100</v>
      </c>
    </row>
    <row r="3189" spans="1:8" x14ac:dyDescent="0.3">
      <c r="A3189" s="103" t="s">
        <v>1590</v>
      </c>
      <c r="B3189" s="104" t="s">
        <v>8242</v>
      </c>
      <c r="C3189" s="104" t="s">
        <v>8243</v>
      </c>
      <c r="D3189" s="104" t="s">
        <v>8144</v>
      </c>
      <c r="E3189" s="104" t="s">
        <v>8145</v>
      </c>
      <c r="F3189" s="104" t="s">
        <v>8137</v>
      </c>
      <c r="G3189" s="104" t="s">
        <v>1590</v>
      </c>
      <c r="H3189" s="105">
        <v>100</v>
      </c>
    </row>
    <row r="3190" spans="1:8" x14ac:dyDescent="0.3">
      <c r="A3190" s="103" t="s">
        <v>1590</v>
      </c>
      <c r="B3190" s="104" t="s">
        <v>8244</v>
      </c>
      <c r="C3190" s="104" t="s">
        <v>8245</v>
      </c>
      <c r="D3190" s="104" t="s">
        <v>8144</v>
      </c>
      <c r="E3190" s="104" t="s">
        <v>8145</v>
      </c>
      <c r="F3190" s="104" t="s">
        <v>8137</v>
      </c>
      <c r="G3190" s="104" t="s">
        <v>1590</v>
      </c>
      <c r="H3190" s="105">
        <v>100</v>
      </c>
    </row>
    <row r="3191" spans="1:8" x14ac:dyDescent="0.3">
      <c r="A3191" s="103" t="s">
        <v>1590</v>
      </c>
      <c r="B3191" s="104" t="s">
        <v>8246</v>
      </c>
      <c r="C3191" s="104" t="s">
        <v>8247</v>
      </c>
      <c r="D3191" s="104" t="s">
        <v>8144</v>
      </c>
      <c r="E3191" s="104" t="s">
        <v>8145</v>
      </c>
      <c r="F3191" s="104" t="s">
        <v>8146</v>
      </c>
      <c r="G3191" s="104" t="s">
        <v>1590</v>
      </c>
      <c r="H3191" s="105">
        <v>100</v>
      </c>
    </row>
    <row r="3192" spans="1:8" x14ac:dyDescent="0.3">
      <c r="A3192" s="103" t="s">
        <v>1590</v>
      </c>
      <c r="B3192" s="104" t="s">
        <v>8248</v>
      </c>
      <c r="C3192" s="104" t="s">
        <v>8249</v>
      </c>
      <c r="D3192" s="104" t="s">
        <v>8144</v>
      </c>
      <c r="E3192" s="104" t="s">
        <v>8145</v>
      </c>
      <c r="F3192" s="104" t="s">
        <v>8146</v>
      </c>
      <c r="G3192" s="104" t="s">
        <v>1590</v>
      </c>
      <c r="H3192" s="105">
        <v>100</v>
      </c>
    </row>
    <row r="3193" spans="1:8" x14ac:dyDescent="0.3">
      <c r="A3193" s="103" t="s">
        <v>1590</v>
      </c>
      <c r="B3193" s="104" t="s">
        <v>8250</v>
      </c>
      <c r="C3193" s="104" t="s">
        <v>8251</v>
      </c>
      <c r="D3193" s="104" t="s">
        <v>8144</v>
      </c>
      <c r="E3193" s="104" t="s">
        <v>8145</v>
      </c>
      <c r="F3193" s="104" t="s">
        <v>8152</v>
      </c>
      <c r="G3193" s="104" t="s">
        <v>1590</v>
      </c>
      <c r="H3193" s="105">
        <v>100</v>
      </c>
    </row>
    <row r="3194" spans="1:8" x14ac:dyDescent="0.3">
      <c r="A3194" s="103" t="s">
        <v>1590</v>
      </c>
      <c r="B3194" s="104" t="s">
        <v>8252</v>
      </c>
      <c r="C3194" s="104" t="s">
        <v>8253</v>
      </c>
      <c r="D3194" s="104" t="s">
        <v>8144</v>
      </c>
      <c r="E3194" s="104" t="s">
        <v>8145</v>
      </c>
      <c r="F3194" s="104" t="s">
        <v>8137</v>
      </c>
      <c r="G3194" s="104" t="s">
        <v>1590</v>
      </c>
      <c r="H3194" s="105">
        <v>100</v>
      </c>
    </row>
    <row r="3195" spans="1:8" x14ac:dyDescent="0.3">
      <c r="A3195" s="103" t="s">
        <v>1590</v>
      </c>
      <c r="B3195" s="104" t="s">
        <v>8254</v>
      </c>
      <c r="C3195" s="104" t="s">
        <v>8255</v>
      </c>
      <c r="D3195" s="104" t="s">
        <v>8144</v>
      </c>
      <c r="E3195" s="104" t="s">
        <v>8145</v>
      </c>
      <c r="F3195" s="104" t="s">
        <v>8137</v>
      </c>
      <c r="G3195" s="104" t="s">
        <v>1590</v>
      </c>
      <c r="H3195" s="105">
        <v>100</v>
      </c>
    </row>
    <row r="3196" spans="1:8" x14ac:dyDescent="0.3">
      <c r="A3196" s="103" t="s">
        <v>1590</v>
      </c>
      <c r="B3196" s="104" t="s">
        <v>8256</v>
      </c>
      <c r="C3196" s="104" t="s">
        <v>8257</v>
      </c>
      <c r="D3196" s="104" t="s">
        <v>8144</v>
      </c>
      <c r="E3196" s="104" t="s">
        <v>8145</v>
      </c>
      <c r="F3196" s="104" t="s">
        <v>8146</v>
      </c>
      <c r="G3196" s="104" t="s">
        <v>1590</v>
      </c>
      <c r="H3196" s="105">
        <v>100</v>
      </c>
    </row>
    <row r="3197" spans="1:8" x14ac:dyDescent="0.3">
      <c r="A3197" s="103" t="s">
        <v>1590</v>
      </c>
      <c r="B3197" s="104" t="s">
        <v>8258</v>
      </c>
      <c r="C3197" s="104" t="s">
        <v>8259</v>
      </c>
      <c r="D3197" s="104" t="s">
        <v>8144</v>
      </c>
      <c r="E3197" s="104" t="s">
        <v>8145</v>
      </c>
      <c r="F3197" s="104" t="s">
        <v>8137</v>
      </c>
      <c r="G3197" s="104" t="s">
        <v>1590</v>
      </c>
      <c r="H3197" s="105">
        <v>100</v>
      </c>
    </row>
    <row r="3198" spans="1:8" x14ac:dyDescent="0.3">
      <c r="A3198" s="103" t="s">
        <v>1590</v>
      </c>
      <c r="B3198" s="104" t="s">
        <v>8260</v>
      </c>
      <c r="C3198" s="104" t="s">
        <v>8261</v>
      </c>
      <c r="D3198" s="104" t="s">
        <v>8144</v>
      </c>
      <c r="E3198" s="104" t="s">
        <v>8145</v>
      </c>
      <c r="F3198" s="104" t="s">
        <v>8262</v>
      </c>
      <c r="G3198" s="104" t="s">
        <v>1590</v>
      </c>
      <c r="H3198" s="105">
        <v>100</v>
      </c>
    </row>
    <row r="3199" spans="1:8" x14ac:dyDescent="0.3">
      <c r="A3199" s="103" t="s">
        <v>1590</v>
      </c>
      <c r="B3199" s="104" t="s">
        <v>8263</v>
      </c>
      <c r="C3199" s="104" t="s">
        <v>8264</v>
      </c>
      <c r="D3199" s="104" t="s">
        <v>8144</v>
      </c>
      <c r="E3199" s="104" t="s">
        <v>8145</v>
      </c>
      <c r="F3199" s="104" t="s">
        <v>8137</v>
      </c>
      <c r="G3199" s="104" t="s">
        <v>1590</v>
      </c>
      <c r="H3199" s="105">
        <v>100</v>
      </c>
    </row>
    <row r="3200" spans="1:8" x14ac:dyDescent="0.3">
      <c r="A3200" s="103" t="s">
        <v>1590</v>
      </c>
      <c r="B3200" s="104" t="s">
        <v>8265</v>
      </c>
      <c r="C3200" s="104" t="s">
        <v>8266</v>
      </c>
      <c r="D3200" s="104" t="s">
        <v>8144</v>
      </c>
      <c r="E3200" s="104" t="s">
        <v>8145</v>
      </c>
      <c r="F3200" s="104" t="s">
        <v>8152</v>
      </c>
      <c r="G3200" s="104" t="s">
        <v>1590</v>
      </c>
      <c r="H3200" s="105">
        <v>100</v>
      </c>
    </row>
    <row r="3201" spans="1:8" x14ac:dyDescent="0.3">
      <c r="A3201" s="103" t="s">
        <v>1590</v>
      </c>
      <c r="B3201" s="104" t="s">
        <v>8267</v>
      </c>
      <c r="C3201" s="104" t="s">
        <v>8268</v>
      </c>
      <c r="D3201" s="104" t="s">
        <v>8144</v>
      </c>
      <c r="E3201" s="104" t="s">
        <v>8145</v>
      </c>
      <c r="F3201" s="104" t="s">
        <v>8137</v>
      </c>
      <c r="G3201" s="104" t="s">
        <v>1590</v>
      </c>
      <c r="H3201" s="105">
        <v>100</v>
      </c>
    </row>
    <row r="3202" spans="1:8" x14ac:dyDescent="0.3">
      <c r="A3202" s="103" t="s">
        <v>1590</v>
      </c>
      <c r="B3202" s="104" t="s">
        <v>8269</v>
      </c>
      <c r="C3202" s="104" t="s">
        <v>8270</v>
      </c>
      <c r="D3202" s="104" t="s">
        <v>8144</v>
      </c>
      <c r="E3202" s="104" t="s">
        <v>8145</v>
      </c>
      <c r="F3202" s="104" t="s">
        <v>8137</v>
      </c>
      <c r="G3202" s="104" t="s">
        <v>1590</v>
      </c>
      <c r="H3202" s="105">
        <v>100</v>
      </c>
    </row>
    <row r="3203" spans="1:8" x14ac:dyDescent="0.3">
      <c r="A3203" s="103" t="s">
        <v>1590</v>
      </c>
      <c r="B3203" s="104" t="s">
        <v>8271</v>
      </c>
      <c r="C3203" s="104" t="s">
        <v>8272</v>
      </c>
      <c r="D3203" s="104" t="s">
        <v>8144</v>
      </c>
      <c r="E3203" s="104" t="s">
        <v>8145</v>
      </c>
      <c r="F3203" s="104" t="s">
        <v>8137</v>
      </c>
      <c r="G3203" s="104" t="s">
        <v>1590</v>
      </c>
      <c r="H3203" s="105">
        <v>100</v>
      </c>
    </row>
    <row r="3204" spans="1:8" x14ac:dyDescent="0.3">
      <c r="A3204" s="103" t="s">
        <v>1590</v>
      </c>
      <c r="B3204" s="104" t="s">
        <v>8273</v>
      </c>
      <c r="C3204" s="104" t="s">
        <v>8274</v>
      </c>
      <c r="D3204" s="104" t="s">
        <v>8144</v>
      </c>
      <c r="E3204" s="104" t="s">
        <v>8145</v>
      </c>
      <c r="F3204" s="104" t="s">
        <v>8240</v>
      </c>
      <c r="G3204" s="104" t="s">
        <v>1590</v>
      </c>
      <c r="H3204" s="105">
        <v>100</v>
      </c>
    </row>
    <row r="3205" spans="1:8" x14ac:dyDescent="0.3">
      <c r="A3205" s="103" t="s">
        <v>1590</v>
      </c>
      <c r="B3205" s="104" t="s">
        <v>8275</v>
      </c>
      <c r="C3205" s="104" t="s">
        <v>8276</v>
      </c>
      <c r="D3205" s="104" t="s">
        <v>8144</v>
      </c>
      <c r="E3205" s="104" t="s">
        <v>8145</v>
      </c>
      <c r="F3205" s="104" t="s">
        <v>8137</v>
      </c>
      <c r="G3205" s="104" t="s">
        <v>1590</v>
      </c>
      <c r="H3205" s="105">
        <v>100</v>
      </c>
    </row>
    <row r="3206" spans="1:8" x14ac:dyDescent="0.3">
      <c r="A3206" s="103" t="s">
        <v>1590</v>
      </c>
      <c r="B3206" s="104" t="s">
        <v>8277</v>
      </c>
      <c r="C3206" s="104" t="s">
        <v>8278</v>
      </c>
      <c r="D3206" s="104" t="s">
        <v>8144</v>
      </c>
      <c r="E3206" s="104" t="s">
        <v>8145</v>
      </c>
      <c r="F3206" s="104" t="s">
        <v>8149</v>
      </c>
      <c r="G3206" s="104" t="s">
        <v>1590</v>
      </c>
      <c r="H3206" s="105">
        <v>100</v>
      </c>
    </row>
    <row r="3207" spans="1:8" x14ac:dyDescent="0.3">
      <c r="A3207" s="103" t="s">
        <v>1590</v>
      </c>
      <c r="B3207" s="104" t="s">
        <v>8279</v>
      </c>
      <c r="C3207" s="104" t="s">
        <v>8280</v>
      </c>
      <c r="D3207" s="104" t="s">
        <v>8144</v>
      </c>
      <c r="E3207" s="104" t="s">
        <v>8145</v>
      </c>
      <c r="F3207" s="104" t="s">
        <v>8240</v>
      </c>
      <c r="G3207" s="104" t="s">
        <v>1590</v>
      </c>
      <c r="H3207" s="105">
        <v>100</v>
      </c>
    </row>
    <row r="3208" spans="1:8" x14ac:dyDescent="0.3">
      <c r="A3208" s="103" t="s">
        <v>1590</v>
      </c>
      <c r="B3208" s="104" t="s">
        <v>8281</v>
      </c>
      <c r="C3208" s="104" t="s">
        <v>8282</v>
      </c>
      <c r="D3208" s="104" t="s">
        <v>8144</v>
      </c>
      <c r="E3208" s="104" t="s">
        <v>8145</v>
      </c>
      <c r="F3208" s="104" t="s">
        <v>8137</v>
      </c>
      <c r="G3208" s="104" t="s">
        <v>1590</v>
      </c>
      <c r="H3208" s="105">
        <v>100</v>
      </c>
    </row>
    <row r="3209" spans="1:8" x14ac:dyDescent="0.3">
      <c r="A3209" s="103" t="s">
        <v>1590</v>
      </c>
      <c r="B3209" s="104" t="s">
        <v>8283</v>
      </c>
      <c r="C3209" s="104" t="s">
        <v>8284</v>
      </c>
      <c r="D3209" s="104" t="s">
        <v>8144</v>
      </c>
      <c r="E3209" s="104" t="s">
        <v>8145</v>
      </c>
      <c r="F3209" s="104" t="s">
        <v>3602</v>
      </c>
      <c r="G3209" s="104" t="s">
        <v>1590</v>
      </c>
      <c r="H3209" s="105">
        <v>100</v>
      </c>
    </row>
    <row r="3210" spans="1:8" x14ac:dyDescent="0.3">
      <c r="A3210" s="103" t="s">
        <v>1590</v>
      </c>
      <c r="B3210" s="104" t="s">
        <v>8285</v>
      </c>
      <c r="C3210" s="104" t="s">
        <v>8286</v>
      </c>
      <c r="D3210" s="104" t="s">
        <v>8144</v>
      </c>
      <c r="E3210" s="104" t="s">
        <v>8145</v>
      </c>
      <c r="F3210" s="104" t="s">
        <v>8149</v>
      </c>
      <c r="G3210" s="104" t="s">
        <v>1590</v>
      </c>
      <c r="H3210" s="105">
        <v>100</v>
      </c>
    </row>
    <row r="3211" spans="1:8" x14ac:dyDescent="0.3">
      <c r="A3211" s="103" t="s">
        <v>1590</v>
      </c>
      <c r="B3211" s="104" t="s">
        <v>8287</v>
      </c>
      <c r="C3211" s="104" t="s">
        <v>8288</v>
      </c>
      <c r="D3211" s="104" t="s">
        <v>8144</v>
      </c>
      <c r="E3211" s="104" t="s">
        <v>8145</v>
      </c>
      <c r="F3211" s="104" t="s">
        <v>8149</v>
      </c>
      <c r="G3211" s="104" t="s">
        <v>1590</v>
      </c>
      <c r="H3211" s="105">
        <v>100</v>
      </c>
    </row>
    <row r="3212" spans="1:8" x14ac:dyDescent="0.3">
      <c r="A3212" s="103" t="s">
        <v>1590</v>
      </c>
      <c r="B3212" s="104" t="s">
        <v>8289</v>
      </c>
      <c r="C3212" s="104" t="s">
        <v>8290</v>
      </c>
      <c r="D3212" s="104" t="s">
        <v>8144</v>
      </c>
      <c r="E3212" s="104" t="s">
        <v>8145</v>
      </c>
      <c r="F3212" s="104" t="s">
        <v>8240</v>
      </c>
      <c r="G3212" s="104" t="s">
        <v>1590</v>
      </c>
      <c r="H3212" s="105">
        <v>100</v>
      </c>
    </row>
    <row r="3213" spans="1:8" x14ac:dyDescent="0.3">
      <c r="A3213" s="103" t="s">
        <v>1590</v>
      </c>
      <c r="B3213" s="104" t="s">
        <v>8291</v>
      </c>
      <c r="C3213" s="104" t="s">
        <v>8292</v>
      </c>
      <c r="D3213" s="104" t="s">
        <v>8144</v>
      </c>
      <c r="E3213" s="104" t="s">
        <v>8145</v>
      </c>
      <c r="F3213" s="104" t="s">
        <v>8240</v>
      </c>
      <c r="G3213" s="104" t="s">
        <v>1590</v>
      </c>
      <c r="H3213" s="105">
        <v>100</v>
      </c>
    </row>
    <row r="3214" spans="1:8" x14ac:dyDescent="0.3">
      <c r="A3214" s="103" t="s">
        <v>1590</v>
      </c>
      <c r="B3214" s="104" t="s">
        <v>8293</v>
      </c>
      <c r="C3214" s="104" t="s">
        <v>8294</v>
      </c>
      <c r="D3214" s="104" t="s">
        <v>8144</v>
      </c>
      <c r="E3214" s="104" t="s">
        <v>8145</v>
      </c>
      <c r="F3214" s="104" t="s">
        <v>8152</v>
      </c>
      <c r="G3214" s="104" t="s">
        <v>1590</v>
      </c>
      <c r="H3214" s="105">
        <v>100</v>
      </c>
    </row>
    <row r="3215" spans="1:8" x14ac:dyDescent="0.3">
      <c r="A3215" s="103" t="s">
        <v>1590</v>
      </c>
      <c r="B3215" s="104" t="s">
        <v>8295</v>
      </c>
      <c r="C3215" s="104" t="s">
        <v>8296</v>
      </c>
      <c r="D3215" s="104" t="s">
        <v>8144</v>
      </c>
      <c r="E3215" s="104" t="s">
        <v>8145</v>
      </c>
      <c r="F3215" s="104" t="s">
        <v>8297</v>
      </c>
      <c r="G3215" s="104" t="s">
        <v>1590</v>
      </c>
      <c r="H3215" s="105">
        <v>100</v>
      </c>
    </row>
    <row r="3216" spans="1:8" x14ac:dyDescent="0.3">
      <c r="A3216" s="103" t="s">
        <v>1590</v>
      </c>
      <c r="B3216" s="104" t="s">
        <v>8298</v>
      </c>
      <c r="C3216" s="104" t="s">
        <v>8299</v>
      </c>
      <c r="D3216" s="104" t="s">
        <v>8144</v>
      </c>
      <c r="E3216" s="104" t="s">
        <v>8145</v>
      </c>
      <c r="F3216" s="104" t="s">
        <v>8146</v>
      </c>
      <c r="G3216" s="104" t="s">
        <v>1590</v>
      </c>
      <c r="H3216" s="105">
        <v>100</v>
      </c>
    </row>
    <row r="3217" spans="1:8" x14ac:dyDescent="0.3">
      <c r="A3217" s="103" t="s">
        <v>1590</v>
      </c>
      <c r="B3217" s="104" t="s">
        <v>8300</v>
      </c>
      <c r="C3217" s="104" t="s">
        <v>8301</v>
      </c>
      <c r="D3217" s="104" t="s">
        <v>8144</v>
      </c>
      <c r="E3217" s="104" t="s">
        <v>8145</v>
      </c>
      <c r="F3217" s="104" t="s">
        <v>8240</v>
      </c>
      <c r="G3217" s="104" t="s">
        <v>1590</v>
      </c>
      <c r="H3217" s="105">
        <v>100</v>
      </c>
    </row>
    <row r="3218" spans="1:8" x14ac:dyDescent="0.3">
      <c r="A3218" s="103" t="s">
        <v>1590</v>
      </c>
      <c r="B3218" s="104" t="s">
        <v>8302</v>
      </c>
      <c r="C3218" s="104" t="s">
        <v>8303</v>
      </c>
      <c r="D3218" s="104" t="s">
        <v>8144</v>
      </c>
      <c r="E3218" s="104" t="s">
        <v>8145</v>
      </c>
      <c r="F3218" s="104" t="s">
        <v>8149</v>
      </c>
      <c r="G3218" s="104" t="s">
        <v>1590</v>
      </c>
      <c r="H3218" s="105">
        <v>100</v>
      </c>
    </row>
    <row r="3219" spans="1:8" x14ac:dyDescent="0.3">
      <c r="A3219" s="103" t="s">
        <v>1590</v>
      </c>
      <c r="B3219" s="104" t="s">
        <v>8304</v>
      </c>
      <c r="C3219" s="104" t="s">
        <v>8305</v>
      </c>
      <c r="D3219" s="104" t="s">
        <v>8144</v>
      </c>
      <c r="E3219" s="104" t="s">
        <v>8145</v>
      </c>
      <c r="F3219" s="104" t="s">
        <v>8149</v>
      </c>
      <c r="G3219" s="104" t="s">
        <v>1590</v>
      </c>
      <c r="H3219" s="105">
        <v>100</v>
      </c>
    </row>
    <row r="3220" spans="1:8" x14ac:dyDescent="0.3">
      <c r="A3220" s="103" t="s">
        <v>1590</v>
      </c>
      <c r="B3220" s="104" t="s">
        <v>8306</v>
      </c>
      <c r="C3220" s="104" t="s">
        <v>8307</v>
      </c>
      <c r="D3220" s="104" t="s">
        <v>8144</v>
      </c>
      <c r="E3220" s="104" t="s">
        <v>8145</v>
      </c>
      <c r="F3220" s="104" t="s">
        <v>8240</v>
      </c>
      <c r="G3220" s="104" t="s">
        <v>1590</v>
      </c>
      <c r="H3220" s="105">
        <v>100</v>
      </c>
    </row>
    <row r="3221" spans="1:8" x14ac:dyDescent="0.3">
      <c r="A3221" s="103" t="s">
        <v>1590</v>
      </c>
      <c r="B3221" s="104" t="s">
        <v>8308</v>
      </c>
      <c r="C3221" s="104" t="s">
        <v>8309</v>
      </c>
      <c r="D3221" s="104" t="s">
        <v>8144</v>
      </c>
      <c r="E3221" s="104" t="s">
        <v>8145</v>
      </c>
      <c r="F3221" s="104" t="s">
        <v>8146</v>
      </c>
      <c r="G3221" s="104" t="s">
        <v>1590</v>
      </c>
      <c r="H3221" s="105">
        <v>100</v>
      </c>
    </row>
    <row r="3222" spans="1:8" x14ac:dyDescent="0.3">
      <c r="A3222" s="103" t="s">
        <v>1590</v>
      </c>
      <c r="B3222" s="104" t="s">
        <v>8310</v>
      </c>
      <c r="C3222" s="104" t="s">
        <v>8311</v>
      </c>
      <c r="D3222" s="104" t="s">
        <v>8144</v>
      </c>
      <c r="E3222" s="104" t="s">
        <v>8145</v>
      </c>
      <c r="F3222" s="104" t="s">
        <v>8152</v>
      </c>
      <c r="G3222" s="104" t="s">
        <v>1590</v>
      </c>
      <c r="H3222" s="105">
        <v>100</v>
      </c>
    </row>
    <row r="3223" spans="1:8" x14ac:dyDescent="0.3">
      <c r="A3223" s="103" t="s">
        <v>1590</v>
      </c>
      <c r="B3223" s="104" t="s">
        <v>8312</v>
      </c>
      <c r="C3223" s="104" t="s">
        <v>8313</v>
      </c>
      <c r="D3223" s="104" t="s">
        <v>8144</v>
      </c>
      <c r="E3223" s="104" t="s">
        <v>8145</v>
      </c>
      <c r="F3223" s="104" t="s">
        <v>8137</v>
      </c>
      <c r="G3223" s="104" t="s">
        <v>1590</v>
      </c>
      <c r="H3223" s="105">
        <v>100</v>
      </c>
    </row>
    <row r="3224" spans="1:8" x14ac:dyDescent="0.3">
      <c r="A3224" s="103" t="s">
        <v>1590</v>
      </c>
      <c r="B3224" s="104" t="s">
        <v>8314</v>
      </c>
      <c r="C3224" s="104" t="s">
        <v>8315</v>
      </c>
      <c r="D3224" s="104" t="s">
        <v>8144</v>
      </c>
      <c r="E3224" s="104" t="s">
        <v>8145</v>
      </c>
      <c r="F3224" s="104" t="s">
        <v>8240</v>
      </c>
      <c r="G3224" s="104" t="s">
        <v>1590</v>
      </c>
      <c r="H3224" s="105">
        <v>100</v>
      </c>
    </row>
    <row r="3225" spans="1:8" x14ac:dyDescent="0.3">
      <c r="A3225" s="103" t="s">
        <v>1590</v>
      </c>
      <c r="B3225" s="104" t="s">
        <v>8316</v>
      </c>
      <c r="C3225" s="104" t="s">
        <v>8317</v>
      </c>
      <c r="D3225" s="104" t="s">
        <v>8144</v>
      </c>
      <c r="E3225" s="104" t="s">
        <v>8145</v>
      </c>
      <c r="F3225" s="104" t="s">
        <v>8149</v>
      </c>
      <c r="G3225" s="104" t="s">
        <v>1590</v>
      </c>
      <c r="H3225" s="105">
        <v>100</v>
      </c>
    </row>
    <row r="3226" spans="1:8" x14ac:dyDescent="0.3">
      <c r="A3226" s="103" t="s">
        <v>1590</v>
      </c>
      <c r="B3226" s="104" t="s">
        <v>8318</v>
      </c>
      <c r="C3226" s="104" t="s">
        <v>8319</v>
      </c>
      <c r="D3226" s="104" t="s">
        <v>8144</v>
      </c>
      <c r="E3226" s="104" t="s">
        <v>8145</v>
      </c>
      <c r="F3226" s="104" t="s">
        <v>8240</v>
      </c>
      <c r="G3226" s="104" t="s">
        <v>1590</v>
      </c>
      <c r="H3226" s="105">
        <v>100</v>
      </c>
    </row>
    <row r="3227" spans="1:8" x14ac:dyDescent="0.3">
      <c r="A3227" s="103" t="s">
        <v>1590</v>
      </c>
      <c r="B3227" s="104" t="s">
        <v>8320</v>
      </c>
      <c r="C3227" s="104" t="s">
        <v>8321</v>
      </c>
      <c r="D3227" s="104" t="s">
        <v>8144</v>
      </c>
      <c r="E3227" s="104" t="s">
        <v>8145</v>
      </c>
      <c r="F3227" s="104" t="s">
        <v>8178</v>
      </c>
      <c r="G3227" s="104" t="s">
        <v>1590</v>
      </c>
      <c r="H3227" s="105">
        <v>100</v>
      </c>
    </row>
    <row r="3228" spans="1:8" x14ac:dyDescent="0.3">
      <c r="A3228" s="103" t="s">
        <v>1590</v>
      </c>
      <c r="B3228" s="104" t="s">
        <v>8322</v>
      </c>
      <c r="C3228" s="104" t="s">
        <v>8323</v>
      </c>
      <c r="D3228" s="104" t="s">
        <v>8144</v>
      </c>
      <c r="E3228" s="104" t="s">
        <v>8145</v>
      </c>
      <c r="F3228" s="104" t="s">
        <v>8152</v>
      </c>
      <c r="G3228" s="104" t="s">
        <v>1590</v>
      </c>
      <c r="H3228" s="105">
        <v>100</v>
      </c>
    </row>
    <row r="3229" spans="1:8" x14ac:dyDescent="0.3">
      <c r="A3229" s="103" t="s">
        <v>1590</v>
      </c>
      <c r="B3229" s="104" t="s">
        <v>8324</v>
      </c>
      <c r="C3229" s="104" t="s">
        <v>8325</v>
      </c>
      <c r="D3229" s="104" t="s">
        <v>8144</v>
      </c>
      <c r="E3229" s="104" t="s">
        <v>8145</v>
      </c>
      <c r="F3229" s="104" t="s">
        <v>8149</v>
      </c>
      <c r="G3229" s="104" t="s">
        <v>1590</v>
      </c>
      <c r="H3229" s="105">
        <v>100</v>
      </c>
    </row>
    <row r="3230" spans="1:8" x14ac:dyDescent="0.3">
      <c r="A3230" s="103" t="s">
        <v>1590</v>
      </c>
      <c r="B3230" s="104" t="s">
        <v>8326</v>
      </c>
      <c r="C3230" s="104" t="s">
        <v>8327</v>
      </c>
      <c r="D3230" s="104" t="s">
        <v>8144</v>
      </c>
      <c r="E3230" s="104" t="s">
        <v>8145</v>
      </c>
      <c r="F3230" s="104" t="s">
        <v>8152</v>
      </c>
      <c r="G3230" s="104" t="s">
        <v>1590</v>
      </c>
      <c r="H3230" s="105">
        <v>100</v>
      </c>
    </row>
    <row r="3231" spans="1:8" x14ac:dyDescent="0.3">
      <c r="A3231" s="103" t="s">
        <v>1590</v>
      </c>
      <c r="B3231" s="104" t="s">
        <v>8328</v>
      </c>
      <c r="C3231" s="104" t="s">
        <v>8329</v>
      </c>
      <c r="D3231" s="104" t="s">
        <v>8144</v>
      </c>
      <c r="E3231" s="104" t="s">
        <v>8145</v>
      </c>
      <c r="F3231" s="104" t="s">
        <v>8146</v>
      </c>
      <c r="G3231" s="104" t="s">
        <v>1590</v>
      </c>
      <c r="H3231" s="105">
        <v>100</v>
      </c>
    </row>
    <row r="3232" spans="1:8" x14ac:dyDescent="0.3">
      <c r="A3232" s="103" t="s">
        <v>1590</v>
      </c>
      <c r="B3232" s="104" t="s">
        <v>8330</v>
      </c>
      <c r="C3232" s="104" t="s">
        <v>8305</v>
      </c>
      <c r="D3232" s="104" t="s">
        <v>8144</v>
      </c>
      <c r="E3232" s="104" t="s">
        <v>8145</v>
      </c>
      <c r="F3232" s="104" t="s">
        <v>8137</v>
      </c>
      <c r="G3232" s="104" t="s">
        <v>1590</v>
      </c>
      <c r="H3232" s="105">
        <v>100</v>
      </c>
    </row>
    <row r="3233" spans="1:8" x14ac:dyDescent="0.3">
      <c r="A3233" s="103" t="s">
        <v>1590</v>
      </c>
      <c r="B3233" s="104" t="s">
        <v>8331</v>
      </c>
      <c r="C3233" s="104" t="s">
        <v>8332</v>
      </c>
      <c r="D3233" s="104" t="s">
        <v>8144</v>
      </c>
      <c r="E3233" s="104" t="s">
        <v>8145</v>
      </c>
      <c r="F3233" s="104" t="s">
        <v>8137</v>
      </c>
      <c r="G3233" s="104" t="s">
        <v>1590</v>
      </c>
      <c r="H3233" s="105">
        <v>100</v>
      </c>
    </row>
    <row r="3234" spans="1:8" x14ac:dyDescent="0.3">
      <c r="A3234" s="103" t="s">
        <v>1590</v>
      </c>
      <c r="B3234" s="104" t="s">
        <v>8333</v>
      </c>
      <c r="C3234" s="104" t="s">
        <v>8334</v>
      </c>
      <c r="D3234" s="104" t="s">
        <v>8144</v>
      </c>
      <c r="E3234" s="104" t="s">
        <v>8145</v>
      </c>
      <c r="F3234" s="104" t="s">
        <v>8335</v>
      </c>
      <c r="G3234" s="104" t="s">
        <v>1590</v>
      </c>
      <c r="H3234" s="105">
        <v>100</v>
      </c>
    </row>
    <row r="3235" spans="1:8" x14ac:dyDescent="0.3">
      <c r="A3235" s="103" t="s">
        <v>1590</v>
      </c>
      <c r="B3235" s="104" t="s">
        <v>8336</v>
      </c>
      <c r="C3235" s="104" t="s">
        <v>8337</v>
      </c>
      <c r="D3235" s="104" t="s">
        <v>8144</v>
      </c>
      <c r="E3235" s="104" t="s">
        <v>8145</v>
      </c>
      <c r="F3235" s="104" t="s">
        <v>8152</v>
      </c>
      <c r="G3235" s="104" t="s">
        <v>1590</v>
      </c>
      <c r="H3235" s="105">
        <v>100</v>
      </c>
    </row>
    <row r="3236" spans="1:8" x14ac:dyDescent="0.3">
      <c r="A3236" s="103" t="s">
        <v>1590</v>
      </c>
      <c r="B3236" s="104" t="s">
        <v>8338</v>
      </c>
      <c r="C3236" s="104" t="s">
        <v>8339</v>
      </c>
      <c r="D3236" s="104" t="s">
        <v>8144</v>
      </c>
      <c r="E3236" s="104" t="s">
        <v>8145</v>
      </c>
      <c r="F3236" s="104" t="s">
        <v>8146</v>
      </c>
      <c r="G3236" s="104" t="s">
        <v>1590</v>
      </c>
      <c r="H3236" s="105">
        <v>100</v>
      </c>
    </row>
    <row r="3237" spans="1:8" x14ac:dyDescent="0.3">
      <c r="A3237" s="103" t="s">
        <v>1590</v>
      </c>
      <c r="B3237" s="104" t="s">
        <v>8340</v>
      </c>
      <c r="C3237" s="104" t="s">
        <v>8341</v>
      </c>
      <c r="D3237" s="104" t="s">
        <v>8144</v>
      </c>
      <c r="E3237" s="104" t="s">
        <v>8145</v>
      </c>
      <c r="F3237" s="104" t="s">
        <v>8137</v>
      </c>
      <c r="G3237" s="104" t="s">
        <v>1590</v>
      </c>
      <c r="H3237" s="105">
        <v>100</v>
      </c>
    </row>
    <row r="3238" spans="1:8" x14ac:dyDescent="0.3">
      <c r="A3238" s="103" t="s">
        <v>1590</v>
      </c>
      <c r="B3238" s="104" t="s">
        <v>8342</v>
      </c>
      <c r="C3238" s="104" t="s">
        <v>8343</v>
      </c>
      <c r="D3238" s="104" t="s">
        <v>8144</v>
      </c>
      <c r="E3238" s="104" t="s">
        <v>8145</v>
      </c>
      <c r="F3238" s="104" t="s">
        <v>8240</v>
      </c>
      <c r="G3238" s="104" t="s">
        <v>1590</v>
      </c>
      <c r="H3238" s="105">
        <v>100</v>
      </c>
    </row>
    <row r="3239" spans="1:8" x14ac:dyDescent="0.3">
      <c r="A3239" s="103" t="s">
        <v>1590</v>
      </c>
      <c r="B3239" s="104" t="s">
        <v>8344</v>
      </c>
      <c r="C3239" s="104" t="s">
        <v>8345</v>
      </c>
      <c r="D3239" s="104" t="s">
        <v>8144</v>
      </c>
      <c r="E3239" s="104" t="s">
        <v>8145</v>
      </c>
      <c r="F3239" s="104" t="s">
        <v>8240</v>
      </c>
      <c r="G3239" s="104" t="s">
        <v>1590</v>
      </c>
      <c r="H3239" s="105">
        <v>100</v>
      </c>
    </row>
    <row r="3240" spans="1:8" x14ac:dyDescent="0.3">
      <c r="A3240" s="103" t="s">
        <v>1590</v>
      </c>
      <c r="B3240" s="104" t="s">
        <v>8346</v>
      </c>
      <c r="C3240" s="104" t="s">
        <v>8347</v>
      </c>
      <c r="D3240" s="104" t="s">
        <v>8144</v>
      </c>
      <c r="E3240" s="104" t="s">
        <v>8145</v>
      </c>
      <c r="F3240" s="104" t="s">
        <v>8240</v>
      </c>
      <c r="G3240" s="104" t="s">
        <v>1590</v>
      </c>
      <c r="H3240" s="105">
        <v>100</v>
      </c>
    </row>
    <row r="3241" spans="1:8" x14ac:dyDescent="0.3">
      <c r="A3241" s="103" t="s">
        <v>1590</v>
      </c>
      <c r="B3241" s="104" t="s">
        <v>8348</v>
      </c>
      <c r="C3241" s="104" t="s">
        <v>8349</v>
      </c>
      <c r="D3241" s="104" t="s">
        <v>8144</v>
      </c>
      <c r="E3241" s="104" t="s">
        <v>8145</v>
      </c>
      <c r="F3241" s="104" t="s">
        <v>8137</v>
      </c>
      <c r="G3241" s="104" t="s">
        <v>1590</v>
      </c>
      <c r="H3241" s="105">
        <v>100</v>
      </c>
    </row>
    <row r="3242" spans="1:8" x14ac:dyDescent="0.3">
      <c r="A3242" s="103" t="s">
        <v>1590</v>
      </c>
      <c r="B3242" s="104" t="s">
        <v>8350</v>
      </c>
      <c r="C3242" s="104" t="s">
        <v>8351</v>
      </c>
      <c r="D3242" s="104" t="s">
        <v>8144</v>
      </c>
      <c r="E3242" s="104" t="s">
        <v>8145</v>
      </c>
      <c r="F3242" s="104" t="s">
        <v>8152</v>
      </c>
      <c r="G3242" s="104" t="s">
        <v>1590</v>
      </c>
      <c r="H3242" s="105">
        <v>100</v>
      </c>
    </row>
    <row r="3243" spans="1:8" x14ac:dyDescent="0.3">
      <c r="A3243" s="103" t="s">
        <v>1590</v>
      </c>
      <c r="B3243" s="104" t="s">
        <v>8352</v>
      </c>
      <c r="C3243" s="104" t="s">
        <v>8353</v>
      </c>
      <c r="D3243" s="104" t="s">
        <v>8144</v>
      </c>
      <c r="E3243" s="104" t="s">
        <v>8145</v>
      </c>
      <c r="F3243" s="104" t="s">
        <v>8149</v>
      </c>
      <c r="G3243" s="104" t="s">
        <v>1590</v>
      </c>
      <c r="H3243" s="105">
        <v>100</v>
      </c>
    </row>
    <row r="3244" spans="1:8" x14ac:dyDescent="0.3">
      <c r="A3244" s="103" t="s">
        <v>1590</v>
      </c>
      <c r="B3244" s="104" t="s">
        <v>8354</v>
      </c>
      <c r="C3244" s="104" t="s">
        <v>8355</v>
      </c>
      <c r="D3244" s="104" t="s">
        <v>8144</v>
      </c>
      <c r="E3244" s="104" t="s">
        <v>8145</v>
      </c>
      <c r="F3244" s="104" t="s">
        <v>8240</v>
      </c>
      <c r="G3244" s="104" t="s">
        <v>1590</v>
      </c>
      <c r="H3244" s="105">
        <v>100</v>
      </c>
    </row>
    <row r="3245" spans="1:8" x14ac:dyDescent="0.3">
      <c r="A3245" s="103" t="s">
        <v>1590</v>
      </c>
      <c r="B3245" s="104" t="s">
        <v>8356</v>
      </c>
      <c r="C3245" s="104" t="s">
        <v>8357</v>
      </c>
      <c r="D3245" s="104" t="s">
        <v>8144</v>
      </c>
      <c r="E3245" s="104" t="s">
        <v>8145</v>
      </c>
      <c r="F3245" s="104" t="s">
        <v>8152</v>
      </c>
      <c r="G3245" s="104" t="s">
        <v>1590</v>
      </c>
      <c r="H3245" s="105">
        <v>100</v>
      </c>
    </row>
    <row r="3246" spans="1:8" x14ac:dyDescent="0.3">
      <c r="A3246" s="103" t="s">
        <v>1590</v>
      </c>
      <c r="B3246" s="104" t="s">
        <v>8358</v>
      </c>
      <c r="C3246" s="104" t="s">
        <v>8359</v>
      </c>
      <c r="D3246" s="104" t="s">
        <v>8144</v>
      </c>
      <c r="E3246" s="104" t="s">
        <v>8145</v>
      </c>
      <c r="F3246" s="104" t="s">
        <v>8149</v>
      </c>
      <c r="G3246" s="104" t="s">
        <v>1590</v>
      </c>
      <c r="H3246" s="105">
        <v>100</v>
      </c>
    </row>
    <row r="3247" spans="1:8" x14ac:dyDescent="0.3">
      <c r="A3247" s="103" t="s">
        <v>1590</v>
      </c>
      <c r="B3247" s="104" t="s">
        <v>8360</v>
      </c>
      <c r="C3247" s="104" t="s">
        <v>8361</v>
      </c>
      <c r="D3247" s="104" t="s">
        <v>8144</v>
      </c>
      <c r="E3247" s="104" t="s">
        <v>8145</v>
      </c>
      <c r="F3247" s="104" t="s">
        <v>8173</v>
      </c>
      <c r="G3247" s="104" t="s">
        <v>1590</v>
      </c>
      <c r="H3247" s="105">
        <v>100</v>
      </c>
    </row>
    <row r="3248" spans="1:8" x14ac:dyDescent="0.3">
      <c r="A3248" s="103" t="s">
        <v>1590</v>
      </c>
      <c r="B3248" s="104" t="s">
        <v>8362</v>
      </c>
      <c r="C3248" s="104" t="s">
        <v>8363</v>
      </c>
      <c r="D3248" s="104" t="s">
        <v>8144</v>
      </c>
      <c r="E3248" s="104" t="s">
        <v>8145</v>
      </c>
      <c r="F3248" s="104" t="s">
        <v>8137</v>
      </c>
      <c r="G3248" s="104" t="s">
        <v>1590</v>
      </c>
      <c r="H3248" s="105">
        <v>100</v>
      </c>
    </row>
    <row r="3249" spans="1:8" x14ac:dyDescent="0.3">
      <c r="A3249" s="103" t="s">
        <v>1590</v>
      </c>
      <c r="B3249" s="104" t="s">
        <v>8364</v>
      </c>
      <c r="C3249" s="104" t="s">
        <v>8365</v>
      </c>
      <c r="D3249" s="104" t="s">
        <v>8144</v>
      </c>
      <c r="E3249" s="104" t="s">
        <v>8145</v>
      </c>
      <c r="F3249" s="104" t="s">
        <v>8152</v>
      </c>
      <c r="G3249" s="104" t="s">
        <v>1590</v>
      </c>
      <c r="H3249" s="105">
        <v>100</v>
      </c>
    </row>
    <row r="3250" spans="1:8" x14ac:dyDescent="0.3">
      <c r="A3250" s="103" t="s">
        <v>1590</v>
      </c>
      <c r="B3250" s="104" t="s">
        <v>8366</v>
      </c>
      <c r="C3250" s="104" t="s">
        <v>8367</v>
      </c>
      <c r="D3250" s="104" t="s">
        <v>8144</v>
      </c>
      <c r="E3250" s="104" t="s">
        <v>8145</v>
      </c>
      <c r="F3250" s="104" t="s">
        <v>1714</v>
      </c>
      <c r="G3250" s="104" t="s">
        <v>1590</v>
      </c>
      <c r="H3250" s="105">
        <v>100</v>
      </c>
    </row>
    <row r="3251" spans="1:8" x14ac:dyDescent="0.3">
      <c r="A3251" s="103" t="s">
        <v>1590</v>
      </c>
      <c r="B3251" s="104" t="s">
        <v>8368</v>
      </c>
      <c r="C3251" s="104" t="s">
        <v>8369</v>
      </c>
      <c r="D3251" s="104" t="s">
        <v>8144</v>
      </c>
      <c r="E3251" s="104" t="s">
        <v>8145</v>
      </c>
      <c r="F3251" s="104" t="s">
        <v>1714</v>
      </c>
      <c r="G3251" s="104" t="s">
        <v>1590</v>
      </c>
      <c r="H3251" s="105">
        <v>100</v>
      </c>
    </row>
    <row r="3252" spans="1:8" x14ac:dyDescent="0.3">
      <c r="A3252" s="103" t="s">
        <v>1590</v>
      </c>
      <c r="B3252" s="104" t="s">
        <v>8370</v>
      </c>
      <c r="C3252" s="104" t="s">
        <v>8371</v>
      </c>
      <c r="D3252" s="104" t="s">
        <v>8144</v>
      </c>
      <c r="E3252" s="104" t="s">
        <v>8145</v>
      </c>
      <c r="F3252" s="104" t="s">
        <v>8152</v>
      </c>
      <c r="G3252" s="104" t="s">
        <v>1590</v>
      </c>
      <c r="H3252" s="105">
        <v>100</v>
      </c>
    </row>
    <row r="3253" spans="1:8" x14ac:dyDescent="0.3">
      <c r="A3253" s="103" t="s">
        <v>1590</v>
      </c>
      <c r="B3253" s="104" t="s">
        <v>8372</v>
      </c>
      <c r="C3253" s="104" t="s">
        <v>8373</v>
      </c>
      <c r="D3253" s="104" t="s">
        <v>8144</v>
      </c>
      <c r="E3253" s="104" t="s">
        <v>8145</v>
      </c>
      <c r="F3253" s="104" t="s">
        <v>8137</v>
      </c>
      <c r="G3253" s="104" t="s">
        <v>1590</v>
      </c>
      <c r="H3253" s="105">
        <v>100</v>
      </c>
    </row>
    <row r="3254" spans="1:8" x14ac:dyDescent="0.3">
      <c r="A3254" s="103" t="s">
        <v>1590</v>
      </c>
      <c r="B3254" s="104" t="s">
        <v>8374</v>
      </c>
      <c r="C3254" s="104" t="s">
        <v>8375</v>
      </c>
      <c r="D3254" s="104" t="s">
        <v>8144</v>
      </c>
      <c r="E3254" s="104" t="s">
        <v>8145</v>
      </c>
      <c r="F3254" s="104" t="s">
        <v>8137</v>
      </c>
      <c r="G3254" s="104" t="s">
        <v>1590</v>
      </c>
      <c r="H3254" s="105">
        <v>100</v>
      </c>
    </row>
    <row r="3255" spans="1:8" x14ac:dyDescent="0.3">
      <c r="A3255" s="103" t="s">
        <v>1590</v>
      </c>
      <c r="B3255" s="104" t="s">
        <v>8376</v>
      </c>
      <c r="C3255" s="104" t="s">
        <v>8377</v>
      </c>
      <c r="D3255" s="104" t="s">
        <v>8144</v>
      </c>
      <c r="E3255" s="104" t="s">
        <v>8145</v>
      </c>
      <c r="F3255" s="104" t="s">
        <v>8137</v>
      </c>
      <c r="G3255" s="104" t="s">
        <v>1590</v>
      </c>
      <c r="H3255" s="105">
        <v>100</v>
      </c>
    </row>
    <row r="3256" spans="1:8" x14ac:dyDescent="0.3">
      <c r="A3256" s="103" t="s">
        <v>1590</v>
      </c>
      <c r="B3256" s="104" t="s">
        <v>8378</v>
      </c>
      <c r="C3256" s="104" t="s">
        <v>8379</v>
      </c>
      <c r="D3256" s="104" t="s">
        <v>8144</v>
      </c>
      <c r="E3256" s="104" t="s">
        <v>8145</v>
      </c>
      <c r="F3256" s="104" t="s">
        <v>8137</v>
      </c>
      <c r="G3256" s="104" t="s">
        <v>1590</v>
      </c>
      <c r="H3256" s="105">
        <v>100</v>
      </c>
    </row>
    <row r="3257" spans="1:8" x14ac:dyDescent="0.3">
      <c r="A3257" s="103" t="s">
        <v>1590</v>
      </c>
      <c r="B3257" s="104" t="s">
        <v>8380</v>
      </c>
      <c r="C3257" s="104" t="s">
        <v>8381</v>
      </c>
      <c r="D3257" s="104" t="s">
        <v>8144</v>
      </c>
      <c r="E3257" s="104" t="s">
        <v>8145</v>
      </c>
      <c r="F3257" s="104" t="s">
        <v>8240</v>
      </c>
      <c r="G3257" s="104" t="s">
        <v>1590</v>
      </c>
      <c r="H3257" s="105">
        <v>100</v>
      </c>
    </row>
    <row r="3258" spans="1:8" x14ac:dyDescent="0.3">
      <c r="A3258" s="103" t="s">
        <v>1590</v>
      </c>
      <c r="B3258" s="104" t="s">
        <v>8382</v>
      </c>
      <c r="C3258" s="104" t="s">
        <v>8383</v>
      </c>
      <c r="D3258" s="104" t="s">
        <v>8144</v>
      </c>
      <c r="E3258" s="104" t="s">
        <v>8145</v>
      </c>
      <c r="F3258" s="104" t="s">
        <v>8152</v>
      </c>
      <c r="G3258" s="104" t="s">
        <v>1590</v>
      </c>
      <c r="H3258" s="105">
        <v>100</v>
      </c>
    </row>
    <row r="3259" spans="1:8" x14ac:dyDescent="0.3">
      <c r="A3259" s="103" t="s">
        <v>1590</v>
      </c>
      <c r="B3259" s="104" t="s">
        <v>8384</v>
      </c>
      <c r="C3259" s="104" t="s">
        <v>8385</v>
      </c>
      <c r="D3259" s="104" t="s">
        <v>8144</v>
      </c>
      <c r="E3259" s="104" t="s">
        <v>8145</v>
      </c>
      <c r="F3259" s="104" t="s">
        <v>8152</v>
      </c>
      <c r="G3259" s="104" t="s">
        <v>1590</v>
      </c>
      <c r="H3259" s="105">
        <v>100</v>
      </c>
    </row>
    <row r="3260" spans="1:8" x14ac:dyDescent="0.3">
      <c r="A3260" s="103" t="s">
        <v>1590</v>
      </c>
      <c r="B3260" s="104" t="s">
        <v>8386</v>
      </c>
      <c r="C3260" s="104" t="s">
        <v>8387</v>
      </c>
      <c r="D3260" s="104" t="s">
        <v>8144</v>
      </c>
      <c r="E3260" s="104" t="s">
        <v>8145</v>
      </c>
      <c r="F3260" s="104" t="s">
        <v>8137</v>
      </c>
      <c r="G3260" s="104" t="s">
        <v>1590</v>
      </c>
      <c r="H3260" s="105">
        <v>100</v>
      </c>
    </row>
    <row r="3261" spans="1:8" x14ac:dyDescent="0.3">
      <c r="A3261" s="103" t="s">
        <v>1590</v>
      </c>
      <c r="B3261" s="104" t="s">
        <v>8388</v>
      </c>
      <c r="C3261" s="104" t="s">
        <v>8389</v>
      </c>
      <c r="D3261" s="104" t="s">
        <v>8144</v>
      </c>
      <c r="E3261" s="104" t="s">
        <v>8145</v>
      </c>
      <c r="F3261" s="104" t="s">
        <v>8137</v>
      </c>
      <c r="G3261" s="104" t="s">
        <v>1590</v>
      </c>
      <c r="H3261" s="105">
        <v>100</v>
      </c>
    </row>
    <row r="3262" spans="1:8" x14ac:dyDescent="0.3">
      <c r="A3262" s="103" t="s">
        <v>1590</v>
      </c>
      <c r="B3262" s="104" t="s">
        <v>8390</v>
      </c>
      <c r="C3262" s="104" t="s">
        <v>8391</v>
      </c>
      <c r="D3262" s="104" t="s">
        <v>8144</v>
      </c>
      <c r="E3262" s="104" t="s">
        <v>8145</v>
      </c>
      <c r="F3262" s="104" t="s">
        <v>8137</v>
      </c>
      <c r="G3262" s="104" t="s">
        <v>1590</v>
      </c>
      <c r="H3262" s="105">
        <v>100</v>
      </c>
    </row>
    <row r="3263" spans="1:8" x14ac:dyDescent="0.3">
      <c r="A3263" s="103" t="s">
        <v>1590</v>
      </c>
      <c r="B3263" s="104" t="s">
        <v>8392</v>
      </c>
      <c r="C3263" s="104" t="s">
        <v>8393</v>
      </c>
      <c r="D3263" s="104" t="s">
        <v>8144</v>
      </c>
      <c r="E3263" s="104" t="s">
        <v>8145</v>
      </c>
      <c r="F3263" s="104" t="s">
        <v>8137</v>
      </c>
      <c r="G3263" s="104" t="s">
        <v>1590</v>
      </c>
      <c r="H3263" s="105">
        <v>100</v>
      </c>
    </row>
    <row r="3264" spans="1:8" x14ac:dyDescent="0.3">
      <c r="A3264" s="103" t="s">
        <v>1590</v>
      </c>
      <c r="B3264" s="104" t="s">
        <v>8394</v>
      </c>
      <c r="C3264" s="104" t="s">
        <v>8395</v>
      </c>
      <c r="D3264" s="104" t="s">
        <v>8144</v>
      </c>
      <c r="E3264" s="104" t="s">
        <v>8145</v>
      </c>
      <c r="F3264" s="104" t="s">
        <v>8137</v>
      </c>
      <c r="G3264" s="104" t="s">
        <v>1590</v>
      </c>
      <c r="H3264" s="105">
        <v>100</v>
      </c>
    </row>
    <row r="3265" spans="1:8" x14ac:dyDescent="0.3">
      <c r="A3265" s="103" t="s">
        <v>1590</v>
      </c>
      <c r="B3265" s="104" t="s">
        <v>8396</v>
      </c>
      <c r="C3265" s="104" t="s">
        <v>8397</v>
      </c>
      <c r="D3265" s="104" t="s">
        <v>8144</v>
      </c>
      <c r="E3265" s="104" t="s">
        <v>8145</v>
      </c>
      <c r="F3265" s="104" t="s">
        <v>8137</v>
      </c>
      <c r="G3265" s="104" t="s">
        <v>1590</v>
      </c>
      <c r="H3265" s="105">
        <v>100</v>
      </c>
    </row>
    <row r="3266" spans="1:8" x14ac:dyDescent="0.3">
      <c r="A3266" s="103" t="s">
        <v>1590</v>
      </c>
      <c r="B3266" s="104" t="s">
        <v>8398</v>
      </c>
      <c r="C3266" s="104" t="s">
        <v>8399</v>
      </c>
      <c r="D3266" s="104" t="s">
        <v>8144</v>
      </c>
      <c r="E3266" s="104" t="s">
        <v>8145</v>
      </c>
      <c r="F3266" s="104" t="s">
        <v>8149</v>
      </c>
      <c r="G3266" s="104" t="s">
        <v>1590</v>
      </c>
      <c r="H3266" s="105">
        <v>100</v>
      </c>
    </row>
    <row r="3267" spans="1:8" x14ac:dyDescent="0.3">
      <c r="A3267" s="103" t="s">
        <v>1590</v>
      </c>
      <c r="B3267" s="104" t="s">
        <v>8400</v>
      </c>
      <c r="C3267" s="104" t="s">
        <v>8401</v>
      </c>
      <c r="D3267" s="104" t="s">
        <v>8144</v>
      </c>
      <c r="E3267" s="104" t="s">
        <v>8145</v>
      </c>
      <c r="F3267" s="104" t="s">
        <v>8149</v>
      </c>
      <c r="G3267" s="104" t="s">
        <v>1590</v>
      </c>
      <c r="H3267" s="105">
        <v>100</v>
      </c>
    </row>
    <row r="3268" spans="1:8" x14ac:dyDescent="0.3">
      <c r="A3268" s="103" t="s">
        <v>1590</v>
      </c>
      <c r="B3268" s="104" t="s">
        <v>8402</v>
      </c>
      <c r="C3268" s="104" t="s">
        <v>8403</v>
      </c>
      <c r="D3268" s="104" t="s">
        <v>8144</v>
      </c>
      <c r="E3268" s="104" t="s">
        <v>8145</v>
      </c>
      <c r="F3268" s="104" t="s">
        <v>8240</v>
      </c>
      <c r="G3268" s="104" t="s">
        <v>1590</v>
      </c>
      <c r="H3268" s="105">
        <v>100</v>
      </c>
    </row>
    <row r="3269" spans="1:8" x14ac:dyDescent="0.3">
      <c r="A3269" s="103" t="s">
        <v>1590</v>
      </c>
      <c r="B3269" s="104" t="s">
        <v>8404</v>
      </c>
      <c r="C3269" s="104" t="s">
        <v>8405</v>
      </c>
      <c r="D3269" s="104" t="s">
        <v>8144</v>
      </c>
      <c r="E3269" s="104" t="s">
        <v>8145</v>
      </c>
      <c r="F3269" s="104" t="s">
        <v>8406</v>
      </c>
      <c r="G3269" s="104" t="s">
        <v>1590</v>
      </c>
      <c r="H3269" s="105">
        <v>100</v>
      </c>
    </row>
    <row r="3270" spans="1:8" x14ac:dyDescent="0.3">
      <c r="A3270" s="103" t="s">
        <v>1590</v>
      </c>
      <c r="B3270" s="104" t="s">
        <v>8407</v>
      </c>
      <c r="C3270" s="104" t="s">
        <v>8408</v>
      </c>
      <c r="D3270" s="104" t="s">
        <v>8144</v>
      </c>
      <c r="E3270" s="104" t="s">
        <v>8145</v>
      </c>
      <c r="F3270" s="104" t="s">
        <v>8146</v>
      </c>
      <c r="G3270" s="104" t="s">
        <v>1590</v>
      </c>
      <c r="H3270" s="105">
        <v>100</v>
      </c>
    </row>
    <row r="3271" spans="1:8" x14ac:dyDescent="0.3">
      <c r="A3271" s="103" t="s">
        <v>1590</v>
      </c>
      <c r="B3271" s="104" t="s">
        <v>8409</v>
      </c>
      <c r="C3271" s="104" t="s">
        <v>8410</v>
      </c>
      <c r="D3271" s="104" t="s">
        <v>8144</v>
      </c>
      <c r="E3271" s="104" t="s">
        <v>8145</v>
      </c>
      <c r="F3271" s="104" t="s">
        <v>8137</v>
      </c>
      <c r="G3271" s="104" t="s">
        <v>1590</v>
      </c>
      <c r="H3271" s="105">
        <v>100</v>
      </c>
    </row>
    <row r="3272" spans="1:8" x14ac:dyDescent="0.3">
      <c r="A3272" s="103" t="s">
        <v>1590</v>
      </c>
      <c r="B3272" s="104" t="s">
        <v>8411</v>
      </c>
      <c r="C3272" s="104" t="s">
        <v>8412</v>
      </c>
      <c r="D3272" s="104" t="s">
        <v>8144</v>
      </c>
      <c r="E3272" s="104" t="s">
        <v>8145</v>
      </c>
      <c r="F3272" s="104" t="s">
        <v>8137</v>
      </c>
      <c r="G3272" s="104" t="s">
        <v>1590</v>
      </c>
      <c r="H3272" s="105">
        <v>100</v>
      </c>
    </row>
    <row r="3273" spans="1:8" x14ac:dyDescent="0.3">
      <c r="A3273" s="103" t="s">
        <v>1590</v>
      </c>
      <c r="B3273" s="104" t="s">
        <v>8413</v>
      </c>
      <c r="C3273" s="104" t="s">
        <v>8414</v>
      </c>
      <c r="D3273" s="104" t="s">
        <v>8144</v>
      </c>
      <c r="E3273" s="104" t="s">
        <v>8145</v>
      </c>
      <c r="F3273" s="104" t="s">
        <v>8152</v>
      </c>
      <c r="G3273" s="104" t="s">
        <v>1590</v>
      </c>
      <c r="H3273" s="105">
        <v>100</v>
      </c>
    </row>
    <row r="3274" spans="1:8" x14ac:dyDescent="0.3">
      <c r="A3274" s="103" t="s">
        <v>1590</v>
      </c>
      <c r="B3274" s="104" t="s">
        <v>8415</v>
      </c>
      <c r="C3274" s="104" t="s">
        <v>8416</v>
      </c>
      <c r="D3274" s="104" t="s">
        <v>8144</v>
      </c>
      <c r="E3274" s="104" t="s">
        <v>8145</v>
      </c>
      <c r="F3274" s="104" t="s">
        <v>8152</v>
      </c>
      <c r="G3274" s="104" t="s">
        <v>1590</v>
      </c>
      <c r="H3274" s="105">
        <v>100</v>
      </c>
    </row>
    <row r="3275" spans="1:8" x14ac:dyDescent="0.3">
      <c r="A3275" s="103" t="s">
        <v>1590</v>
      </c>
      <c r="B3275" s="104" t="s">
        <v>8417</v>
      </c>
      <c r="C3275" s="104" t="s">
        <v>8418</v>
      </c>
      <c r="D3275" s="104" t="s">
        <v>8144</v>
      </c>
      <c r="E3275" s="104" t="s">
        <v>8145</v>
      </c>
      <c r="F3275" s="104" t="s">
        <v>8137</v>
      </c>
      <c r="G3275" s="104" t="s">
        <v>1590</v>
      </c>
      <c r="H3275" s="105">
        <v>100</v>
      </c>
    </row>
    <row r="3276" spans="1:8" x14ac:dyDescent="0.3">
      <c r="A3276" s="103" t="s">
        <v>1590</v>
      </c>
      <c r="B3276" s="104" t="s">
        <v>8419</v>
      </c>
      <c r="C3276" s="104" t="s">
        <v>8420</v>
      </c>
      <c r="D3276" s="104" t="s">
        <v>8144</v>
      </c>
      <c r="E3276" s="104" t="s">
        <v>8145</v>
      </c>
      <c r="F3276" s="104" t="s">
        <v>8137</v>
      </c>
      <c r="G3276" s="104" t="s">
        <v>1590</v>
      </c>
      <c r="H3276" s="105">
        <v>100</v>
      </c>
    </row>
    <row r="3277" spans="1:8" x14ac:dyDescent="0.3">
      <c r="A3277" s="103" t="s">
        <v>1590</v>
      </c>
      <c r="B3277" s="104" t="s">
        <v>8421</v>
      </c>
      <c r="C3277" s="104" t="s">
        <v>8422</v>
      </c>
      <c r="D3277" s="104" t="s">
        <v>8144</v>
      </c>
      <c r="E3277" s="104" t="s">
        <v>8145</v>
      </c>
      <c r="F3277" s="104" t="s">
        <v>8137</v>
      </c>
      <c r="G3277" s="104" t="s">
        <v>1590</v>
      </c>
      <c r="H3277" s="105">
        <v>100</v>
      </c>
    </row>
    <row r="3278" spans="1:8" x14ac:dyDescent="0.3">
      <c r="A3278" s="103" t="s">
        <v>1590</v>
      </c>
      <c r="B3278" s="104" t="s">
        <v>8423</v>
      </c>
      <c r="C3278" s="104" t="s">
        <v>8424</v>
      </c>
      <c r="D3278" s="104" t="s">
        <v>8144</v>
      </c>
      <c r="E3278" s="104" t="s">
        <v>8145</v>
      </c>
      <c r="F3278" s="104" t="s">
        <v>8240</v>
      </c>
      <c r="G3278" s="104" t="s">
        <v>1590</v>
      </c>
      <c r="H3278" s="105">
        <v>100</v>
      </c>
    </row>
    <row r="3279" spans="1:8" x14ac:dyDescent="0.3">
      <c r="A3279" s="103" t="s">
        <v>1590</v>
      </c>
      <c r="B3279" s="104" t="s">
        <v>8425</v>
      </c>
      <c r="C3279" s="104" t="s">
        <v>8426</v>
      </c>
      <c r="D3279" s="104" t="s">
        <v>8144</v>
      </c>
      <c r="E3279" s="104" t="s">
        <v>8145</v>
      </c>
      <c r="F3279" s="104" t="s">
        <v>8240</v>
      </c>
      <c r="G3279" s="104" t="s">
        <v>1590</v>
      </c>
      <c r="H3279" s="105">
        <v>100</v>
      </c>
    </row>
    <row r="3280" spans="1:8" x14ac:dyDescent="0.3">
      <c r="A3280" s="103" t="s">
        <v>1590</v>
      </c>
      <c r="B3280" s="104" t="s">
        <v>8427</v>
      </c>
      <c r="C3280" s="104" t="s">
        <v>8428</v>
      </c>
      <c r="D3280" s="104" t="s">
        <v>8144</v>
      </c>
      <c r="E3280" s="104" t="s">
        <v>8145</v>
      </c>
      <c r="F3280" s="104" t="s">
        <v>8137</v>
      </c>
      <c r="G3280" s="104" t="s">
        <v>1590</v>
      </c>
      <c r="H3280" s="105">
        <v>100</v>
      </c>
    </row>
    <row r="3281" spans="1:8" x14ac:dyDescent="0.3">
      <c r="A3281" s="103" t="s">
        <v>1590</v>
      </c>
      <c r="B3281" s="104" t="s">
        <v>8429</v>
      </c>
      <c r="C3281" s="104" t="s">
        <v>8430</v>
      </c>
      <c r="D3281" s="104" t="s">
        <v>8144</v>
      </c>
      <c r="E3281" s="104" t="s">
        <v>8145</v>
      </c>
      <c r="F3281" s="104" t="s">
        <v>8137</v>
      </c>
      <c r="G3281" s="104" t="s">
        <v>1590</v>
      </c>
      <c r="H3281" s="105">
        <v>100</v>
      </c>
    </row>
    <row r="3282" spans="1:8" x14ac:dyDescent="0.3">
      <c r="A3282" s="103" t="s">
        <v>1590</v>
      </c>
      <c r="B3282" s="104" t="s">
        <v>8431</v>
      </c>
      <c r="C3282" s="104" t="s">
        <v>8432</v>
      </c>
      <c r="D3282" s="104" t="s">
        <v>8144</v>
      </c>
      <c r="E3282" s="104" t="s">
        <v>8145</v>
      </c>
      <c r="F3282" s="104" t="s">
        <v>8137</v>
      </c>
      <c r="G3282" s="104" t="s">
        <v>1590</v>
      </c>
      <c r="H3282" s="105">
        <v>100</v>
      </c>
    </row>
    <row r="3283" spans="1:8" x14ac:dyDescent="0.3">
      <c r="A3283" s="103" t="s">
        <v>1590</v>
      </c>
      <c r="B3283" s="104" t="s">
        <v>8433</v>
      </c>
      <c r="C3283" s="104" t="s">
        <v>8434</v>
      </c>
      <c r="D3283" s="104" t="s">
        <v>8144</v>
      </c>
      <c r="E3283" s="104" t="s">
        <v>8145</v>
      </c>
      <c r="F3283" s="104" t="s">
        <v>8137</v>
      </c>
      <c r="G3283" s="104" t="s">
        <v>1590</v>
      </c>
      <c r="H3283" s="105">
        <v>100</v>
      </c>
    </row>
    <row r="3284" spans="1:8" x14ac:dyDescent="0.3">
      <c r="A3284" s="103" t="s">
        <v>1590</v>
      </c>
      <c r="B3284" s="104" t="s">
        <v>8435</v>
      </c>
      <c r="C3284" s="104" t="s">
        <v>8436</v>
      </c>
      <c r="D3284" s="104" t="s">
        <v>8144</v>
      </c>
      <c r="E3284" s="104" t="s">
        <v>8145</v>
      </c>
      <c r="F3284" s="104" t="s">
        <v>8137</v>
      </c>
      <c r="G3284" s="104" t="s">
        <v>1590</v>
      </c>
      <c r="H3284" s="105">
        <v>100</v>
      </c>
    </row>
    <row r="3285" spans="1:8" x14ac:dyDescent="0.3">
      <c r="A3285" s="103" t="s">
        <v>1590</v>
      </c>
      <c r="B3285" s="104" t="s">
        <v>8437</v>
      </c>
      <c r="C3285" s="104" t="s">
        <v>8438</v>
      </c>
      <c r="D3285" s="104" t="s">
        <v>8144</v>
      </c>
      <c r="E3285" s="104" t="s">
        <v>8145</v>
      </c>
      <c r="F3285" s="104" t="s">
        <v>8137</v>
      </c>
      <c r="G3285" s="104" t="s">
        <v>1590</v>
      </c>
      <c r="H3285" s="105">
        <v>100</v>
      </c>
    </row>
    <row r="3286" spans="1:8" x14ac:dyDescent="0.3">
      <c r="A3286" s="103" t="s">
        <v>1590</v>
      </c>
      <c r="B3286" s="104" t="s">
        <v>8439</v>
      </c>
      <c r="C3286" s="104" t="s">
        <v>8440</v>
      </c>
      <c r="D3286" s="104" t="s">
        <v>8144</v>
      </c>
      <c r="E3286" s="104" t="s">
        <v>8145</v>
      </c>
      <c r="F3286" s="104" t="s">
        <v>8137</v>
      </c>
      <c r="G3286" s="104" t="s">
        <v>1590</v>
      </c>
      <c r="H3286" s="105">
        <v>100</v>
      </c>
    </row>
    <row r="3287" spans="1:8" x14ac:dyDescent="0.3">
      <c r="A3287" s="103" t="s">
        <v>1590</v>
      </c>
      <c r="B3287" s="104" t="s">
        <v>8441</v>
      </c>
      <c r="C3287" s="104" t="s">
        <v>8442</v>
      </c>
      <c r="D3287" s="104" t="s">
        <v>8144</v>
      </c>
      <c r="E3287" s="104" t="s">
        <v>8145</v>
      </c>
      <c r="F3287" s="104" t="s">
        <v>8137</v>
      </c>
      <c r="G3287" s="104" t="s">
        <v>1590</v>
      </c>
      <c r="H3287" s="105">
        <v>100</v>
      </c>
    </row>
    <row r="3288" spans="1:8" x14ac:dyDescent="0.3">
      <c r="A3288" s="103" t="s">
        <v>1590</v>
      </c>
      <c r="B3288" s="104" t="s">
        <v>8443</v>
      </c>
      <c r="C3288" s="104" t="s">
        <v>8444</v>
      </c>
      <c r="D3288" s="104" t="s">
        <v>8144</v>
      </c>
      <c r="E3288" s="104" t="s">
        <v>8145</v>
      </c>
      <c r="F3288" s="104" t="s">
        <v>8137</v>
      </c>
      <c r="G3288" s="104" t="s">
        <v>1590</v>
      </c>
      <c r="H3288" s="105">
        <v>100</v>
      </c>
    </row>
    <row r="3289" spans="1:8" x14ac:dyDescent="0.3">
      <c r="A3289" s="103" t="s">
        <v>1590</v>
      </c>
      <c r="B3289" s="104" t="s">
        <v>8445</v>
      </c>
      <c r="C3289" s="104" t="s">
        <v>8446</v>
      </c>
      <c r="D3289" s="104" t="s">
        <v>8144</v>
      </c>
      <c r="E3289" s="104" t="s">
        <v>8145</v>
      </c>
      <c r="F3289" s="104" t="s">
        <v>8137</v>
      </c>
      <c r="G3289" s="104" t="s">
        <v>1590</v>
      </c>
      <c r="H3289" s="105">
        <v>100</v>
      </c>
    </row>
    <row r="3290" spans="1:8" x14ac:dyDescent="0.3">
      <c r="A3290" s="103" t="s">
        <v>1590</v>
      </c>
      <c r="B3290" s="104" t="s">
        <v>8447</v>
      </c>
      <c r="C3290" s="104" t="s">
        <v>8448</v>
      </c>
      <c r="D3290" s="104" t="s">
        <v>8144</v>
      </c>
      <c r="E3290" s="104" t="s">
        <v>8145</v>
      </c>
      <c r="F3290" s="104" t="s">
        <v>8152</v>
      </c>
      <c r="G3290" s="104" t="s">
        <v>1590</v>
      </c>
      <c r="H3290" s="105">
        <v>100</v>
      </c>
    </row>
    <row r="3291" spans="1:8" x14ac:dyDescent="0.3">
      <c r="A3291" s="103" t="s">
        <v>1590</v>
      </c>
      <c r="B3291" s="104" t="s">
        <v>8449</v>
      </c>
      <c r="C3291" s="104" t="s">
        <v>8450</v>
      </c>
      <c r="D3291" s="104" t="s">
        <v>8144</v>
      </c>
      <c r="E3291" s="104" t="s">
        <v>8145</v>
      </c>
      <c r="F3291" s="104" t="s">
        <v>8137</v>
      </c>
      <c r="G3291" s="104" t="s">
        <v>1590</v>
      </c>
      <c r="H3291" s="105">
        <v>100</v>
      </c>
    </row>
    <row r="3292" spans="1:8" x14ac:dyDescent="0.3">
      <c r="A3292" s="103" t="s">
        <v>1590</v>
      </c>
      <c r="B3292" s="104" t="s">
        <v>8451</v>
      </c>
      <c r="C3292" s="104" t="s">
        <v>8452</v>
      </c>
      <c r="D3292" s="104" t="s">
        <v>8144</v>
      </c>
      <c r="E3292" s="104" t="s">
        <v>8145</v>
      </c>
      <c r="F3292" s="104" t="s">
        <v>8152</v>
      </c>
      <c r="G3292" s="104" t="s">
        <v>1590</v>
      </c>
      <c r="H3292" s="105">
        <v>100</v>
      </c>
    </row>
    <row r="3293" spans="1:8" x14ac:dyDescent="0.3">
      <c r="A3293" s="103" t="s">
        <v>1590</v>
      </c>
      <c r="B3293" s="104" t="s">
        <v>8453</v>
      </c>
      <c r="C3293" s="104" t="s">
        <v>8454</v>
      </c>
      <c r="D3293" s="104" t="s">
        <v>8144</v>
      </c>
      <c r="E3293" s="104" t="s">
        <v>8145</v>
      </c>
      <c r="F3293" s="104" t="s">
        <v>8137</v>
      </c>
      <c r="G3293" s="104" t="s">
        <v>1590</v>
      </c>
      <c r="H3293" s="105">
        <v>100</v>
      </c>
    </row>
    <row r="3294" spans="1:8" x14ac:dyDescent="0.3">
      <c r="A3294" s="103" t="s">
        <v>1590</v>
      </c>
      <c r="B3294" s="104" t="s">
        <v>8455</v>
      </c>
      <c r="C3294" s="104" t="s">
        <v>8456</v>
      </c>
      <c r="D3294" s="104" t="s">
        <v>8144</v>
      </c>
      <c r="E3294" s="104" t="s">
        <v>8145</v>
      </c>
      <c r="F3294" s="104" t="s">
        <v>8137</v>
      </c>
      <c r="G3294" s="104" t="s">
        <v>1590</v>
      </c>
      <c r="H3294" s="105">
        <v>100</v>
      </c>
    </row>
    <row r="3295" spans="1:8" x14ac:dyDescent="0.3">
      <c r="A3295" s="103" t="s">
        <v>1590</v>
      </c>
      <c r="B3295" s="104" t="s">
        <v>8457</v>
      </c>
      <c r="C3295" s="104" t="s">
        <v>8458</v>
      </c>
      <c r="D3295" s="104" t="s">
        <v>8144</v>
      </c>
      <c r="E3295" s="104" t="s">
        <v>8145</v>
      </c>
      <c r="F3295" s="104" t="s">
        <v>8137</v>
      </c>
      <c r="G3295" s="104" t="s">
        <v>1590</v>
      </c>
      <c r="H3295" s="105">
        <v>100</v>
      </c>
    </row>
    <row r="3296" spans="1:8" x14ac:dyDescent="0.3">
      <c r="A3296" s="103" t="s">
        <v>1590</v>
      </c>
      <c r="B3296" s="104" t="s">
        <v>8459</v>
      </c>
      <c r="C3296" s="104" t="s">
        <v>8460</v>
      </c>
      <c r="D3296" s="104" t="s">
        <v>8144</v>
      </c>
      <c r="E3296" s="104" t="s">
        <v>8145</v>
      </c>
      <c r="F3296" s="104" t="s">
        <v>8137</v>
      </c>
      <c r="G3296" s="104" t="s">
        <v>1590</v>
      </c>
      <c r="H3296" s="105">
        <v>100</v>
      </c>
    </row>
    <row r="3297" spans="1:8" x14ac:dyDescent="0.3">
      <c r="A3297" s="103" t="s">
        <v>1590</v>
      </c>
      <c r="B3297" s="104" t="s">
        <v>8461</v>
      </c>
      <c r="C3297" s="104" t="s">
        <v>8462</v>
      </c>
      <c r="D3297" s="104" t="s">
        <v>8144</v>
      </c>
      <c r="E3297" s="104" t="s">
        <v>8145</v>
      </c>
      <c r="F3297" s="104" t="s">
        <v>8137</v>
      </c>
      <c r="G3297" s="104" t="s">
        <v>1590</v>
      </c>
      <c r="H3297" s="105">
        <v>100</v>
      </c>
    </row>
    <row r="3298" spans="1:8" x14ac:dyDescent="0.3">
      <c r="A3298" s="103" t="s">
        <v>1590</v>
      </c>
      <c r="B3298" s="104" t="s">
        <v>8463</v>
      </c>
      <c r="C3298" s="104" t="s">
        <v>8464</v>
      </c>
      <c r="D3298" s="104" t="s">
        <v>8144</v>
      </c>
      <c r="E3298" s="104" t="s">
        <v>8145</v>
      </c>
      <c r="F3298" s="104" t="s">
        <v>8137</v>
      </c>
      <c r="G3298" s="104" t="s">
        <v>1590</v>
      </c>
      <c r="H3298" s="105">
        <v>100</v>
      </c>
    </row>
    <row r="3299" spans="1:8" x14ac:dyDescent="0.3">
      <c r="A3299" s="103" t="s">
        <v>1590</v>
      </c>
      <c r="B3299" s="104" t="s">
        <v>8465</v>
      </c>
      <c r="C3299" s="104" t="s">
        <v>8466</v>
      </c>
      <c r="D3299" s="104" t="s">
        <v>8144</v>
      </c>
      <c r="E3299" s="104" t="s">
        <v>8145</v>
      </c>
      <c r="F3299" s="104" t="s">
        <v>8137</v>
      </c>
      <c r="G3299" s="104" t="s">
        <v>1590</v>
      </c>
      <c r="H3299" s="105">
        <v>100</v>
      </c>
    </row>
    <row r="3300" spans="1:8" x14ac:dyDescent="0.3">
      <c r="A3300" s="103" t="s">
        <v>1590</v>
      </c>
      <c r="B3300" s="104" t="s">
        <v>8467</v>
      </c>
      <c r="C3300" s="104" t="s">
        <v>8468</v>
      </c>
      <c r="D3300" s="104" t="s">
        <v>8144</v>
      </c>
      <c r="E3300" s="104" t="s">
        <v>8145</v>
      </c>
      <c r="F3300" s="104" t="s">
        <v>8137</v>
      </c>
      <c r="G3300" s="104" t="s">
        <v>1590</v>
      </c>
      <c r="H3300" s="105">
        <v>100</v>
      </c>
    </row>
    <row r="3301" spans="1:8" x14ac:dyDescent="0.3">
      <c r="A3301" s="103" t="s">
        <v>1590</v>
      </c>
      <c r="B3301" s="104" t="s">
        <v>8469</v>
      </c>
      <c r="C3301" s="104" t="s">
        <v>8470</v>
      </c>
      <c r="D3301" s="104" t="s">
        <v>8144</v>
      </c>
      <c r="E3301" s="104" t="s">
        <v>8145</v>
      </c>
      <c r="F3301" s="104" t="s">
        <v>8137</v>
      </c>
      <c r="G3301" s="104" t="s">
        <v>1590</v>
      </c>
      <c r="H3301" s="105">
        <v>100</v>
      </c>
    </row>
    <row r="3302" spans="1:8" x14ac:dyDescent="0.3">
      <c r="A3302" s="103" t="s">
        <v>1590</v>
      </c>
      <c r="B3302" s="104" t="s">
        <v>8471</v>
      </c>
      <c r="C3302" s="104" t="s">
        <v>8472</v>
      </c>
      <c r="D3302" s="104" t="s">
        <v>8144</v>
      </c>
      <c r="E3302" s="104" t="s">
        <v>8145</v>
      </c>
      <c r="F3302" s="104" t="s">
        <v>8137</v>
      </c>
      <c r="G3302" s="104" t="s">
        <v>1590</v>
      </c>
      <c r="H3302" s="105">
        <v>100</v>
      </c>
    </row>
    <row r="3303" spans="1:8" x14ac:dyDescent="0.3">
      <c r="A3303" s="103" t="s">
        <v>1590</v>
      </c>
      <c r="B3303" s="104" t="s">
        <v>8473</v>
      </c>
      <c r="C3303" s="104" t="s">
        <v>8474</v>
      </c>
      <c r="D3303" s="104" t="s">
        <v>8144</v>
      </c>
      <c r="E3303" s="104" t="s">
        <v>8145</v>
      </c>
      <c r="F3303" s="104" t="s">
        <v>8152</v>
      </c>
      <c r="G3303" s="104" t="s">
        <v>1590</v>
      </c>
      <c r="H3303" s="105">
        <v>100</v>
      </c>
    </row>
    <row r="3304" spans="1:8" x14ac:dyDescent="0.3">
      <c r="A3304" s="103" t="s">
        <v>1590</v>
      </c>
      <c r="B3304" s="104" t="s">
        <v>8475</v>
      </c>
      <c r="C3304" s="104" t="s">
        <v>8476</v>
      </c>
      <c r="D3304" s="104" t="s">
        <v>8144</v>
      </c>
      <c r="E3304" s="104" t="s">
        <v>8145</v>
      </c>
      <c r="F3304" s="104" t="s">
        <v>8137</v>
      </c>
      <c r="G3304" s="104" t="s">
        <v>1590</v>
      </c>
      <c r="H3304" s="105">
        <v>100</v>
      </c>
    </row>
    <row r="3305" spans="1:8" x14ac:dyDescent="0.3">
      <c r="A3305" s="103" t="s">
        <v>1590</v>
      </c>
      <c r="B3305" s="104" t="s">
        <v>8477</v>
      </c>
      <c r="C3305" s="104" t="s">
        <v>8478</v>
      </c>
      <c r="D3305" s="104" t="s">
        <v>8144</v>
      </c>
      <c r="E3305" s="104" t="s">
        <v>8145</v>
      </c>
      <c r="F3305" s="104" t="s">
        <v>8137</v>
      </c>
      <c r="G3305" s="104" t="s">
        <v>1590</v>
      </c>
      <c r="H3305" s="105">
        <v>100</v>
      </c>
    </row>
    <row r="3306" spans="1:8" x14ac:dyDescent="0.3">
      <c r="A3306" s="103" t="s">
        <v>1590</v>
      </c>
      <c r="B3306" s="104" t="s">
        <v>8479</v>
      </c>
      <c r="C3306" s="104" t="s">
        <v>8480</v>
      </c>
      <c r="D3306" s="104" t="s">
        <v>8144</v>
      </c>
      <c r="E3306" s="104" t="s">
        <v>8145</v>
      </c>
      <c r="F3306" s="104" t="s">
        <v>8137</v>
      </c>
      <c r="G3306" s="104" t="s">
        <v>1590</v>
      </c>
      <c r="H3306" s="105">
        <v>100</v>
      </c>
    </row>
    <row r="3307" spans="1:8" x14ac:dyDescent="0.3">
      <c r="A3307" s="103" t="s">
        <v>1590</v>
      </c>
      <c r="B3307" s="104" t="s">
        <v>8481</v>
      </c>
      <c r="C3307" s="104" t="s">
        <v>8482</v>
      </c>
      <c r="D3307" s="104" t="s">
        <v>8144</v>
      </c>
      <c r="E3307" s="104" t="s">
        <v>8145</v>
      </c>
      <c r="F3307" s="104" t="s">
        <v>8137</v>
      </c>
      <c r="G3307" s="104" t="s">
        <v>1590</v>
      </c>
      <c r="H3307" s="105">
        <v>100</v>
      </c>
    </row>
    <row r="3308" spans="1:8" x14ac:dyDescent="0.3">
      <c r="A3308" s="103" t="s">
        <v>1590</v>
      </c>
      <c r="B3308" s="104" t="s">
        <v>8483</v>
      </c>
      <c r="C3308" s="104" t="s">
        <v>8484</v>
      </c>
      <c r="D3308" s="104" t="s">
        <v>8144</v>
      </c>
      <c r="E3308" s="104" t="s">
        <v>8145</v>
      </c>
      <c r="F3308" s="104" t="s">
        <v>8137</v>
      </c>
      <c r="G3308" s="104" t="s">
        <v>1590</v>
      </c>
      <c r="H3308" s="105">
        <v>100</v>
      </c>
    </row>
    <row r="3309" spans="1:8" x14ac:dyDescent="0.3">
      <c r="A3309" s="103" t="s">
        <v>1590</v>
      </c>
      <c r="B3309" s="104" t="s">
        <v>8485</v>
      </c>
      <c r="C3309" s="104" t="s">
        <v>8486</v>
      </c>
      <c r="D3309" s="104" t="s">
        <v>8144</v>
      </c>
      <c r="E3309" s="104" t="s">
        <v>8145</v>
      </c>
      <c r="F3309" s="104" t="s">
        <v>8137</v>
      </c>
      <c r="G3309" s="104" t="s">
        <v>1590</v>
      </c>
      <c r="H3309" s="105">
        <v>100</v>
      </c>
    </row>
    <row r="3310" spans="1:8" x14ac:dyDescent="0.3">
      <c r="A3310" s="103" t="s">
        <v>1590</v>
      </c>
      <c r="B3310" s="104" t="s">
        <v>8487</v>
      </c>
      <c r="C3310" s="104" t="s">
        <v>8488</v>
      </c>
      <c r="D3310" s="104" t="s">
        <v>8144</v>
      </c>
      <c r="E3310" s="104" t="s">
        <v>8145</v>
      </c>
      <c r="F3310" s="104" t="s">
        <v>8137</v>
      </c>
      <c r="G3310" s="104" t="s">
        <v>1590</v>
      </c>
      <c r="H3310" s="105">
        <v>100</v>
      </c>
    </row>
    <row r="3311" spans="1:8" x14ac:dyDescent="0.3">
      <c r="A3311" s="103" t="s">
        <v>1590</v>
      </c>
      <c r="B3311" s="104" t="s">
        <v>8489</v>
      </c>
      <c r="C3311" s="104" t="s">
        <v>8490</v>
      </c>
      <c r="D3311" s="104" t="s">
        <v>8144</v>
      </c>
      <c r="E3311" s="104" t="s">
        <v>8145</v>
      </c>
      <c r="F3311" s="104" t="s">
        <v>8137</v>
      </c>
      <c r="G3311" s="104" t="s">
        <v>1590</v>
      </c>
      <c r="H3311" s="105">
        <v>100</v>
      </c>
    </row>
    <row r="3312" spans="1:8" x14ac:dyDescent="0.3">
      <c r="A3312" s="103" t="s">
        <v>1590</v>
      </c>
      <c r="B3312" s="104" t="s">
        <v>8491</v>
      </c>
      <c r="C3312" s="104" t="s">
        <v>8492</v>
      </c>
      <c r="D3312" s="104" t="s">
        <v>8144</v>
      </c>
      <c r="E3312" s="104" t="s">
        <v>8145</v>
      </c>
      <c r="F3312" s="104" t="s">
        <v>8137</v>
      </c>
      <c r="G3312" s="104" t="s">
        <v>1590</v>
      </c>
      <c r="H3312" s="105">
        <v>100</v>
      </c>
    </row>
    <row r="3313" spans="1:8" x14ac:dyDescent="0.3">
      <c r="A3313" s="103" t="s">
        <v>1590</v>
      </c>
      <c r="B3313" s="104" t="s">
        <v>8493</v>
      </c>
      <c r="C3313" s="104" t="s">
        <v>8494</v>
      </c>
      <c r="D3313" s="104" t="s">
        <v>8144</v>
      </c>
      <c r="E3313" s="104" t="s">
        <v>8145</v>
      </c>
      <c r="F3313" s="104" t="s">
        <v>8137</v>
      </c>
      <c r="G3313" s="104" t="s">
        <v>1590</v>
      </c>
      <c r="H3313" s="105">
        <v>100</v>
      </c>
    </row>
    <row r="3314" spans="1:8" x14ac:dyDescent="0.3">
      <c r="A3314" s="103" t="s">
        <v>1590</v>
      </c>
      <c r="B3314" s="104" t="s">
        <v>8495</v>
      </c>
      <c r="C3314" s="104" t="s">
        <v>8496</v>
      </c>
      <c r="D3314" s="104" t="s">
        <v>8144</v>
      </c>
      <c r="E3314" s="104" t="s">
        <v>8145</v>
      </c>
      <c r="F3314" s="104" t="s">
        <v>8137</v>
      </c>
      <c r="G3314" s="104" t="s">
        <v>1590</v>
      </c>
      <c r="H3314" s="105">
        <v>100</v>
      </c>
    </row>
    <row r="3315" spans="1:8" x14ac:dyDescent="0.3">
      <c r="A3315" s="103" t="s">
        <v>1590</v>
      </c>
      <c r="B3315" s="104" t="s">
        <v>8497</v>
      </c>
      <c r="C3315" s="104" t="s">
        <v>8498</v>
      </c>
      <c r="D3315" s="104" t="s">
        <v>8144</v>
      </c>
      <c r="E3315" s="104" t="s">
        <v>8145</v>
      </c>
      <c r="F3315" s="104" t="s">
        <v>8137</v>
      </c>
      <c r="G3315" s="104" t="s">
        <v>1590</v>
      </c>
      <c r="H3315" s="105">
        <v>100</v>
      </c>
    </row>
    <row r="3316" spans="1:8" x14ac:dyDescent="0.3">
      <c r="A3316" s="103" t="s">
        <v>1590</v>
      </c>
      <c r="B3316" s="104" t="s">
        <v>8499</v>
      </c>
      <c r="C3316" s="104" t="s">
        <v>8500</v>
      </c>
      <c r="D3316" s="104" t="s">
        <v>8144</v>
      </c>
      <c r="E3316" s="104" t="s">
        <v>8145</v>
      </c>
      <c r="F3316" s="104" t="s">
        <v>8137</v>
      </c>
      <c r="G3316" s="104" t="s">
        <v>1590</v>
      </c>
      <c r="H3316" s="105">
        <v>100</v>
      </c>
    </row>
    <row r="3317" spans="1:8" x14ac:dyDescent="0.3">
      <c r="A3317" s="103" t="s">
        <v>1590</v>
      </c>
      <c r="B3317" s="104" t="s">
        <v>8501</v>
      </c>
      <c r="C3317" s="104" t="s">
        <v>8502</v>
      </c>
      <c r="D3317" s="104" t="s">
        <v>8144</v>
      </c>
      <c r="E3317" s="104" t="s">
        <v>8145</v>
      </c>
      <c r="F3317" s="104" t="s">
        <v>8137</v>
      </c>
      <c r="G3317" s="104" t="s">
        <v>1590</v>
      </c>
      <c r="H3317" s="105">
        <v>100</v>
      </c>
    </row>
    <row r="3318" spans="1:8" x14ac:dyDescent="0.3">
      <c r="A3318" s="103" t="s">
        <v>1590</v>
      </c>
      <c r="B3318" s="104" t="s">
        <v>8503</v>
      </c>
      <c r="C3318" s="104" t="s">
        <v>8504</v>
      </c>
      <c r="D3318" s="104" t="s">
        <v>8144</v>
      </c>
      <c r="E3318" s="104" t="s">
        <v>8145</v>
      </c>
      <c r="F3318" s="104" t="s">
        <v>8137</v>
      </c>
      <c r="G3318" s="104" t="s">
        <v>1590</v>
      </c>
      <c r="H3318" s="105">
        <v>100</v>
      </c>
    </row>
    <row r="3319" spans="1:8" x14ac:dyDescent="0.3">
      <c r="A3319" s="103" t="s">
        <v>1590</v>
      </c>
      <c r="B3319" s="104" t="s">
        <v>8505</v>
      </c>
      <c r="C3319" s="104" t="s">
        <v>8506</v>
      </c>
      <c r="D3319" s="104" t="s">
        <v>8144</v>
      </c>
      <c r="E3319" s="104" t="s">
        <v>8145</v>
      </c>
      <c r="F3319" s="104" t="s">
        <v>8137</v>
      </c>
      <c r="G3319" s="104" t="s">
        <v>1590</v>
      </c>
      <c r="H3319" s="105">
        <v>100</v>
      </c>
    </row>
    <row r="3320" spans="1:8" x14ac:dyDescent="0.3">
      <c r="A3320" s="103" t="s">
        <v>1590</v>
      </c>
      <c r="B3320" s="104" t="s">
        <v>8507</v>
      </c>
      <c r="C3320" s="104" t="s">
        <v>8508</v>
      </c>
      <c r="D3320" s="104" t="s">
        <v>8144</v>
      </c>
      <c r="E3320" s="104" t="s">
        <v>8145</v>
      </c>
      <c r="F3320" s="104" t="s">
        <v>8137</v>
      </c>
      <c r="G3320" s="104" t="s">
        <v>1590</v>
      </c>
      <c r="H3320" s="105">
        <v>100</v>
      </c>
    </row>
    <row r="3321" spans="1:8" x14ac:dyDescent="0.3">
      <c r="A3321" s="103" t="s">
        <v>1590</v>
      </c>
      <c r="B3321" s="104" t="s">
        <v>8509</v>
      </c>
      <c r="C3321" s="104" t="s">
        <v>8510</v>
      </c>
      <c r="D3321" s="104" t="s">
        <v>8144</v>
      </c>
      <c r="E3321" s="104" t="s">
        <v>8145</v>
      </c>
      <c r="F3321" s="104" t="s">
        <v>8137</v>
      </c>
      <c r="G3321" s="104" t="s">
        <v>1590</v>
      </c>
      <c r="H3321" s="105">
        <v>100</v>
      </c>
    </row>
    <row r="3322" spans="1:8" x14ac:dyDescent="0.3">
      <c r="A3322" s="103" t="s">
        <v>1590</v>
      </c>
      <c r="B3322" s="104" t="s">
        <v>8511</v>
      </c>
      <c r="C3322" s="104" t="s">
        <v>8512</v>
      </c>
      <c r="D3322" s="104" t="s">
        <v>8144</v>
      </c>
      <c r="E3322" s="104" t="s">
        <v>8145</v>
      </c>
      <c r="F3322" s="104" t="s">
        <v>8137</v>
      </c>
      <c r="G3322" s="104" t="s">
        <v>1590</v>
      </c>
      <c r="H3322" s="105">
        <v>100</v>
      </c>
    </row>
    <row r="3323" spans="1:8" x14ac:dyDescent="0.3">
      <c r="A3323" s="103" t="s">
        <v>1590</v>
      </c>
      <c r="B3323" s="104" t="s">
        <v>8513</v>
      </c>
      <c r="C3323" s="104" t="s">
        <v>8514</v>
      </c>
      <c r="D3323" s="104" t="s">
        <v>8144</v>
      </c>
      <c r="E3323" s="104" t="s">
        <v>8145</v>
      </c>
      <c r="F3323" s="104" t="s">
        <v>8137</v>
      </c>
      <c r="G3323" s="104" t="s">
        <v>1590</v>
      </c>
      <c r="H3323" s="105">
        <v>100</v>
      </c>
    </row>
    <row r="3324" spans="1:8" x14ac:dyDescent="0.3">
      <c r="A3324" s="103" t="s">
        <v>1590</v>
      </c>
      <c r="B3324" s="104" t="s">
        <v>8515</v>
      </c>
      <c r="C3324" s="104" t="s">
        <v>8516</v>
      </c>
      <c r="D3324" s="104" t="s">
        <v>8144</v>
      </c>
      <c r="E3324" s="104" t="s">
        <v>8145</v>
      </c>
      <c r="F3324" s="104" t="s">
        <v>8137</v>
      </c>
      <c r="G3324" s="104" t="s">
        <v>1590</v>
      </c>
      <c r="H3324" s="105">
        <v>100</v>
      </c>
    </row>
    <row r="3325" spans="1:8" x14ac:dyDescent="0.3">
      <c r="A3325" s="103" t="s">
        <v>1590</v>
      </c>
      <c r="B3325" s="104" t="s">
        <v>8517</v>
      </c>
      <c r="C3325" s="104" t="s">
        <v>8518</v>
      </c>
      <c r="D3325" s="104" t="s">
        <v>8144</v>
      </c>
      <c r="E3325" s="104" t="s">
        <v>8145</v>
      </c>
      <c r="F3325" s="104" t="s">
        <v>8137</v>
      </c>
      <c r="G3325" s="104" t="s">
        <v>1590</v>
      </c>
      <c r="H3325" s="105">
        <v>100</v>
      </c>
    </row>
    <row r="3326" spans="1:8" x14ac:dyDescent="0.3">
      <c r="A3326" s="103" t="s">
        <v>1590</v>
      </c>
      <c r="B3326" s="104" t="s">
        <v>8519</v>
      </c>
      <c r="C3326" s="104" t="s">
        <v>8520</v>
      </c>
      <c r="D3326" s="104" t="s">
        <v>8144</v>
      </c>
      <c r="E3326" s="104" t="s">
        <v>8145</v>
      </c>
      <c r="F3326" s="104" t="s">
        <v>8137</v>
      </c>
      <c r="G3326" s="104" t="s">
        <v>1590</v>
      </c>
      <c r="H3326" s="105">
        <v>100</v>
      </c>
    </row>
    <row r="3327" spans="1:8" x14ac:dyDescent="0.3">
      <c r="A3327" s="103" t="s">
        <v>1590</v>
      </c>
      <c r="B3327" s="104" t="s">
        <v>8521</v>
      </c>
      <c r="C3327" s="104" t="s">
        <v>8522</v>
      </c>
      <c r="D3327" s="104" t="s">
        <v>8144</v>
      </c>
      <c r="E3327" s="104" t="s">
        <v>8145</v>
      </c>
      <c r="F3327" s="104" t="s">
        <v>8137</v>
      </c>
      <c r="G3327" s="104" t="s">
        <v>1590</v>
      </c>
      <c r="H3327" s="105">
        <v>100</v>
      </c>
    </row>
    <row r="3328" spans="1:8" x14ac:dyDescent="0.3">
      <c r="A3328" s="103" t="s">
        <v>1590</v>
      </c>
      <c r="B3328" s="104" t="s">
        <v>8523</v>
      </c>
      <c r="C3328" s="104" t="s">
        <v>8524</v>
      </c>
      <c r="D3328" s="104" t="s">
        <v>8144</v>
      </c>
      <c r="E3328" s="104" t="s">
        <v>8145</v>
      </c>
      <c r="F3328" s="104" t="s">
        <v>8137</v>
      </c>
      <c r="G3328" s="104" t="s">
        <v>1590</v>
      </c>
      <c r="H3328" s="105">
        <v>100</v>
      </c>
    </row>
    <row r="3329" spans="1:8" x14ac:dyDescent="0.3">
      <c r="A3329" s="103" t="s">
        <v>1590</v>
      </c>
      <c r="B3329" s="104" t="s">
        <v>8525</v>
      </c>
      <c r="C3329" s="104" t="s">
        <v>8526</v>
      </c>
      <c r="D3329" s="104" t="s">
        <v>8144</v>
      </c>
      <c r="E3329" s="104" t="s">
        <v>8145</v>
      </c>
      <c r="F3329" s="104" t="s">
        <v>8137</v>
      </c>
      <c r="G3329" s="104" t="s">
        <v>1590</v>
      </c>
      <c r="H3329" s="105">
        <v>100</v>
      </c>
    </row>
    <row r="3330" spans="1:8" x14ac:dyDescent="0.3">
      <c r="A3330" s="103" t="s">
        <v>1590</v>
      </c>
      <c r="B3330" s="104" t="s">
        <v>8527</v>
      </c>
      <c r="C3330" s="104" t="s">
        <v>8528</v>
      </c>
      <c r="D3330" s="104" t="s">
        <v>8144</v>
      </c>
      <c r="E3330" s="104" t="s">
        <v>8145</v>
      </c>
      <c r="F3330" s="104" t="s">
        <v>8137</v>
      </c>
      <c r="G3330" s="104" t="s">
        <v>1590</v>
      </c>
      <c r="H3330" s="105">
        <v>100</v>
      </c>
    </row>
    <row r="3331" spans="1:8" x14ac:dyDescent="0.3">
      <c r="A3331" s="103" t="s">
        <v>1590</v>
      </c>
      <c r="B3331" s="104" t="s">
        <v>8529</v>
      </c>
      <c r="C3331" s="104" t="s">
        <v>8530</v>
      </c>
      <c r="D3331" s="104" t="s">
        <v>8144</v>
      </c>
      <c r="E3331" s="104" t="s">
        <v>8145</v>
      </c>
      <c r="F3331" s="104" t="s">
        <v>8137</v>
      </c>
      <c r="G3331" s="104" t="s">
        <v>1590</v>
      </c>
      <c r="H3331" s="105">
        <v>100</v>
      </c>
    </row>
    <row r="3332" spans="1:8" x14ac:dyDescent="0.3">
      <c r="A3332" s="103" t="s">
        <v>1590</v>
      </c>
      <c r="B3332" s="104" t="s">
        <v>8531</v>
      </c>
      <c r="C3332" s="104" t="s">
        <v>8532</v>
      </c>
      <c r="D3332" s="104" t="s">
        <v>8144</v>
      </c>
      <c r="E3332" s="104" t="s">
        <v>8145</v>
      </c>
      <c r="F3332" s="104" t="s">
        <v>8137</v>
      </c>
      <c r="G3332" s="104" t="s">
        <v>1590</v>
      </c>
      <c r="H3332" s="105">
        <v>100</v>
      </c>
    </row>
    <row r="3333" spans="1:8" x14ac:dyDescent="0.3">
      <c r="A3333" s="103" t="s">
        <v>1590</v>
      </c>
      <c r="B3333" s="104" t="s">
        <v>8533</v>
      </c>
      <c r="C3333" s="104" t="s">
        <v>8534</v>
      </c>
      <c r="D3333" s="104" t="s">
        <v>8144</v>
      </c>
      <c r="E3333" s="104" t="s">
        <v>8145</v>
      </c>
      <c r="F3333" s="104" t="s">
        <v>8137</v>
      </c>
      <c r="G3333" s="104" t="s">
        <v>1590</v>
      </c>
      <c r="H3333" s="105">
        <v>100</v>
      </c>
    </row>
    <row r="3334" spans="1:8" x14ac:dyDescent="0.3">
      <c r="A3334" s="103" t="s">
        <v>1590</v>
      </c>
      <c r="B3334" s="104" t="s">
        <v>8535</v>
      </c>
      <c r="C3334" s="104" t="s">
        <v>8536</v>
      </c>
      <c r="D3334" s="104" t="s">
        <v>8144</v>
      </c>
      <c r="E3334" s="104" t="s">
        <v>8145</v>
      </c>
      <c r="F3334" s="104" t="s">
        <v>8152</v>
      </c>
      <c r="G3334" s="104" t="s">
        <v>1590</v>
      </c>
      <c r="H3334" s="105">
        <v>100</v>
      </c>
    </row>
    <row r="3335" spans="1:8" x14ac:dyDescent="0.3">
      <c r="A3335" s="103" t="s">
        <v>1590</v>
      </c>
      <c r="B3335" s="104" t="s">
        <v>8537</v>
      </c>
      <c r="C3335" s="104" t="s">
        <v>8538</v>
      </c>
      <c r="D3335" s="104" t="s">
        <v>8144</v>
      </c>
      <c r="E3335" s="104" t="s">
        <v>8145</v>
      </c>
      <c r="F3335" s="104" t="s">
        <v>8137</v>
      </c>
      <c r="G3335" s="104" t="s">
        <v>1590</v>
      </c>
      <c r="H3335" s="105">
        <v>100</v>
      </c>
    </row>
    <row r="3336" spans="1:8" x14ac:dyDescent="0.3">
      <c r="A3336" s="103" t="s">
        <v>1590</v>
      </c>
      <c r="B3336" s="104" t="s">
        <v>8539</v>
      </c>
      <c r="C3336" s="104" t="s">
        <v>8538</v>
      </c>
      <c r="D3336" s="104" t="s">
        <v>8144</v>
      </c>
      <c r="E3336" s="104" t="s">
        <v>8145</v>
      </c>
      <c r="F3336" s="104" t="s">
        <v>8137</v>
      </c>
      <c r="G3336" s="104" t="s">
        <v>1590</v>
      </c>
      <c r="H3336" s="105">
        <v>100</v>
      </c>
    </row>
    <row r="3337" spans="1:8" x14ac:dyDescent="0.3">
      <c r="A3337" s="103" t="s">
        <v>1590</v>
      </c>
      <c r="B3337" s="104" t="s">
        <v>8540</v>
      </c>
      <c r="C3337" s="104" t="s">
        <v>8541</v>
      </c>
      <c r="D3337" s="104" t="s">
        <v>8144</v>
      </c>
      <c r="E3337" s="104" t="s">
        <v>8145</v>
      </c>
      <c r="F3337" s="104" t="s">
        <v>8137</v>
      </c>
      <c r="G3337" s="104" t="s">
        <v>1590</v>
      </c>
      <c r="H3337" s="105">
        <v>100</v>
      </c>
    </row>
    <row r="3338" spans="1:8" x14ac:dyDescent="0.3">
      <c r="A3338" s="103" t="s">
        <v>1590</v>
      </c>
      <c r="B3338" s="104" t="s">
        <v>8542</v>
      </c>
      <c r="C3338" s="104" t="s">
        <v>8543</v>
      </c>
      <c r="D3338" s="104" t="s">
        <v>8144</v>
      </c>
      <c r="E3338" s="104" t="s">
        <v>8145</v>
      </c>
      <c r="F3338" s="104" t="s">
        <v>8137</v>
      </c>
      <c r="G3338" s="104" t="s">
        <v>1590</v>
      </c>
      <c r="H3338" s="105">
        <v>100</v>
      </c>
    </row>
    <row r="3339" spans="1:8" x14ac:dyDescent="0.3">
      <c r="A3339" s="103" t="s">
        <v>1590</v>
      </c>
      <c r="B3339" s="104" t="s">
        <v>8544</v>
      </c>
      <c r="C3339" s="104" t="s">
        <v>8545</v>
      </c>
      <c r="D3339" s="104" t="s">
        <v>8144</v>
      </c>
      <c r="E3339" s="104" t="s">
        <v>8145</v>
      </c>
      <c r="F3339" s="104" t="s">
        <v>8137</v>
      </c>
      <c r="G3339" s="104" t="s">
        <v>1590</v>
      </c>
      <c r="H3339" s="105">
        <v>100</v>
      </c>
    </row>
    <row r="3340" spans="1:8" x14ac:dyDescent="0.3">
      <c r="A3340" s="103" t="s">
        <v>1590</v>
      </c>
      <c r="B3340" s="104" t="s">
        <v>8546</v>
      </c>
      <c r="C3340" s="104" t="s">
        <v>8547</v>
      </c>
      <c r="D3340" s="104" t="s">
        <v>8144</v>
      </c>
      <c r="E3340" s="104" t="s">
        <v>8145</v>
      </c>
      <c r="F3340" s="104" t="s">
        <v>8137</v>
      </c>
      <c r="G3340" s="104" t="s">
        <v>1590</v>
      </c>
      <c r="H3340" s="105">
        <v>100</v>
      </c>
    </row>
    <row r="3341" spans="1:8" x14ac:dyDescent="0.3">
      <c r="A3341" s="103" t="s">
        <v>1590</v>
      </c>
      <c r="B3341" s="104" t="s">
        <v>8548</v>
      </c>
      <c r="C3341" s="104" t="s">
        <v>8549</v>
      </c>
      <c r="D3341" s="104" t="s">
        <v>8144</v>
      </c>
      <c r="E3341" s="104" t="s">
        <v>8145</v>
      </c>
      <c r="F3341" s="104" t="s">
        <v>8137</v>
      </c>
      <c r="G3341" s="104" t="s">
        <v>1590</v>
      </c>
      <c r="H3341" s="105">
        <v>100</v>
      </c>
    </row>
    <row r="3342" spans="1:8" x14ac:dyDescent="0.3">
      <c r="A3342" s="103" t="s">
        <v>1590</v>
      </c>
      <c r="B3342" s="104" t="s">
        <v>8550</v>
      </c>
      <c r="C3342" s="104" t="s">
        <v>8551</v>
      </c>
      <c r="D3342" s="104" t="s">
        <v>8144</v>
      </c>
      <c r="E3342" s="104" t="s">
        <v>8145</v>
      </c>
      <c r="F3342" s="104" t="s">
        <v>8149</v>
      </c>
      <c r="G3342" s="104" t="s">
        <v>1590</v>
      </c>
      <c r="H3342" s="105">
        <v>100</v>
      </c>
    </row>
    <row r="3343" spans="1:8" x14ac:dyDescent="0.3">
      <c r="A3343" s="103" t="s">
        <v>1590</v>
      </c>
      <c r="B3343" s="104" t="s">
        <v>8552</v>
      </c>
      <c r="C3343" s="104" t="s">
        <v>8553</v>
      </c>
      <c r="D3343" s="104" t="s">
        <v>8144</v>
      </c>
      <c r="E3343" s="104" t="s">
        <v>8145</v>
      </c>
      <c r="F3343" s="104" t="s">
        <v>8137</v>
      </c>
      <c r="G3343" s="104" t="s">
        <v>1590</v>
      </c>
      <c r="H3343" s="105">
        <v>100</v>
      </c>
    </row>
    <row r="3344" spans="1:8" x14ac:dyDescent="0.3">
      <c r="A3344" s="103" t="s">
        <v>1590</v>
      </c>
      <c r="B3344" s="104" t="s">
        <v>8554</v>
      </c>
      <c r="C3344" s="104" t="s">
        <v>8555</v>
      </c>
      <c r="D3344" s="104" t="s">
        <v>8144</v>
      </c>
      <c r="E3344" s="104" t="s">
        <v>8145</v>
      </c>
      <c r="F3344" s="104" t="s">
        <v>8137</v>
      </c>
      <c r="G3344" s="104" t="s">
        <v>1590</v>
      </c>
      <c r="H3344" s="105">
        <v>100</v>
      </c>
    </row>
    <row r="3345" spans="1:8" x14ac:dyDescent="0.3">
      <c r="A3345" s="103" t="s">
        <v>1590</v>
      </c>
      <c r="B3345" s="104" t="s">
        <v>8556</v>
      </c>
      <c r="C3345" s="104" t="s">
        <v>8557</v>
      </c>
      <c r="D3345" s="104" t="s">
        <v>8144</v>
      </c>
      <c r="E3345" s="104" t="s">
        <v>8145</v>
      </c>
      <c r="F3345" s="104" t="s">
        <v>8137</v>
      </c>
      <c r="G3345" s="104" t="s">
        <v>1590</v>
      </c>
      <c r="H3345" s="105">
        <v>100</v>
      </c>
    </row>
    <row r="3346" spans="1:8" x14ac:dyDescent="0.3">
      <c r="A3346" s="103" t="s">
        <v>1590</v>
      </c>
      <c r="B3346" s="104" t="s">
        <v>8558</v>
      </c>
      <c r="C3346" s="104" t="s">
        <v>8559</v>
      </c>
      <c r="D3346" s="104" t="s">
        <v>8144</v>
      </c>
      <c r="E3346" s="104" t="s">
        <v>8145</v>
      </c>
      <c r="F3346" s="104" t="s">
        <v>8137</v>
      </c>
      <c r="G3346" s="104" t="s">
        <v>1590</v>
      </c>
      <c r="H3346" s="105">
        <v>100</v>
      </c>
    </row>
    <row r="3347" spans="1:8" x14ac:dyDescent="0.3">
      <c r="A3347" s="103" t="s">
        <v>1590</v>
      </c>
      <c r="B3347" s="104" t="s">
        <v>8560</v>
      </c>
      <c r="C3347" s="104" t="s">
        <v>8538</v>
      </c>
      <c r="D3347" s="104" t="s">
        <v>8144</v>
      </c>
      <c r="E3347" s="104" t="s">
        <v>8145</v>
      </c>
      <c r="F3347" s="104" t="s">
        <v>8137</v>
      </c>
      <c r="G3347" s="104" t="s">
        <v>1590</v>
      </c>
      <c r="H3347" s="105">
        <v>100</v>
      </c>
    </row>
    <row r="3348" spans="1:8" x14ac:dyDescent="0.3">
      <c r="A3348" s="103" t="s">
        <v>1590</v>
      </c>
      <c r="B3348" s="104" t="s">
        <v>8561</v>
      </c>
      <c r="C3348" s="104" t="s">
        <v>8562</v>
      </c>
      <c r="D3348" s="104" t="s">
        <v>8144</v>
      </c>
      <c r="E3348" s="104" t="s">
        <v>8145</v>
      </c>
      <c r="F3348" s="104" t="s">
        <v>8137</v>
      </c>
      <c r="G3348" s="104" t="s">
        <v>1590</v>
      </c>
      <c r="H3348" s="105">
        <v>100</v>
      </c>
    </row>
    <row r="3349" spans="1:8" x14ac:dyDescent="0.3">
      <c r="A3349" s="103" t="s">
        <v>1590</v>
      </c>
      <c r="B3349" s="104" t="s">
        <v>8563</v>
      </c>
      <c r="C3349" s="104" t="s">
        <v>8564</v>
      </c>
      <c r="D3349" s="104" t="s">
        <v>8144</v>
      </c>
      <c r="E3349" s="104" t="s">
        <v>8145</v>
      </c>
      <c r="F3349" s="104" t="s">
        <v>8137</v>
      </c>
      <c r="G3349" s="104" t="s">
        <v>1590</v>
      </c>
      <c r="H3349" s="105">
        <v>100</v>
      </c>
    </row>
    <row r="3350" spans="1:8" x14ac:dyDescent="0.3">
      <c r="A3350" s="103" t="s">
        <v>1590</v>
      </c>
      <c r="B3350" s="104" t="s">
        <v>8565</v>
      </c>
      <c r="C3350" s="104" t="s">
        <v>8566</v>
      </c>
      <c r="D3350" s="104" t="s">
        <v>8144</v>
      </c>
      <c r="E3350" s="104" t="s">
        <v>8145</v>
      </c>
      <c r="F3350" s="104" t="s">
        <v>8137</v>
      </c>
      <c r="G3350" s="104" t="s">
        <v>1590</v>
      </c>
      <c r="H3350" s="105">
        <v>100</v>
      </c>
    </row>
    <row r="3351" spans="1:8" x14ac:dyDescent="0.3">
      <c r="A3351" s="103" t="s">
        <v>1590</v>
      </c>
      <c r="B3351" s="104" t="s">
        <v>8567</v>
      </c>
      <c r="C3351" s="104" t="s">
        <v>8568</v>
      </c>
      <c r="D3351" s="104" t="s">
        <v>8144</v>
      </c>
      <c r="E3351" s="104" t="s">
        <v>8145</v>
      </c>
      <c r="F3351" s="104" t="s">
        <v>8137</v>
      </c>
      <c r="G3351" s="104" t="s">
        <v>1590</v>
      </c>
      <c r="H3351" s="105">
        <v>100</v>
      </c>
    </row>
    <row r="3352" spans="1:8" x14ac:dyDescent="0.3">
      <c r="A3352" s="103" t="s">
        <v>1590</v>
      </c>
      <c r="B3352" s="104" t="s">
        <v>8569</v>
      </c>
      <c r="C3352" s="104" t="s">
        <v>8570</v>
      </c>
      <c r="D3352" s="104" t="s">
        <v>8144</v>
      </c>
      <c r="E3352" s="104" t="s">
        <v>8145</v>
      </c>
      <c r="F3352" s="104" t="s">
        <v>8137</v>
      </c>
      <c r="G3352" s="104" t="s">
        <v>1590</v>
      </c>
      <c r="H3352" s="105">
        <v>100</v>
      </c>
    </row>
    <row r="3353" spans="1:8" x14ac:dyDescent="0.3">
      <c r="A3353" s="103" t="s">
        <v>1590</v>
      </c>
      <c r="B3353" s="104" t="s">
        <v>8571</v>
      </c>
      <c r="C3353" s="104" t="s">
        <v>8572</v>
      </c>
      <c r="D3353" s="104" t="s">
        <v>8144</v>
      </c>
      <c r="E3353" s="104" t="s">
        <v>8145</v>
      </c>
      <c r="F3353" s="104" t="s">
        <v>8137</v>
      </c>
      <c r="G3353" s="104" t="s">
        <v>1590</v>
      </c>
      <c r="H3353" s="105">
        <v>100</v>
      </c>
    </row>
    <row r="3354" spans="1:8" x14ac:dyDescent="0.3">
      <c r="A3354" s="103" t="s">
        <v>1590</v>
      </c>
      <c r="B3354" s="104" t="s">
        <v>8573</v>
      </c>
      <c r="C3354" s="104" t="s">
        <v>8574</v>
      </c>
      <c r="D3354" s="104" t="s">
        <v>8144</v>
      </c>
      <c r="E3354" s="104" t="s">
        <v>8145</v>
      </c>
      <c r="F3354" s="104" t="s">
        <v>8137</v>
      </c>
      <c r="G3354" s="104" t="s">
        <v>1590</v>
      </c>
      <c r="H3354" s="105">
        <v>100</v>
      </c>
    </row>
    <row r="3355" spans="1:8" x14ac:dyDescent="0.3">
      <c r="A3355" s="103" t="s">
        <v>1590</v>
      </c>
      <c r="B3355" s="104" t="s">
        <v>8575</v>
      </c>
      <c r="C3355" s="104" t="s">
        <v>8576</v>
      </c>
      <c r="D3355" s="104" t="s">
        <v>8144</v>
      </c>
      <c r="E3355" s="104" t="s">
        <v>8145</v>
      </c>
      <c r="F3355" s="104" t="s">
        <v>8137</v>
      </c>
      <c r="G3355" s="104" t="s">
        <v>1590</v>
      </c>
      <c r="H3355" s="105">
        <v>100</v>
      </c>
    </row>
    <row r="3356" spans="1:8" x14ac:dyDescent="0.3">
      <c r="A3356" s="103" t="s">
        <v>1590</v>
      </c>
      <c r="B3356" s="104" t="s">
        <v>8577</v>
      </c>
      <c r="C3356" s="104" t="s">
        <v>8578</v>
      </c>
      <c r="D3356" s="104" t="s">
        <v>8144</v>
      </c>
      <c r="E3356" s="104" t="s">
        <v>8145</v>
      </c>
      <c r="F3356" s="104" t="s">
        <v>8137</v>
      </c>
      <c r="G3356" s="104" t="s">
        <v>1590</v>
      </c>
      <c r="H3356" s="105">
        <v>100</v>
      </c>
    </row>
    <row r="3357" spans="1:8" x14ac:dyDescent="0.3">
      <c r="A3357" s="103" t="s">
        <v>1590</v>
      </c>
      <c r="B3357" s="104" t="s">
        <v>8579</v>
      </c>
      <c r="C3357" s="104" t="s">
        <v>8580</v>
      </c>
      <c r="D3357" s="104" t="s">
        <v>8144</v>
      </c>
      <c r="E3357" s="104" t="s">
        <v>8145</v>
      </c>
      <c r="F3357" s="104" t="s">
        <v>8137</v>
      </c>
      <c r="G3357" s="104" t="s">
        <v>1590</v>
      </c>
      <c r="H3357" s="105">
        <v>100</v>
      </c>
    </row>
    <row r="3358" spans="1:8" x14ac:dyDescent="0.3">
      <c r="A3358" s="103" t="s">
        <v>1590</v>
      </c>
      <c r="B3358" s="104" t="s">
        <v>8581</v>
      </c>
      <c r="C3358" s="104" t="s">
        <v>8582</v>
      </c>
      <c r="D3358" s="104" t="s">
        <v>8144</v>
      </c>
      <c r="E3358" s="104" t="s">
        <v>8145</v>
      </c>
      <c r="F3358" s="104" t="s">
        <v>8137</v>
      </c>
      <c r="G3358" s="104" t="s">
        <v>1590</v>
      </c>
      <c r="H3358" s="105">
        <v>100</v>
      </c>
    </row>
    <row r="3359" spans="1:8" x14ac:dyDescent="0.3">
      <c r="A3359" s="103" t="s">
        <v>1590</v>
      </c>
      <c r="B3359" s="104" t="s">
        <v>8583</v>
      </c>
      <c r="C3359" s="104" t="s">
        <v>8584</v>
      </c>
      <c r="D3359" s="104" t="s">
        <v>8144</v>
      </c>
      <c r="E3359" s="104" t="s">
        <v>8145</v>
      </c>
      <c r="F3359" s="104" t="s">
        <v>8137</v>
      </c>
      <c r="G3359" s="104" t="s">
        <v>1590</v>
      </c>
      <c r="H3359" s="105">
        <v>100</v>
      </c>
    </row>
    <row r="3360" spans="1:8" x14ac:dyDescent="0.3">
      <c r="A3360" s="103" t="s">
        <v>1590</v>
      </c>
      <c r="B3360" s="104" t="s">
        <v>8585</v>
      </c>
      <c r="C3360" s="104" t="s">
        <v>8586</v>
      </c>
      <c r="D3360" s="104" t="s">
        <v>8144</v>
      </c>
      <c r="E3360" s="104" t="s">
        <v>8145</v>
      </c>
      <c r="F3360" s="104" t="s">
        <v>8137</v>
      </c>
      <c r="G3360" s="104" t="s">
        <v>1590</v>
      </c>
      <c r="H3360" s="105">
        <v>100</v>
      </c>
    </row>
    <row r="3361" spans="1:8" x14ac:dyDescent="0.3">
      <c r="A3361" s="103" t="s">
        <v>1590</v>
      </c>
      <c r="B3361" s="104" t="s">
        <v>8587</v>
      </c>
      <c r="C3361" s="104" t="s">
        <v>8588</v>
      </c>
      <c r="D3361" s="104" t="s">
        <v>8144</v>
      </c>
      <c r="E3361" s="104" t="s">
        <v>8145</v>
      </c>
      <c r="F3361" s="104" t="s">
        <v>8137</v>
      </c>
      <c r="G3361" s="104" t="s">
        <v>1590</v>
      </c>
      <c r="H3361" s="105">
        <v>100</v>
      </c>
    </row>
    <row r="3362" spans="1:8" x14ac:dyDescent="0.3">
      <c r="A3362" s="103" t="s">
        <v>1590</v>
      </c>
      <c r="B3362" s="104" t="s">
        <v>8589</v>
      </c>
      <c r="C3362" s="104" t="s">
        <v>8590</v>
      </c>
      <c r="D3362" s="104" t="s">
        <v>8144</v>
      </c>
      <c r="E3362" s="104" t="s">
        <v>8145</v>
      </c>
      <c r="F3362" s="104" t="s">
        <v>8137</v>
      </c>
      <c r="G3362" s="104" t="s">
        <v>1590</v>
      </c>
      <c r="H3362" s="105">
        <v>100</v>
      </c>
    </row>
    <row r="3363" spans="1:8" x14ac:dyDescent="0.3">
      <c r="A3363" s="103" t="s">
        <v>1590</v>
      </c>
      <c r="B3363" s="104" t="s">
        <v>8591</v>
      </c>
      <c r="C3363" s="104" t="s">
        <v>8592</v>
      </c>
      <c r="D3363" s="104" t="s">
        <v>8144</v>
      </c>
      <c r="E3363" s="104" t="s">
        <v>8145</v>
      </c>
      <c r="F3363" s="104" t="s">
        <v>8137</v>
      </c>
      <c r="G3363" s="104" t="s">
        <v>1590</v>
      </c>
      <c r="H3363" s="105">
        <v>100</v>
      </c>
    </row>
    <row r="3364" spans="1:8" x14ac:dyDescent="0.3">
      <c r="A3364" s="103" t="s">
        <v>1590</v>
      </c>
      <c r="B3364" s="104" t="s">
        <v>8593</v>
      </c>
      <c r="C3364" s="104" t="s">
        <v>8594</v>
      </c>
      <c r="D3364" s="104" t="s">
        <v>8144</v>
      </c>
      <c r="E3364" s="104" t="s">
        <v>8145</v>
      </c>
      <c r="F3364" s="104" t="s">
        <v>8137</v>
      </c>
      <c r="G3364" s="104" t="s">
        <v>1590</v>
      </c>
      <c r="H3364" s="105">
        <v>100</v>
      </c>
    </row>
    <row r="3365" spans="1:8" x14ac:dyDescent="0.3">
      <c r="A3365" s="103" t="s">
        <v>1590</v>
      </c>
      <c r="B3365" s="104" t="s">
        <v>8595</v>
      </c>
      <c r="C3365" s="104" t="s">
        <v>8596</v>
      </c>
      <c r="D3365" s="104" t="s">
        <v>8144</v>
      </c>
      <c r="E3365" s="104" t="s">
        <v>8145</v>
      </c>
      <c r="F3365" s="104" t="s">
        <v>8137</v>
      </c>
      <c r="G3365" s="104" t="s">
        <v>1590</v>
      </c>
      <c r="H3365" s="105">
        <v>100</v>
      </c>
    </row>
    <row r="3366" spans="1:8" x14ac:dyDescent="0.3">
      <c r="A3366" s="103" t="s">
        <v>1590</v>
      </c>
      <c r="B3366" s="104" t="s">
        <v>8597</v>
      </c>
      <c r="C3366" s="104" t="s">
        <v>8305</v>
      </c>
      <c r="D3366" s="104" t="s">
        <v>8144</v>
      </c>
      <c r="E3366" s="104" t="s">
        <v>8145</v>
      </c>
      <c r="F3366" s="104" t="s">
        <v>8137</v>
      </c>
      <c r="G3366" s="104" t="s">
        <v>1590</v>
      </c>
      <c r="H3366" s="105">
        <v>100</v>
      </c>
    </row>
    <row r="3367" spans="1:8" x14ac:dyDescent="0.3">
      <c r="A3367" s="103" t="s">
        <v>1590</v>
      </c>
      <c r="B3367" s="104" t="s">
        <v>8598</v>
      </c>
      <c r="C3367" s="104" t="s">
        <v>8599</v>
      </c>
      <c r="D3367" s="104" t="s">
        <v>8144</v>
      </c>
      <c r="E3367" s="104" t="s">
        <v>8145</v>
      </c>
      <c r="F3367" s="104" t="s">
        <v>8137</v>
      </c>
      <c r="G3367" s="104" t="s">
        <v>1590</v>
      </c>
      <c r="H3367" s="105">
        <v>100</v>
      </c>
    </row>
    <row r="3368" spans="1:8" x14ac:dyDescent="0.3">
      <c r="A3368" s="103" t="s">
        <v>1590</v>
      </c>
      <c r="B3368" s="104" t="s">
        <v>8600</v>
      </c>
      <c r="C3368" s="104" t="s">
        <v>8601</v>
      </c>
      <c r="D3368" s="104" t="s">
        <v>8144</v>
      </c>
      <c r="E3368" s="104" t="s">
        <v>8145</v>
      </c>
      <c r="F3368" s="104" t="s">
        <v>8137</v>
      </c>
      <c r="G3368" s="104" t="s">
        <v>1590</v>
      </c>
      <c r="H3368" s="105">
        <v>100</v>
      </c>
    </row>
    <row r="3369" spans="1:8" x14ac:dyDescent="0.3">
      <c r="A3369" s="103" t="s">
        <v>1590</v>
      </c>
      <c r="B3369" s="104" t="s">
        <v>8602</v>
      </c>
      <c r="C3369" s="104" t="s">
        <v>8603</v>
      </c>
      <c r="D3369" s="104" t="s">
        <v>8144</v>
      </c>
      <c r="E3369" s="104" t="s">
        <v>8145</v>
      </c>
      <c r="F3369" s="104" t="s">
        <v>8137</v>
      </c>
      <c r="G3369" s="104" t="s">
        <v>1590</v>
      </c>
      <c r="H3369" s="105">
        <v>100</v>
      </c>
    </row>
    <row r="3370" spans="1:8" x14ac:dyDescent="0.3">
      <c r="A3370" s="103" t="s">
        <v>1590</v>
      </c>
      <c r="B3370" s="104" t="s">
        <v>8604</v>
      </c>
      <c r="C3370" s="104" t="s">
        <v>8605</v>
      </c>
      <c r="D3370" s="104" t="s">
        <v>8144</v>
      </c>
      <c r="E3370" s="104" t="s">
        <v>8145</v>
      </c>
      <c r="F3370" s="104" t="s">
        <v>8137</v>
      </c>
      <c r="G3370" s="104" t="s">
        <v>1590</v>
      </c>
      <c r="H3370" s="105">
        <v>100</v>
      </c>
    </row>
    <row r="3371" spans="1:8" x14ac:dyDescent="0.3">
      <c r="A3371" s="103" t="s">
        <v>1590</v>
      </c>
      <c r="B3371" s="104" t="s">
        <v>8606</v>
      </c>
      <c r="C3371" s="104" t="s">
        <v>8607</v>
      </c>
      <c r="D3371" s="104" t="s">
        <v>8144</v>
      </c>
      <c r="E3371" s="104" t="s">
        <v>8145</v>
      </c>
      <c r="F3371" s="104" t="s">
        <v>8137</v>
      </c>
      <c r="G3371" s="104" t="s">
        <v>1590</v>
      </c>
      <c r="H3371" s="105">
        <v>100</v>
      </c>
    </row>
    <row r="3372" spans="1:8" x14ac:dyDescent="0.3">
      <c r="A3372" s="103" t="s">
        <v>1590</v>
      </c>
      <c r="B3372" s="104" t="s">
        <v>8608</v>
      </c>
      <c r="C3372" s="104" t="s">
        <v>8609</v>
      </c>
      <c r="D3372" s="104" t="s">
        <v>8144</v>
      </c>
      <c r="E3372" s="104" t="s">
        <v>8145</v>
      </c>
      <c r="F3372" s="104" t="s">
        <v>8137</v>
      </c>
      <c r="G3372" s="104" t="s">
        <v>1590</v>
      </c>
      <c r="H3372" s="105">
        <v>100</v>
      </c>
    </row>
    <row r="3373" spans="1:8" x14ac:dyDescent="0.3">
      <c r="A3373" s="103" t="s">
        <v>1590</v>
      </c>
      <c r="B3373" s="104" t="s">
        <v>8610</v>
      </c>
      <c r="C3373" s="104" t="s">
        <v>8611</v>
      </c>
      <c r="D3373" s="104" t="s">
        <v>8144</v>
      </c>
      <c r="E3373" s="104" t="s">
        <v>8145</v>
      </c>
      <c r="F3373" s="104" t="s">
        <v>8137</v>
      </c>
      <c r="G3373" s="104" t="s">
        <v>1590</v>
      </c>
      <c r="H3373" s="105">
        <v>100</v>
      </c>
    </row>
    <row r="3374" spans="1:8" x14ac:dyDescent="0.3">
      <c r="A3374" s="103" t="s">
        <v>1590</v>
      </c>
      <c r="B3374" s="104" t="s">
        <v>8612</v>
      </c>
      <c r="C3374" s="104" t="s">
        <v>8613</v>
      </c>
      <c r="D3374" s="104" t="s">
        <v>8144</v>
      </c>
      <c r="E3374" s="104" t="s">
        <v>8145</v>
      </c>
      <c r="F3374" s="104" t="s">
        <v>8137</v>
      </c>
      <c r="G3374" s="104" t="s">
        <v>1590</v>
      </c>
      <c r="H3374" s="105">
        <v>100</v>
      </c>
    </row>
    <row r="3375" spans="1:8" x14ac:dyDescent="0.3">
      <c r="A3375" s="103" t="s">
        <v>1590</v>
      </c>
      <c r="B3375" s="104" t="s">
        <v>8614</v>
      </c>
      <c r="C3375" s="104" t="s">
        <v>8615</v>
      </c>
      <c r="D3375" s="104" t="s">
        <v>8144</v>
      </c>
      <c r="E3375" s="104" t="s">
        <v>8145</v>
      </c>
      <c r="F3375" s="104" t="s">
        <v>8137</v>
      </c>
      <c r="G3375" s="104" t="s">
        <v>1590</v>
      </c>
      <c r="H3375" s="105">
        <v>100</v>
      </c>
    </row>
    <row r="3376" spans="1:8" x14ac:dyDescent="0.3">
      <c r="A3376" s="103" t="s">
        <v>1590</v>
      </c>
      <c r="B3376" s="104" t="s">
        <v>8616</v>
      </c>
      <c r="C3376" s="104" t="s">
        <v>8617</v>
      </c>
      <c r="D3376" s="104" t="s">
        <v>8144</v>
      </c>
      <c r="E3376" s="104" t="s">
        <v>8145</v>
      </c>
      <c r="F3376" s="104" t="s">
        <v>8137</v>
      </c>
      <c r="G3376" s="104" t="s">
        <v>1590</v>
      </c>
      <c r="H3376" s="105">
        <v>100</v>
      </c>
    </row>
    <row r="3377" spans="1:8" x14ac:dyDescent="0.3">
      <c r="A3377" s="103" t="s">
        <v>1590</v>
      </c>
      <c r="B3377" s="104" t="s">
        <v>8618</v>
      </c>
      <c r="C3377" s="104" t="s">
        <v>8305</v>
      </c>
      <c r="D3377" s="104" t="s">
        <v>8144</v>
      </c>
      <c r="E3377" s="104" t="s">
        <v>8145</v>
      </c>
      <c r="F3377" s="104" t="s">
        <v>8137</v>
      </c>
      <c r="G3377" s="104" t="s">
        <v>1590</v>
      </c>
      <c r="H3377" s="105">
        <v>100</v>
      </c>
    </row>
    <row r="3378" spans="1:8" x14ac:dyDescent="0.3">
      <c r="A3378" s="103" t="s">
        <v>1590</v>
      </c>
      <c r="B3378" s="104" t="s">
        <v>8619</v>
      </c>
      <c r="C3378" s="104" t="s">
        <v>8620</v>
      </c>
      <c r="D3378" s="104" t="s">
        <v>8144</v>
      </c>
      <c r="E3378" s="104" t="s">
        <v>8145</v>
      </c>
      <c r="F3378" s="104" t="s">
        <v>8152</v>
      </c>
      <c r="G3378" s="104" t="s">
        <v>1590</v>
      </c>
      <c r="H3378" s="105">
        <v>100</v>
      </c>
    </row>
    <row r="3379" spans="1:8" x14ac:dyDescent="0.3">
      <c r="A3379" s="103" t="s">
        <v>1590</v>
      </c>
      <c r="B3379" s="104" t="s">
        <v>8621</v>
      </c>
      <c r="C3379" s="104" t="s">
        <v>8622</v>
      </c>
      <c r="D3379" s="104" t="s">
        <v>8144</v>
      </c>
      <c r="E3379" s="104" t="s">
        <v>8145</v>
      </c>
      <c r="F3379" s="104" t="s">
        <v>8137</v>
      </c>
      <c r="G3379" s="104" t="s">
        <v>1590</v>
      </c>
      <c r="H3379" s="105">
        <v>100</v>
      </c>
    </row>
    <row r="3380" spans="1:8" x14ac:dyDescent="0.3">
      <c r="A3380" s="103" t="s">
        <v>1590</v>
      </c>
      <c r="B3380" s="104" t="s">
        <v>8623</v>
      </c>
      <c r="C3380" s="104" t="s">
        <v>8624</v>
      </c>
      <c r="D3380" s="104" t="s">
        <v>8144</v>
      </c>
      <c r="E3380" s="104" t="s">
        <v>8145</v>
      </c>
      <c r="F3380" s="104" t="s">
        <v>8137</v>
      </c>
      <c r="G3380" s="104" t="s">
        <v>1590</v>
      </c>
      <c r="H3380" s="105">
        <v>100</v>
      </c>
    </row>
    <row r="3381" spans="1:8" x14ac:dyDescent="0.3">
      <c r="A3381" s="103" t="s">
        <v>1590</v>
      </c>
      <c r="B3381" s="104" t="s">
        <v>8625</v>
      </c>
      <c r="C3381" s="104" t="s">
        <v>8626</v>
      </c>
      <c r="D3381" s="104" t="s">
        <v>8144</v>
      </c>
      <c r="E3381" s="104" t="s">
        <v>8145</v>
      </c>
      <c r="F3381" s="104" t="s">
        <v>8137</v>
      </c>
      <c r="G3381" s="104" t="s">
        <v>1590</v>
      </c>
      <c r="H3381" s="105">
        <v>100</v>
      </c>
    </row>
    <row r="3382" spans="1:8" x14ac:dyDescent="0.3">
      <c r="A3382" s="103" t="s">
        <v>1590</v>
      </c>
      <c r="B3382" s="104" t="s">
        <v>8627</v>
      </c>
      <c r="C3382" s="104" t="s">
        <v>8628</v>
      </c>
      <c r="D3382" s="104" t="s">
        <v>8144</v>
      </c>
      <c r="E3382" s="104" t="s">
        <v>8145</v>
      </c>
      <c r="F3382" s="104" t="s">
        <v>8137</v>
      </c>
      <c r="G3382" s="104" t="s">
        <v>1590</v>
      </c>
      <c r="H3382" s="105">
        <v>100</v>
      </c>
    </row>
    <row r="3383" spans="1:8" x14ac:dyDescent="0.3">
      <c r="A3383" s="103" t="s">
        <v>1590</v>
      </c>
      <c r="B3383" s="104" t="s">
        <v>8629</v>
      </c>
      <c r="C3383" s="104" t="s">
        <v>8630</v>
      </c>
      <c r="D3383" s="104" t="s">
        <v>8144</v>
      </c>
      <c r="E3383" s="104" t="s">
        <v>8145</v>
      </c>
      <c r="F3383" s="104" t="s">
        <v>8137</v>
      </c>
      <c r="G3383" s="104" t="s">
        <v>1590</v>
      </c>
      <c r="H3383" s="105">
        <v>100</v>
      </c>
    </row>
    <row r="3384" spans="1:8" x14ac:dyDescent="0.3">
      <c r="A3384" s="103" t="s">
        <v>1590</v>
      </c>
      <c r="B3384" s="104" t="s">
        <v>8631</v>
      </c>
      <c r="C3384" s="104" t="s">
        <v>8632</v>
      </c>
      <c r="D3384" s="104" t="s">
        <v>8144</v>
      </c>
      <c r="E3384" s="104" t="s">
        <v>8145</v>
      </c>
      <c r="F3384" s="104" t="s">
        <v>8137</v>
      </c>
      <c r="G3384" s="104" t="s">
        <v>1590</v>
      </c>
      <c r="H3384" s="105">
        <v>100</v>
      </c>
    </row>
    <row r="3385" spans="1:8" x14ac:dyDescent="0.3">
      <c r="A3385" s="103" t="s">
        <v>1590</v>
      </c>
      <c r="B3385" s="104" t="s">
        <v>8633</v>
      </c>
      <c r="C3385" s="104" t="s">
        <v>8634</v>
      </c>
      <c r="D3385" s="104" t="s">
        <v>8144</v>
      </c>
      <c r="E3385" s="104" t="s">
        <v>8145</v>
      </c>
      <c r="F3385" s="104" t="s">
        <v>8240</v>
      </c>
      <c r="G3385" s="104" t="s">
        <v>1590</v>
      </c>
      <c r="H3385" s="105">
        <v>100</v>
      </c>
    </row>
    <row r="3386" spans="1:8" x14ac:dyDescent="0.3">
      <c r="A3386" s="103" t="s">
        <v>1590</v>
      </c>
      <c r="B3386" s="104" t="s">
        <v>8635</v>
      </c>
      <c r="C3386" s="104" t="s">
        <v>8636</v>
      </c>
      <c r="D3386" s="104" t="s">
        <v>8144</v>
      </c>
      <c r="E3386" s="104" t="s">
        <v>8145</v>
      </c>
      <c r="F3386" s="104" t="s">
        <v>8137</v>
      </c>
      <c r="G3386" s="104" t="s">
        <v>1590</v>
      </c>
      <c r="H3386" s="105">
        <v>100</v>
      </c>
    </row>
    <row r="3387" spans="1:8" x14ac:dyDescent="0.3">
      <c r="A3387" s="103" t="s">
        <v>1590</v>
      </c>
      <c r="B3387" s="104" t="s">
        <v>8637</v>
      </c>
      <c r="C3387" s="104" t="s">
        <v>8638</v>
      </c>
      <c r="D3387" s="104" t="s">
        <v>8144</v>
      </c>
      <c r="E3387" s="104" t="s">
        <v>8145</v>
      </c>
      <c r="F3387" s="104" t="s">
        <v>8137</v>
      </c>
      <c r="G3387" s="104" t="s">
        <v>1590</v>
      </c>
      <c r="H3387" s="105">
        <v>100</v>
      </c>
    </row>
    <row r="3388" spans="1:8" x14ac:dyDescent="0.3">
      <c r="A3388" s="103" t="s">
        <v>1590</v>
      </c>
      <c r="B3388" s="104" t="s">
        <v>8639</v>
      </c>
      <c r="C3388" s="104" t="s">
        <v>8640</v>
      </c>
      <c r="D3388" s="104" t="s">
        <v>8144</v>
      </c>
      <c r="E3388" s="104" t="s">
        <v>8145</v>
      </c>
      <c r="F3388" s="104" t="s">
        <v>8137</v>
      </c>
      <c r="G3388" s="104" t="s">
        <v>1590</v>
      </c>
      <c r="H3388" s="105">
        <v>100</v>
      </c>
    </row>
    <row r="3389" spans="1:8" x14ac:dyDescent="0.3">
      <c r="A3389" s="103" t="s">
        <v>1590</v>
      </c>
      <c r="B3389" s="104" t="s">
        <v>8641</v>
      </c>
      <c r="C3389" s="104" t="s">
        <v>8642</v>
      </c>
      <c r="D3389" s="104" t="s">
        <v>8144</v>
      </c>
      <c r="E3389" s="104" t="s">
        <v>8145</v>
      </c>
      <c r="F3389" s="104" t="s">
        <v>8297</v>
      </c>
      <c r="G3389" s="104" t="s">
        <v>1590</v>
      </c>
      <c r="H3389" s="105">
        <v>100</v>
      </c>
    </row>
    <row r="3390" spans="1:8" x14ac:dyDescent="0.3">
      <c r="A3390" s="103" t="s">
        <v>1590</v>
      </c>
      <c r="B3390" s="104" t="s">
        <v>8643</v>
      </c>
      <c r="C3390" s="104" t="s">
        <v>8644</v>
      </c>
      <c r="D3390" s="104" t="s">
        <v>8144</v>
      </c>
      <c r="E3390" s="104" t="s">
        <v>8145</v>
      </c>
      <c r="F3390" s="104" t="s">
        <v>8297</v>
      </c>
      <c r="G3390" s="104" t="s">
        <v>1590</v>
      </c>
      <c r="H3390" s="105">
        <v>100</v>
      </c>
    </row>
    <row r="3391" spans="1:8" x14ac:dyDescent="0.3">
      <c r="A3391" s="103" t="s">
        <v>1590</v>
      </c>
      <c r="B3391" s="104" t="s">
        <v>8645</v>
      </c>
      <c r="C3391" s="104" t="s">
        <v>8646</v>
      </c>
      <c r="D3391" s="104" t="s">
        <v>8144</v>
      </c>
      <c r="E3391" s="104" t="s">
        <v>8145</v>
      </c>
      <c r="F3391" s="104" t="s">
        <v>8137</v>
      </c>
      <c r="G3391" s="104" t="s">
        <v>1590</v>
      </c>
      <c r="H3391" s="105">
        <v>100</v>
      </c>
    </row>
    <row r="3392" spans="1:8" x14ac:dyDescent="0.3">
      <c r="A3392" s="103" t="s">
        <v>1590</v>
      </c>
      <c r="B3392" s="104" t="s">
        <v>8647</v>
      </c>
      <c r="C3392" s="104" t="s">
        <v>8648</v>
      </c>
      <c r="D3392" s="104" t="s">
        <v>8144</v>
      </c>
      <c r="E3392" s="104" t="s">
        <v>8145</v>
      </c>
      <c r="F3392" s="104" t="s">
        <v>8137</v>
      </c>
      <c r="G3392" s="104" t="s">
        <v>1590</v>
      </c>
      <c r="H3392" s="105">
        <v>100</v>
      </c>
    </row>
    <row r="3393" spans="1:8" x14ac:dyDescent="0.3">
      <c r="A3393" s="103" t="s">
        <v>1590</v>
      </c>
      <c r="B3393" s="104" t="s">
        <v>8649</v>
      </c>
      <c r="C3393" s="104" t="s">
        <v>8650</v>
      </c>
      <c r="D3393" s="104" t="s">
        <v>8144</v>
      </c>
      <c r="E3393" s="104" t="s">
        <v>8145</v>
      </c>
      <c r="F3393" s="104" t="s">
        <v>8240</v>
      </c>
      <c r="G3393" s="104" t="s">
        <v>1590</v>
      </c>
      <c r="H3393" s="105">
        <v>100</v>
      </c>
    </row>
    <row r="3394" spans="1:8" x14ac:dyDescent="0.3">
      <c r="A3394" s="103" t="s">
        <v>1590</v>
      </c>
      <c r="B3394" s="104" t="s">
        <v>8651</v>
      </c>
      <c r="C3394" s="104" t="s">
        <v>8652</v>
      </c>
      <c r="D3394" s="104" t="s">
        <v>8144</v>
      </c>
      <c r="E3394" s="104" t="s">
        <v>8145</v>
      </c>
      <c r="F3394" s="104" t="s">
        <v>8137</v>
      </c>
      <c r="G3394" s="104" t="s">
        <v>1590</v>
      </c>
      <c r="H3394" s="105">
        <v>100</v>
      </c>
    </row>
    <row r="3395" spans="1:8" x14ac:dyDescent="0.3">
      <c r="A3395" s="103" t="s">
        <v>1590</v>
      </c>
      <c r="B3395" s="104" t="s">
        <v>8653</v>
      </c>
      <c r="C3395" s="104" t="s">
        <v>8654</v>
      </c>
      <c r="D3395" s="104" t="s">
        <v>8144</v>
      </c>
      <c r="E3395" s="104" t="s">
        <v>8145</v>
      </c>
      <c r="F3395" s="104" t="s">
        <v>8297</v>
      </c>
      <c r="G3395" s="104" t="s">
        <v>1590</v>
      </c>
      <c r="H3395" s="105">
        <v>100</v>
      </c>
    </row>
    <row r="3396" spans="1:8" x14ac:dyDescent="0.3">
      <c r="A3396" s="103" t="s">
        <v>1590</v>
      </c>
      <c r="B3396" s="104" t="s">
        <v>8655</v>
      </c>
      <c r="C3396" s="104" t="s">
        <v>8656</v>
      </c>
      <c r="D3396" s="104" t="s">
        <v>8144</v>
      </c>
      <c r="E3396" s="104" t="s">
        <v>8145</v>
      </c>
      <c r="F3396" s="104" t="s">
        <v>8297</v>
      </c>
      <c r="G3396" s="104" t="s">
        <v>1590</v>
      </c>
      <c r="H3396" s="105">
        <v>100</v>
      </c>
    </row>
    <row r="3397" spans="1:8" x14ac:dyDescent="0.3">
      <c r="A3397" s="103" t="s">
        <v>1590</v>
      </c>
      <c r="B3397" s="104" t="s">
        <v>8657</v>
      </c>
      <c r="C3397" s="104" t="s">
        <v>8658</v>
      </c>
      <c r="D3397" s="104" t="s">
        <v>8144</v>
      </c>
      <c r="E3397" s="104" t="s">
        <v>8145</v>
      </c>
      <c r="F3397" s="104" t="s">
        <v>8137</v>
      </c>
      <c r="G3397" s="104" t="s">
        <v>1590</v>
      </c>
      <c r="H3397" s="105">
        <v>100</v>
      </c>
    </row>
    <row r="3398" spans="1:8" x14ac:dyDescent="0.3">
      <c r="A3398" s="103" t="s">
        <v>1590</v>
      </c>
      <c r="B3398" s="104" t="s">
        <v>8659</v>
      </c>
      <c r="C3398" s="104" t="s">
        <v>8660</v>
      </c>
      <c r="D3398" s="104" t="s">
        <v>8144</v>
      </c>
      <c r="E3398" s="104" t="s">
        <v>8145</v>
      </c>
      <c r="F3398" s="104" t="s">
        <v>8137</v>
      </c>
      <c r="G3398" s="104" t="s">
        <v>1590</v>
      </c>
      <c r="H3398" s="105">
        <v>100</v>
      </c>
    </row>
    <row r="3399" spans="1:8" x14ac:dyDescent="0.3">
      <c r="A3399" s="103" t="s">
        <v>1590</v>
      </c>
      <c r="B3399" s="104" t="s">
        <v>8661</v>
      </c>
      <c r="C3399" s="104" t="s">
        <v>8662</v>
      </c>
      <c r="D3399" s="104" t="s">
        <v>8144</v>
      </c>
      <c r="E3399" s="104" t="s">
        <v>8145</v>
      </c>
      <c r="F3399" s="104" t="s">
        <v>1950</v>
      </c>
      <c r="G3399" s="104" t="s">
        <v>1590</v>
      </c>
      <c r="H3399" s="105">
        <v>100</v>
      </c>
    </row>
    <row r="3400" spans="1:8" x14ac:dyDescent="0.3">
      <c r="A3400" s="103" t="s">
        <v>1590</v>
      </c>
      <c r="B3400" s="104" t="s">
        <v>8663</v>
      </c>
      <c r="C3400" s="104" t="s">
        <v>8664</v>
      </c>
      <c r="D3400" s="104" t="s">
        <v>8144</v>
      </c>
      <c r="E3400" s="104" t="s">
        <v>8145</v>
      </c>
      <c r="F3400" s="104" t="s">
        <v>8240</v>
      </c>
      <c r="G3400" s="104" t="s">
        <v>1590</v>
      </c>
      <c r="H3400" s="105">
        <v>100</v>
      </c>
    </row>
    <row r="3401" spans="1:8" x14ac:dyDescent="0.3">
      <c r="A3401" s="103" t="s">
        <v>1590</v>
      </c>
      <c r="B3401" s="104" t="s">
        <v>8665</v>
      </c>
      <c r="C3401" s="104" t="s">
        <v>8666</v>
      </c>
      <c r="D3401" s="104" t="s">
        <v>8144</v>
      </c>
      <c r="E3401" s="104" t="s">
        <v>8145</v>
      </c>
      <c r="F3401" s="104" t="s">
        <v>8152</v>
      </c>
      <c r="G3401" s="104" t="s">
        <v>1590</v>
      </c>
      <c r="H3401" s="105">
        <v>100</v>
      </c>
    </row>
    <row r="3402" spans="1:8" x14ac:dyDescent="0.3">
      <c r="A3402" s="103" t="s">
        <v>1590</v>
      </c>
      <c r="B3402" s="104" t="s">
        <v>8667</v>
      </c>
      <c r="C3402" s="104" t="s">
        <v>8668</v>
      </c>
      <c r="D3402" s="104" t="s">
        <v>8144</v>
      </c>
      <c r="E3402" s="104" t="s">
        <v>8145</v>
      </c>
      <c r="F3402" s="104" t="s">
        <v>8137</v>
      </c>
      <c r="G3402" s="104" t="s">
        <v>1590</v>
      </c>
      <c r="H3402" s="105">
        <v>100</v>
      </c>
    </row>
    <row r="3403" spans="1:8" x14ac:dyDescent="0.3">
      <c r="A3403" s="103" t="s">
        <v>1590</v>
      </c>
      <c r="B3403" s="104" t="s">
        <v>8669</v>
      </c>
      <c r="C3403" s="104" t="s">
        <v>8670</v>
      </c>
      <c r="D3403" s="104" t="s">
        <v>8144</v>
      </c>
      <c r="E3403" s="104" t="s">
        <v>8145</v>
      </c>
      <c r="F3403" s="104" t="s">
        <v>8152</v>
      </c>
      <c r="G3403" s="104" t="s">
        <v>1590</v>
      </c>
      <c r="H3403" s="105">
        <v>100</v>
      </c>
    </row>
    <row r="3404" spans="1:8" x14ac:dyDescent="0.3">
      <c r="A3404" s="103" t="s">
        <v>1590</v>
      </c>
      <c r="B3404" s="104" t="s">
        <v>8671</v>
      </c>
      <c r="C3404" s="104" t="s">
        <v>8672</v>
      </c>
      <c r="D3404" s="104" t="s">
        <v>8144</v>
      </c>
      <c r="E3404" s="104" t="s">
        <v>8145</v>
      </c>
      <c r="F3404" s="104" t="s">
        <v>8240</v>
      </c>
      <c r="G3404" s="104" t="s">
        <v>1590</v>
      </c>
      <c r="H3404" s="105">
        <v>100</v>
      </c>
    </row>
    <row r="3405" spans="1:8" x14ac:dyDescent="0.3">
      <c r="A3405" s="103" t="s">
        <v>1590</v>
      </c>
      <c r="B3405" s="104" t="s">
        <v>8673</v>
      </c>
      <c r="C3405" s="104" t="s">
        <v>8674</v>
      </c>
      <c r="D3405" s="104" t="s">
        <v>8144</v>
      </c>
      <c r="E3405" s="104" t="s">
        <v>8145</v>
      </c>
      <c r="F3405" s="104" t="s">
        <v>8152</v>
      </c>
      <c r="G3405" s="104" t="s">
        <v>1590</v>
      </c>
      <c r="H3405" s="105">
        <v>100</v>
      </c>
    </row>
    <row r="3406" spans="1:8" x14ac:dyDescent="0.3">
      <c r="A3406" s="103" t="s">
        <v>1590</v>
      </c>
      <c r="B3406" s="104" t="s">
        <v>8675</v>
      </c>
      <c r="C3406" s="104" t="s">
        <v>8676</v>
      </c>
      <c r="D3406" s="104" t="s">
        <v>8144</v>
      </c>
      <c r="E3406" s="104" t="s">
        <v>8145</v>
      </c>
      <c r="F3406" s="104" t="s">
        <v>8137</v>
      </c>
      <c r="G3406" s="104" t="s">
        <v>1590</v>
      </c>
      <c r="H3406" s="105">
        <v>100</v>
      </c>
    </row>
    <row r="3407" spans="1:8" x14ac:dyDescent="0.3">
      <c r="A3407" s="103" t="s">
        <v>1590</v>
      </c>
      <c r="B3407" s="104" t="s">
        <v>8677</v>
      </c>
      <c r="C3407" s="104" t="s">
        <v>8678</v>
      </c>
      <c r="D3407" s="104" t="s">
        <v>8144</v>
      </c>
      <c r="E3407" s="104" t="s">
        <v>8145</v>
      </c>
      <c r="F3407" s="104" t="s">
        <v>8137</v>
      </c>
      <c r="G3407" s="104" t="s">
        <v>1590</v>
      </c>
      <c r="H3407" s="105">
        <v>100</v>
      </c>
    </row>
    <row r="3408" spans="1:8" x14ac:dyDescent="0.3">
      <c r="A3408" s="103" t="s">
        <v>1590</v>
      </c>
      <c r="B3408" s="104" t="s">
        <v>8679</v>
      </c>
      <c r="C3408" s="104" t="s">
        <v>8680</v>
      </c>
      <c r="D3408" s="104" t="s">
        <v>8144</v>
      </c>
      <c r="E3408" s="104" t="s">
        <v>8145</v>
      </c>
      <c r="F3408" s="104" t="s">
        <v>8137</v>
      </c>
      <c r="G3408" s="104" t="s">
        <v>1590</v>
      </c>
      <c r="H3408" s="105">
        <v>100</v>
      </c>
    </row>
    <row r="3409" spans="1:8" x14ac:dyDescent="0.3">
      <c r="A3409" s="103" t="s">
        <v>1590</v>
      </c>
      <c r="B3409" s="104" t="s">
        <v>8681</v>
      </c>
      <c r="C3409" s="104" t="s">
        <v>8682</v>
      </c>
      <c r="D3409" s="104" t="s">
        <v>8144</v>
      </c>
      <c r="E3409" s="104" t="s">
        <v>8145</v>
      </c>
      <c r="F3409" s="104" t="s">
        <v>8137</v>
      </c>
      <c r="G3409" s="104" t="s">
        <v>1590</v>
      </c>
      <c r="H3409" s="105">
        <v>100</v>
      </c>
    </row>
    <row r="3410" spans="1:8" x14ac:dyDescent="0.3">
      <c r="A3410" s="103" t="s">
        <v>1590</v>
      </c>
      <c r="B3410" s="104" t="s">
        <v>8683</v>
      </c>
      <c r="C3410" s="104" t="s">
        <v>8684</v>
      </c>
      <c r="D3410" s="104" t="s">
        <v>8135</v>
      </c>
      <c r="E3410" s="104" t="s">
        <v>8145</v>
      </c>
      <c r="F3410" s="104" t="s">
        <v>8137</v>
      </c>
      <c r="G3410" s="104" t="s">
        <v>1590</v>
      </c>
      <c r="H3410" s="105">
        <v>100</v>
      </c>
    </row>
    <row r="3411" spans="1:8" x14ac:dyDescent="0.3">
      <c r="A3411" s="103" t="s">
        <v>1590</v>
      </c>
      <c r="B3411" s="104" t="s">
        <v>8685</v>
      </c>
      <c r="C3411" s="104" t="s">
        <v>8686</v>
      </c>
      <c r="D3411" s="104" t="s">
        <v>8144</v>
      </c>
      <c r="E3411" s="104" t="s">
        <v>8145</v>
      </c>
      <c r="F3411" s="104" t="s">
        <v>8152</v>
      </c>
      <c r="G3411" s="104" t="s">
        <v>1590</v>
      </c>
      <c r="H3411" s="105">
        <v>100</v>
      </c>
    </row>
    <row r="3412" spans="1:8" x14ac:dyDescent="0.3">
      <c r="A3412" s="103" t="s">
        <v>1590</v>
      </c>
      <c r="B3412" s="104" t="s">
        <v>8687</v>
      </c>
      <c r="C3412" s="104" t="s">
        <v>8688</v>
      </c>
      <c r="D3412" s="104" t="s">
        <v>8144</v>
      </c>
      <c r="E3412" s="104" t="s">
        <v>8145</v>
      </c>
      <c r="F3412" s="104" t="s">
        <v>8137</v>
      </c>
      <c r="G3412" s="104" t="s">
        <v>1590</v>
      </c>
      <c r="H3412" s="105">
        <v>100</v>
      </c>
    </row>
    <row r="3413" spans="1:8" x14ac:dyDescent="0.3">
      <c r="A3413" s="103" t="s">
        <v>1590</v>
      </c>
      <c r="B3413" s="104" t="s">
        <v>8689</v>
      </c>
      <c r="C3413" s="104" t="s">
        <v>8690</v>
      </c>
      <c r="D3413" s="104" t="s">
        <v>8144</v>
      </c>
      <c r="E3413" s="104" t="s">
        <v>8145</v>
      </c>
      <c r="F3413" s="104" t="s">
        <v>8146</v>
      </c>
      <c r="G3413" s="104" t="s">
        <v>1590</v>
      </c>
      <c r="H3413" s="105">
        <v>100</v>
      </c>
    </row>
    <row r="3414" spans="1:8" x14ac:dyDescent="0.3">
      <c r="A3414" s="103" t="s">
        <v>1590</v>
      </c>
      <c r="B3414" s="104" t="s">
        <v>8691</v>
      </c>
      <c r="C3414" s="104" t="s">
        <v>8692</v>
      </c>
      <c r="D3414" s="104" t="s">
        <v>8144</v>
      </c>
      <c r="E3414" s="104" t="s">
        <v>8145</v>
      </c>
      <c r="F3414" s="104" t="s">
        <v>8146</v>
      </c>
      <c r="G3414" s="104" t="s">
        <v>1590</v>
      </c>
      <c r="H3414" s="105">
        <v>100</v>
      </c>
    </row>
    <row r="3415" spans="1:8" x14ac:dyDescent="0.3">
      <c r="A3415" s="103" t="s">
        <v>1590</v>
      </c>
      <c r="B3415" s="104" t="s">
        <v>8693</v>
      </c>
      <c r="C3415" s="104" t="s">
        <v>8694</v>
      </c>
      <c r="D3415" s="104" t="s">
        <v>8144</v>
      </c>
      <c r="E3415" s="104" t="s">
        <v>8145</v>
      </c>
      <c r="F3415" s="104" t="s">
        <v>8146</v>
      </c>
      <c r="G3415" s="104" t="s">
        <v>1590</v>
      </c>
      <c r="H3415" s="105">
        <v>100</v>
      </c>
    </row>
    <row r="3416" spans="1:8" x14ac:dyDescent="0.3">
      <c r="A3416" s="103" t="s">
        <v>1590</v>
      </c>
      <c r="B3416" s="104" t="s">
        <v>8695</v>
      </c>
      <c r="C3416" s="104" t="s">
        <v>8696</v>
      </c>
      <c r="D3416" s="104" t="s">
        <v>8144</v>
      </c>
      <c r="E3416" s="104" t="s">
        <v>8145</v>
      </c>
      <c r="F3416" s="104" t="s">
        <v>8137</v>
      </c>
      <c r="G3416" s="104" t="s">
        <v>1590</v>
      </c>
      <c r="H3416" s="105">
        <v>100</v>
      </c>
    </row>
    <row r="3417" spans="1:8" x14ac:dyDescent="0.3">
      <c r="A3417" s="103" t="s">
        <v>1590</v>
      </c>
      <c r="B3417" s="104" t="s">
        <v>8697</v>
      </c>
      <c r="C3417" s="104" t="s">
        <v>8698</v>
      </c>
      <c r="D3417" s="104" t="s">
        <v>8144</v>
      </c>
      <c r="E3417" s="104" t="s">
        <v>8145</v>
      </c>
      <c r="F3417" s="104" t="s">
        <v>8137</v>
      </c>
      <c r="G3417" s="104" t="s">
        <v>1590</v>
      </c>
      <c r="H3417" s="105">
        <v>100</v>
      </c>
    </row>
    <row r="3418" spans="1:8" x14ac:dyDescent="0.3">
      <c r="A3418" s="103" t="s">
        <v>1590</v>
      </c>
      <c r="B3418" s="104" t="s">
        <v>8699</v>
      </c>
      <c r="C3418" s="104" t="s">
        <v>8700</v>
      </c>
      <c r="D3418" s="104" t="s">
        <v>8144</v>
      </c>
      <c r="E3418" s="104" t="s">
        <v>8145</v>
      </c>
      <c r="F3418" s="104" t="s">
        <v>8137</v>
      </c>
      <c r="G3418" s="104" t="s">
        <v>1590</v>
      </c>
      <c r="H3418" s="105">
        <v>100</v>
      </c>
    </row>
    <row r="3419" spans="1:8" x14ac:dyDescent="0.3">
      <c r="A3419" s="103" t="s">
        <v>1590</v>
      </c>
      <c r="B3419" s="104" t="s">
        <v>8701</v>
      </c>
      <c r="C3419" s="104" t="s">
        <v>8702</v>
      </c>
      <c r="D3419" s="104" t="s">
        <v>8144</v>
      </c>
      <c r="E3419" s="104" t="s">
        <v>8145</v>
      </c>
      <c r="F3419" s="104" t="s">
        <v>8703</v>
      </c>
      <c r="G3419" s="104" t="s">
        <v>1590</v>
      </c>
      <c r="H3419" s="105">
        <v>100</v>
      </c>
    </row>
    <row r="3420" spans="1:8" x14ac:dyDescent="0.3">
      <c r="A3420" s="103" t="s">
        <v>1590</v>
      </c>
      <c r="B3420" s="104" t="s">
        <v>8704</v>
      </c>
      <c r="C3420" s="104" t="s">
        <v>8705</v>
      </c>
      <c r="D3420" s="104" t="s">
        <v>8144</v>
      </c>
      <c r="E3420" s="104" t="s">
        <v>8145</v>
      </c>
      <c r="F3420" s="104" t="s">
        <v>8152</v>
      </c>
      <c r="G3420" s="104" t="s">
        <v>1590</v>
      </c>
      <c r="H3420" s="105">
        <v>100</v>
      </c>
    </row>
    <row r="3421" spans="1:8" x14ac:dyDescent="0.3">
      <c r="A3421" s="103" t="s">
        <v>1590</v>
      </c>
      <c r="B3421" s="104" t="s">
        <v>8706</v>
      </c>
      <c r="C3421" s="104" t="s">
        <v>8707</v>
      </c>
      <c r="D3421" s="104" t="s">
        <v>8144</v>
      </c>
      <c r="E3421" s="104" t="s">
        <v>8145</v>
      </c>
      <c r="F3421" s="104" t="s">
        <v>8152</v>
      </c>
      <c r="G3421" s="104" t="s">
        <v>1590</v>
      </c>
      <c r="H3421" s="105">
        <v>100</v>
      </c>
    </row>
    <row r="3422" spans="1:8" x14ac:dyDescent="0.3">
      <c r="A3422" s="103" t="s">
        <v>1590</v>
      </c>
      <c r="B3422" s="104" t="s">
        <v>8708</v>
      </c>
      <c r="C3422" s="104" t="s">
        <v>8709</v>
      </c>
      <c r="D3422" s="104" t="s">
        <v>8144</v>
      </c>
      <c r="E3422" s="104" t="s">
        <v>8145</v>
      </c>
      <c r="F3422" s="104" t="s">
        <v>8137</v>
      </c>
      <c r="G3422" s="104" t="s">
        <v>1590</v>
      </c>
      <c r="H3422" s="105">
        <v>100</v>
      </c>
    </row>
    <row r="3423" spans="1:8" x14ac:dyDescent="0.3">
      <c r="A3423" s="103" t="s">
        <v>1590</v>
      </c>
      <c r="B3423" s="104" t="s">
        <v>8710</v>
      </c>
      <c r="C3423" s="104" t="s">
        <v>8711</v>
      </c>
      <c r="D3423" s="104" t="s">
        <v>8144</v>
      </c>
      <c r="E3423" s="104" t="s">
        <v>8145</v>
      </c>
      <c r="F3423" s="104" t="s">
        <v>8137</v>
      </c>
      <c r="G3423" s="104" t="s">
        <v>1590</v>
      </c>
      <c r="H3423" s="105">
        <v>100</v>
      </c>
    </row>
    <row r="3424" spans="1:8" x14ac:dyDescent="0.3">
      <c r="A3424" s="103" t="s">
        <v>1590</v>
      </c>
      <c r="B3424" s="104" t="s">
        <v>8712</v>
      </c>
      <c r="C3424" s="104" t="s">
        <v>8713</v>
      </c>
      <c r="D3424" s="104" t="s">
        <v>8144</v>
      </c>
      <c r="E3424" s="104" t="s">
        <v>8145</v>
      </c>
      <c r="F3424" s="104" t="s">
        <v>8240</v>
      </c>
      <c r="G3424" s="104" t="s">
        <v>1590</v>
      </c>
      <c r="H3424" s="105">
        <v>100</v>
      </c>
    </row>
    <row r="3425" spans="1:8" x14ac:dyDescent="0.3">
      <c r="A3425" s="103" t="s">
        <v>1590</v>
      </c>
      <c r="B3425" s="104" t="s">
        <v>8714</v>
      </c>
      <c r="C3425" s="104" t="s">
        <v>8715</v>
      </c>
      <c r="D3425" s="104" t="s">
        <v>8144</v>
      </c>
      <c r="E3425" s="104" t="s">
        <v>8716</v>
      </c>
      <c r="F3425" s="104" t="s">
        <v>8137</v>
      </c>
      <c r="G3425" s="104" t="s">
        <v>1590</v>
      </c>
      <c r="H3425" s="105">
        <v>100</v>
      </c>
    </row>
    <row r="3426" spans="1:8" x14ac:dyDescent="0.3">
      <c r="A3426" s="103" t="s">
        <v>1590</v>
      </c>
      <c r="B3426" s="104" t="s">
        <v>8717</v>
      </c>
      <c r="C3426" s="104" t="s">
        <v>8718</v>
      </c>
      <c r="D3426" s="104" t="s">
        <v>8144</v>
      </c>
      <c r="E3426" s="104" t="s">
        <v>8145</v>
      </c>
      <c r="F3426" s="104" t="s">
        <v>8240</v>
      </c>
      <c r="G3426" s="104" t="s">
        <v>1590</v>
      </c>
      <c r="H3426" s="105">
        <v>100</v>
      </c>
    </row>
    <row r="3427" spans="1:8" x14ac:dyDescent="0.3">
      <c r="A3427" s="103" t="s">
        <v>1590</v>
      </c>
      <c r="B3427" s="104" t="s">
        <v>8719</v>
      </c>
      <c r="C3427" s="104" t="s">
        <v>8720</v>
      </c>
      <c r="D3427" s="104" t="s">
        <v>8144</v>
      </c>
      <c r="E3427" s="104" t="s">
        <v>8145</v>
      </c>
      <c r="F3427" s="104" t="s">
        <v>8240</v>
      </c>
      <c r="G3427" s="104" t="s">
        <v>1590</v>
      </c>
      <c r="H3427" s="105">
        <v>100</v>
      </c>
    </row>
    <row r="3428" spans="1:8" x14ac:dyDescent="0.3">
      <c r="A3428" s="103" t="s">
        <v>1590</v>
      </c>
      <c r="B3428" s="104" t="s">
        <v>8721</v>
      </c>
      <c r="C3428" s="104" t="s">
        <v>8722</v>
      </c>
      <c r="D3428" s="104" t="s">
        <v>8144</v>
      </c>
      <c r="E3428" s="104" t="s">
        <v>8145</v>
      </c>
      <c r="F3428" s="104" t="s">
        <v>8137</v>
      </c>
      <c r="G3428" s="104" t="s">
        <v>1590</v>
      </c>
      <c r="H3428" s="105">
        <v>100</v>
      </c>
    </row>
    <row r="3429" spans="1:8" x14ac:dyDescent="0.3">
      <c r="A3429" s="103" t="s">
        <v>1590</v>
      </c>
      <c r="B3429" s="104" t="s">
        <v>8723</v>
      </c>
      <c r="C3429" s="104" t="s">
        <v>8724</v>
      </c>
      <c r="D3429" s="104" t="s">
        <v>8144</v>
      </c>
      <c r="E3429" s="104" t="s">
        <v>1622</v>
      </c>
      <c r="F3429" s="104" t="s">
        <v>8137</v>
      </c>
      <c r="G3429" s="104" t="s">
        <v>1590</v>
      </c>
      <c r="H3429" s="105">
        <v>100</v>
      </c>
    </row>
    <row r="3430" spans="1:8" x14ac:dyDescent="0.3">
      <c r="A3430" s="103" t="s">
        <v>1590</v>
      </c>
      <c r="B3430" s="104" t="s">
        <v>8725</v>
      </c>
      <c r="C3430" s="104" t="s">
        <v>8726</v>
      </c>
      <c r="D3430" s="104" t="s">
        <v>8144</v>
      </c>
      <c r="E3430" s="104" t="s">
        <v>1622</v>
      </c>
      <c r="F3430" s="104" t="s">
        <v>8137</v>
      </c>
      <c r="G3430" s="104" t="s">
        <v>1590</v>
      </c>
      <c r="H3430" s="105">
        <v>100</v>
      </c>
    </row>
    <row r="3431" spans="1:8" x14ac:dyDescent="0.3">
      <c r="A3431" s="103" t="s">
        <v>1590</v>
      </c>
      <c r="B3431" s="104" t="s">
        <v>8727</v>
      </c>
      <c r="C3431" s="104" t="s">
        <v>8728</v>
      </c>
      <c r="D3431" s="104" t="s">
        <v>8144</v>
      </c>
      <c r="E3431" s="104" t="s">
        <v>1622</v>
      </c>
      <c r="F3431" s="104" t="s">
        <v>8137</v>
      </c>
      <c r="G3431" s="104" t="s">
        <v>1590</v>
      </c>
      <c r="H3431" s="105">
        <v>100</v>
      </c>
    </row>
    <row r="3432" spans="1:8" x14ac:dyDescent="0.3">
      <c r="A3432" s="103" t="s">
        <v>1590</v>
      </c>
      <c r="B3432" s="104" t="s">
        <v>8729</v>
      </c>
      <c r="C3432" s="104" t="s">
        <v>8730</v>
      </c>
      <c r="D3432" s="104" t="s">
        <v>8144</v>
      </c>
      <c r="E3432" s="104" t="s">
        <v>8716</v>
      </c>
      <c r="F3432" s="104" t="s">
        <v>8731</v>
      </c>
      <c r="G3432" s="104" t="s">
        <v>1590</v>
      </c>
      <c r="H3432" s="105">
        <v>100</v>
      </c>
    </row>
    <row r="3433" spans="1:8" x14ac:dyDescent="0.3">
      <c r="A3433" s="103" t="s">
        <v>1590</v>
      </c>
      <c r="B3433" s="104" t="s">
        <v>8732</v>
      </c>
      <c r="C3433" s="104" t="s">
        <v>8733</v>
      </c>
      <c r="D3433" s="104" t="s">
        <v>8144</v>
      </c>
      <c r="E3433" s="104" t="s">
        <v>8716</v>
      </c>
      <c r="F3433" s="104" t="s">
        <v>8137</v>
      </c>
      <c r="G3433" s="104" t="s">
        <v>1590</v>
      </c>
      <c r="H3433" s="105">
        <v>100</v>
      </c>
    </row>
    <row r="3434" spans="1:8" x14ac:dyDescent="0.3">
      <c r="A3434" s="103" t="s">
        <v>1590</v>
      </c>
      <c r="B3434" s="104" t="s">
        <v>8734</v>
      </c>
      <c r="C3434" s="104" t="s">
        <v>8735</v>
      </c>
      <c r="D3434" s="104" t="s">
        <v>8144</v>
      </c>
      <c r="E3434" s="104" t="s">
        <v>8145</v>
      </c>
      <c r="F3434" s="104" t="s">
        <v>8137</v>
      </c>
      <c r="G3434" s="104" t="s">
        <v>1590</v>
      </c>
      <c r="H3434" s="105">
        <v>100</v>
      </c>
    </row>
    <row r="3435" spans="1:8" x14ac:dyDescent="0.3">
      <c r="A3435" s="103" t="s">
        <v>1590</v>
      </c>
      <c r="B3435" s="104" t="s">
        <v>8736</v>
      </c>
      <c r="C3435" s="104" t="s">
        <v>8737</v>
      </c>
      <c r="D3435" s="104" t="s">
        <v>8144</v>
      </c>
      <c r="E3435" s="104" t="s">
        <v>8145</v>
      </c>
      <c r="F3435" s="104" t="s">
        <v>8137</v>
      </c>
      <c r="G3435" s="104" t="s">
        <v>1590</v>
      </c>
      <c r="H3435" s="105">
        <v>100</v>
      </c>
    </row>
    <row r="3436" spans="1:8" x14ac:dyDescent="0.3">
      <c r="A3436" s="103" t="s">
        <v>1590</v>
      </c>
      <c r="B3436" s="104" t="s">
        <v>8738</v>
      </c>
      <c r="C3436" s="104" t="s">
        <v>8739</v>
      </c>
      <c r="D3436" s="104" t="s">
        <v>1950</v>
      </c>
      <c r="E3436" s="104" t="s">
        <v>1622</v>
      </c>
      <c r="F3436" s="104" t="s">
        <v>2314</v>
      </c>
      <c r="G3436" s="104" t="s">
        <v>1590</v>
      </c>
      <c r="H3436" s="105">
        <v>100</v>
      </c>
    </row>
  </sheetData>
  <autoFilter ref="A1:H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ГПЗ 2025</vt:lpstr>
      <vt:lpstr>SAP коды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2025-01-31T07:01:34Z</dcterms:modified>
</cp:coreProperties>
</file>